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rvillega\AppData\Local\Microsoft\Windows\INetCache\Content.Outlook\DCQSN1J5\"/>
    </mc:Choice>
  </mc:AlternateContent>
  <xr:revisionPtr revIDLastSave="0" documentId="13_ncr:1_{9C1F8474-1615-4AD8-B4E4-ED36CABC4A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 No. 1" sheetId="12" r:id="rId1"/>
    <sheet name="Cuadro No. 2" sheetId="13" r:id="rId2"/>
    <sheet name="Cuadro No. 3" sheetId="14" r:id="rId3"/>
    <sheet name="Cuadro No. 4" sheetId="15" r:id="rId4"/>
    <sheet name="Cuadro No. 5" sheetId="16" r:id="rId5"/>
    <sheet name="Cuadro No. 6" sheetId="17" r:id="rId6"/>
    <sheet name="Cuadro No. 7" sheetId="31" r:id="rId7"/>
    <sheet name="Cuadro No. 8" sheetId="26" r:id="rId8"/>
    <sheet name="Cuadro No. 9" sheetId="27" r:id="rId9"/>
    <sheet name="Cuadro No. 10" sheetId="28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h35" localSheetId="9" hidden="1">{#N/A,#N/A,FALSE,"informes"}</definedName>
    <definedName name="____h35" localSheetId="8" hidden="1">{#N/A,#N/A,FALSE,"informes"}</definedName>
    <definedName name="____h35" hidden="1">{#N/A,#N/A,FALSE,"informes"}</definedName>
    <definedName name="____R" localSheetId="9" hidden="1">{"INGRESOS DOLARES",#N/A,FALSE,"informes"}</definedName>
    <definedName name="____R" localSheetId="8" hidden="1">{"INGRESOS DOLARES",#N/A,FALSE,"informes"}</definedName>
    <definedName name="____R" hidden="1">{"INGRESOS DOLARES",#N/A,FALSE,"informes"}</definedName>
    <definedName name="___h35" localSheetId="9" hidden="1">{#N/A,#N/A,FALSE,"informes"}</definedName>
    <definedName name="___h35" localSheetId="8" hidden="1">{#N/A,#N/A,FALSE,"informes"}</definedName>
    <definedName name="___h35" hidden="1">{#N/A,#N/A,FALSE,"informes"}</definedName>
    <definedName name="___R" localSheetId="9" hidden="1">{"INGRESOS DOLARES",#N/A,FALSE,"informes"}</definedName>
    <definedName name="___R" localSheetId="8" hidden="1">{"INGRESOS DOLARES",#N/A,FALSE,"informes"}</definedName>
    <definedName name="___R" hidden="1">{"INGRESOS DOLARES",#N/A,FALSE,"informes"}</definedName>
    <definedName name="__123Graph_ATOTAL" hidden="1">[1]Resumen!#REF!</definedName>
    <definedName name="__123Graph_B" hidden="1">'[2]GIROS SITUAD.FISCAL- 2000'!#REF!</definedName>
    <definedName name="__123Graph_D" hidden="1">'[2]GIROS SITUAD.FISCAL- 2000'!#REF!</definedName>
    <definedName name="__123Graph_F" hidden="1">'[2]GIROS SITUAD.FISCAL- 2000'!#REF!</definedName>
    <definedName name="__123Graph_X" hidden="1">'[2]GIROS SITUAD.FISCAL- 2000'!#REF!</definedName>
    <definedName name="_Fill" hidden="1">[3]TCN!$B$53:$W$53</definedName>
    <definedName name="_xlnm._FilterDatabase" localSheetId="0" hidden="1">'Cuadro No. 1'!$B$1:$M$29</definedName>
    <definedName name="_xlnm._FilterDatabase" localSheetId="1" hidden="1">'Cuadro No. 2'!$A$1:$M$29</definedName>
    <definedName name="_xlnm._FilterDatabase" localSheetId="3" hidden="1">'Cuadro No. 4'!$A$8:$K$40</definedName>
    <definedName name="_xlnm._FilterDatabase" localSheetId="4" hidden="1">'Cuadro No. 5'!$A$8:$K$40</definedName>
    <definedName name="_xlnm._FilterDatabase" localSheetId="5" hidden="1">'Cuadro No. 6'!$A$8:$K$32</definedName>
    <definedName name="_xlnm._FilterDatabase" localSheetId="6" hidden="1">'Cuadro No. 7'!$A$8:$I$5067</definedName>
    <definedName name="_xlnm._FilterDatabase" localSheetId="7" hidden="1">'Cuadro No. 8'!$A$1:$J$32</definedName>
    <definedName name="_h35" localSheetId="9" hidden="1">{#N/A,#N/A,FALSE,"informes"}</definedName>
    <definedName name="_h35" localSheetId="8" hidden="1">{#N/A,#N/A,FALSE,"informes"}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localSheetId="9" hidden="1">{"INGRESOS DOLARES",#N/A,FALSE,"informes"}</definedName>
    <definedName name="_R" localSheetId="8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AA_DOCTOPS" hidden="1">"AAA_SET"</definedName>
    <definedName name="AAA_duser" hidden="1">"OFF"</definedName>
    <definedName name="aaaaa" localSheetId="9" hidden="1">{"INGRESOS DOLARES",#N/A,FALSE,"informes"}</definedName>
    <definedName name="aaaaa" localSheetId="8" hidden="1">{"INGRESOS DOLARES",#N/A,FALSE,"informes"}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9" hidden="1">{"empresa",#N/A,FALSE,"xEMPRESA"}</definedName>
    <definedName name="ad" localSheetId="8" hidden="1">{"empresa",#N/A,FALSE,"xEMPRESA"}</definedName>
    <definedName name="ad" hidden="1">{"empresa",#N/A,FALSE,"xEMPRESA"}</definedName>
    <definedName name="adi.yane" localSheetId="9" hidden="1">{"epma",#N/A,FALSE,"EPMA"}</definedName>
    <definedName name="adi.yane" localSheetId="8" hidden="1">{"epma",#N/A,FALSE,"EPMA"}</definedName>
    <definedName name="adi.yane" hidden="1">{"epma",#N/A,FALSE,"EPMA"}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9" hidden="1">{"epma",#N/A,FALSE,"EPMA"}</definedName>
    <definedName name="adicionalyaneth" localSheetId="8" hidden="1">{"epma",#N/A,FALSE,"EPMA"}</definedName>
    <definedName name="adicionalyaneth" hidden="1">{"epma",#N/A,FALSE,"EPMA"}</definedName>
    <definedName name="ae" localSheetId="9" hidden="1">{"empresa",#N/A,FALSE,"xEMPRESA"}</definedName>
    <definedName name="ae" localSheetId="8" hidden="1">{"empresa",#N/A,FALSE,"xEMPRESA"}</definedName>
    <definedName name="ae" hidden="1">{"empresa",#N/A,FALSE,"xEMPRESA"}</definedName>
    <definedName name="agrem" localSheetId="9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LV" localSheetId="9" hidden="1">{#N/A,#N/A,FALSE,"informes"}</definedName>
    <definedName name="ALV" localSheetId="8" hidden="1">{#N/A,#N/A,FALSE,"informes"}</definedName>
    <definedName name="ALV" hidden="1">{#N/A,#N/A,FALSE,"informes"}</definedName>
    <definedName name="ART" localSheetId="9" hidden="1">{"INGRESOS DOLARES",#N/A,FALSE,"informes"}</definedName>
    <definedName name="ART" localSheetId="8" hidden="1">{"INGRESOS DOLARES",#N/A,FALSE,"informes"}</definedName>
    <definedName name="ART" hidden="1">{"INGRESOS DOLARES",#N/A,FALSE,"informes"}</definedName>
    <definedName name="as" localSheetId="9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9" hidden="1">{"emca",#N/A,FALSE,"EMCA"}</definedName>
    <definedName name="asd" localSheetId="8" hidden="1">{"emca",#N/A,FALSE,"EMCA"}</definedName>
    <definedName name="asd" hidden="1">{"emca",#N/A,FALSE,"EMCA"}</definedName>
    <definedName name="BLPH2" hidden="1">[7]EMBI!#REF!</definedName>
    <definedName name="BLPH3" hidden="1">[7]EMBI!#REF!</definedName>
    <definedName name="bnño4swrlnaplnmfgmn" localSheetId="9" hidden="1">{#N/A,#N/A,FALSE,"informes"}</definedName>
    <definedName name="bnño4swrlnaplnmfgmn" localSheetId="8" hidden="1">{#N/A,#N/A,FALSE,"informes"}</definedName>
    <definedName name="bnño4swrlnaplnmfgmn" hidden="1">{#N/A,#N/A,FALSE,"informes"}</definedName>
    <definedName name="BRY" localSheetId="9" hidden="1">{#N/A,#N/A,FALSE,"informes"}</definedName>
    <definedName name="BRY" localSheetId="8" hidden="1">{#N/A,#N/A,FALSE,"informes"}</definedName>
    <definedName name="BRY" hidden="1">{#N/A,#N/A,FALSE,"informes"}</definedName>
    <definedName name="bsgdkjnbaklde" localSheetId="9" hidden="1">{"INGRESOS DOLARES",#N/A,FALSE,"informes"}</definedName>
    <definedName name="bsgdkjnbaklde" localSheetId="8" hidden="1">{"INGRESOS DOLARES",#N/A,FALSE,"informes"}</definedName>
    <definedName name="bsgdkjnbaklde" hidden="1">{"INGRESOS DOLARES",#N/A,FALSE,"informes"}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9" hidden="1">{"empresa",#N/A,FALSE,"xEMPRESA"}</definedName>
    <definedName name="CONCENTRACIONESPROPIOS" localSheetId="8" hidden="1">{"empresa",#N/A,FALSE,"xEMPRESA"}</definedName>
    <definedName name="CONCENTRACIONESPROPIOS" hidden="1">{"empresa",#N/A,FALSE,"xEMPRESA"}</definedName>
    <definedName name="COPIA" localSheetId="9" hidden="1">{"PAGOS DOLARES",#N/A,FALSE,"informes"}</definedName>
    <definedName name="COPIA" localSheetId="8" hidden="1">{"PAGOS DOLARES",#N/A,FALSE,"informes"}</definedName>
    <definedName name="COPIA" hidden="1">{"PAGOS DOLARES",#N/A,FALSE,"informes"}</definedName>
    <definedName name="CUA18A" localSheetId="9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D" localSheetId="9" hidden="1">{"empresa",#N/A,FALSE,"xEMPRESA"}</definedName>
    <definedName name="DD" localSheetId="8" hidden="1">{"empresa",#N/A,FALSE,"xEMPRESA"}</definedName>
    <definedName name="DD" hidden="1">{"empresa",#N/A,FALSE,"xEMPRESA"}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9" hidden="1">{#N/A,#N/A,FALSE,"informes"}</definedName>
    <definedName name="DDDD" localSheetId="8" hidden="1">{#N/A,#N/A,FALSE,"informes"}</definedName>
    <definedName name="DDDD" hidden="1">{#N/A,#N/A,FALSE,"informes"}</definedName>
    <definedName name="DDT" localSheetId="9" hidden="1">{"empresa",#N/A,FALSE,"xEMPRESA"}</definedName>
    <definedName name="DDT" localSheetId="8" hidden="1">{"empresa",#N/A,FALSE,"xEMPRESA"}</definedName>
    <definedName name="DDT" hidden="1">{"empresa",#N/A,FALSE,"xEMPRESA"}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localSheetId="9" hidden="1">{"INGRESOS DOLARES",#N/A,FALSE,"informes"}</definedName>
    <definedName name="desapla" localSheetId="8" hidden="1">{"INGRESOS DOLARES",#N/A,FALSE,"informes"}</definedName>
    <definedName name="desapla" hidden="1">{"INGRESOS DOLARES",#N/A,FALSE,"informes"}</definedName>
    <definedName name="df" localSheetId="9" hidden="1">{"trimestre",#N/A,FALSE,"TRIMESTRE"}</definedName>
    <definedName name="df" localSheetId="8" hidden="1">{"trimestre",#N/A,FALSE,"TRIMESTRE"}</definedName>
    <definedName name="df" hidden="1">{"trimestre",#N/A,FALSE,"TRIMESTRE"}</definedName>
    <definedName name="dfd" localSheetId="9" hidden="1">{"empresa",#N/A,FALSE,"xEMPRESA"}</definedName>
    <definedName name="dfd" localSheetId="8" hidden="1">{"empresa",#N/A,FALSE,"xEMPRESA"}</definedName>
    <definedName name="dfd" hidden="1">{"empresa",#N/A,FALSE,"xEMPRESA"}</definedName>
    <definedName name="DIFU" localSheetId="9" hidden="1">{"INGRESOS DOLARES",#N/A,FALSE,"informes"}</definedName>
    <definedName name="DIFU" localSheetId="8" hidden="1">{"INGRESOS DOLARES",#N/A,FALSE,"informes"}</definedName>
    <definedName name="DIFU" hidden="1">{"INGRESOS DOLARES",#N/A,FALSE,"informes"}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G" localSheetId="9" hidden="1">{#N/A,#N/A,FALSE,"informes"}</definedName>
    <definedName name="EDG" localSheetId="8" hidden="1">{#N/A,#N/A,FALSE,"informes"}</definedName>
    <definedName name="EDG" hidden="1">{#N/A,#N/A,FALSE,"informes"}</definedName>
    <definedName name="EE" localSheetId="9" hidden="1">{#N/A,#N/A,FALSE,"informes"}</definedName>
    <definedName name="EE" localSheetId="8" hidden="1">{#N/A,#N/A,FALSE,"informes"}</definedName>
    <definedName name="EE" hidden="1">{#N/A,#N/A,FALSE,"informes"}</definedName>
    <definedName name="EEEEE" localSheetId="9" hidden="1">{#N/A,#N/A,FALSE,"informes"}</definedName>
    <definedName name="EEEEE" localSheetId="8" hidden="1">{#N/A,#N/A,FALSE,"informes"}</definedName>
    <definedName name="EEEEE" hidden="1">{#N/A,#N/A,FALSE,"informes"}</definedName>
    <definedName name="ENERO" localSheetId="9" hidden="1">{#N/A,#N/A,FALSE,"informes"}</definedName>
    <definedName name="ENERO" localSheetId="8" hidden="1">{#N/A,#N/A,FALSE,"informes"}</definedName>
    <definedName name="ENERO" hidden="1">{#N/A,#N/A,FALSE,"informes"}</definedName>
    <definedName name="ES" localSheetId="9" hidden="1">{"PAGOS DOLARES",#N/A,FALSE,"informes"}</definedName>
    <definedName name="ES" localSheetId="8" hidden="1">{"PAGOS DOLARES",#N/A,FALSE,"informes"}</definedName>
    <definedName name="ES" hidden="1">{"PAGOS DOLARES",#N/A,FALSE,"informes"}</definedName>
    <definedName name="ESP" localSheetId="9" hidden="1">{#N/A,#N/A,FALSE,"informes"}</definedName>
    <definedName name="ESP" localSheetId="8" hidden="1">{#N/A,#N/A,FALSE,"informes"}</definedName>
    <definedName name="ESP" hidden="1">{#N/A,#N/A,FALSE,"informes"}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9" hidden="1">{#N/A,#N/A,FALSE,"informes"}</definedName>
    <definedName name="FBAWV" localSheetId="8" hidden="1">{#N/A,#N/A,FALSE,"informes"}</definedName>
    <definedName name="FBAWV" hidden="1">{#N/A,#N/A,FALSE,"informes"}</definedName>
    <definedName name="fd" localSheetId="9" hidden="1">{#N/A,#N/A,FALSE,"informes"}</definedName>
    <definedName name="fd" localSheetId="8" hidden="1">{#N/A,#N/A,FALSE,"informes"}</definedName>
    <definedName name="fd" hidden="1">{#N/A,#N/A,FALSE,"informes"}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9" hidden="1">{"empresa",#N/A,FALSE,"xEMPRESA"}</definedName>
    <definedName name="FDG" localSheetId="8" hidden="1">{"empresa",#N/A,FALSE,"xEMPRESA"}</definedName>
    <definedName name="FDG" hidden="1">{"empresa",#N/A,FALSE,"xEMPRESA"}</definedName>
    <definedName name="fds" localSheetId="9" hidden="1">{"epma",#N/A,FALSE,"EPMA"}</definedName>
    <definedName name="fds" localSheetId="8" hidden="1">{"epma",#N/A,FALSE,"EPMA"}</definedName>
    <definedName name="fds" hidden="1">{"epma",#N/A,FALSE,"EPMA"}</definedName>
    <definedName name="FER" localSheetId="9" hidden="1">{#N/A,#N/A,FALSE,"informes"}</definedName>
    <definedName name="FER" localSheetId="8" hidden="1">{#N/A,#N/A,FALSE,"informes"}</definedName>
    <definedName name="FER" hidden="1">{#N/A,#N/A,FALSE,"informes"}</definedName>
    <definedName name="FF" localSheetId="9" hidden="1">{"emca",#N/A,FALSE,"EMCA"}</definedName>
    <definedName name="FF" localSheetId="8" hidden="1">{"emca",#N/A,FALSE,"EMCA"}</definedName>
    <definedName name="FF" hidden="1">{"emca",#N/A,FALSE,"EMCA"}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localSheetId="9" hidden="1">{"PAGOS DOLARES",#N/A,FALSE,"informes"}</definedName>
    <definedName name="FGTR" localSheetId="8" hidden="1">{"PAGOS DOLARES",#N/A,FALSE,"informes"}</definedName>
    <definedName name="FGTR" hidden="1">{"PAGOS DOLARES",#N/A,FALSE,"informes"}</definedName>
    <definedName name="FHKJBEARNKBW" localSheetId="9" hidden="1">{"INGRESOS DOLARES",#N/A,FALSE,"informes"}</definedName>
    <definedName name="FHKJBEARNKBW" localSheetId="8" hidden="1">{"INGRESOS DOLARES",#N/A,FALSE,"informes"}</definedName>
    <definedName name="FHKJBEARNKBW" hidden="1">{"INGRESOS DOLARES",#N/A,FALSE,"informes"}</definedName>
    <definedName name="FIN" localSheetId="9" hidden="1">{#N/A,#N/A,FALSE,"informes"}</definedName>
    <definedName name="FIN" localSheetId="8" hidden="1">{#N/A,#N/A,FALSE,"informes"}</definedName>
    <definedName name="FIN" hidden="1">{#N/A,#N/A,FALSE,"informes"}</definedName>
    <definedName name="fkjrthnk3t" localSheetId="9" hidden="1">{"PAGOS DOLARES",#N/A,FALSE,"informes"}</definedName>
    <definedName name="fkjrthnk3t" localSheetId="8" hidden="1">{"PAGOS DOLARES",#N/A,FALSE,"informes"}</definedName>
    <definedName name="fkjrthnk3t" hidden="1">{"PAGOS DOLARES",#N/A,FALSE,"informes"}</definedName>
    <definedName name="fmdñklje" localSheetId="9" hidden="1">{#N/A,#N/A,FALSE,"informes"}</definedName>
    <definedName name="fmdñklje" localSheetId="8" hidden="1">{#N/A,#N/A,FALSE,"informes"}</definedName>
    <definedName name="fmdñklje" hidden="1">{#N/A,#N/A,FALSE,"informes"}</definedName>
    <definedName name="FOL" localSheetId="9" hidden="1">{"INGRESOS DOLARES",#N/A,FALSE,"informes"}</definedName>
    <definedName name="FOL" localSheetId="8" hidden="1">{"INGRESOS DOLARES",#N/A,FALSE,"informes"}</definedName>
    <definedName name="FOL" hidden="1">{"INGRESOS DOLARES",#N/A,FALSE,"informes"}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9" hidden="1">{#N/A,#N/A,FALSE,"informes"}</definedName>
    <definedName name="FORD" localSheetId="8" hidden="1">{#N/A,#N/A,FALSE,"informes"}</definedName>
    <definedName name="FORD" hidden="1">{#N/A,#N/A,FALSE,"informes"}</definedName>
    <definedName name="fs" localSheetId="9" hidden="1">{"empresa",#N/A,FALSE,"xEMPRESA"}</definedName>
    <definedName name="fs" localSheetId="8" hidden="1">{"empresa",#N/A,FALSE,"xEMPRESA"}</definedName>
    <definedName name="fs" hidden="1">{"empresa",#N/A,FALSE,"xEMPRESA"}</definedName>
    <definedName name="FUL" localSheetId="9" hidden="1">{#N/A,#N/A,FALSE,"informes"}</definedName>
    <definedName name="FUL" localSheetId="8" hidden="1">{#N/A,#N/A,FALSE,"informes"}</definedName>
    <definedName name="FUL" hidden="1">{#N/A,#N/A,FALSE,"informes"}</definedName>
    <definedName name="gfnmgfxmmfg" localSheetId="9" hidden="1">{#N/A,#N/A,FALSE,"informes"}</definedName>
    <definedName name="gfnmgfxmmfg" localSheetId="8" hidden="1">{#N/A,#N/A,FALSE,"informes"}</definedName>
    <definedName name="gfnmgfxmmfg" hidden="1">{#N/A,#N/A,FALSE,"informes"}</definedName>
    <definedName name="gg" localSheetId="9" hidden="1">{#N/A,#N/A,FALSE,"informes"}</definedName>
    <definedName name="gg" localSheetId="8" hidden="1">{#N/A,#N/A,FALSE,"informes"}</definedName>
    <definedName name="gg" hidden="1">{#N/A,#N/A,FALSE,"informes"}</definedName>
    <definedName name="ghhhhhhhhhhhhhhhhhhhhhhhh" localSheetId="9" hidden="1">{"PAGOS DOLARES",#N/A,FALSE,"informes"}</definedName>
    <definedName name="ghhhhhhhhhhhhhhhhhhhhhhhh" localSheetId="8" hidden="1">{"PAGOS DOLARES",#N/A,FALSE,"informes"}</definedName>
    <definedName name="ghhhhhhhhhhhhhhhhhhhhhhhh" hidden="1">{"PAGOS DOLARES",#N/A,FALSE,"informes"}</definedName>
    <definedName name="GILÑ" localSheetId="9" hidden="1">{#N/A,#N/A,FALSE,"informes"}</definedName>
    <definedName name="GILÑ" localSheetId="8" hidden="1">{#N/A,#N/A,FALSE,"informes"}</definedName>
    <definedName name="GILÑ" hidden="1">{#N/A,#N/A,FALSE,"informes"}</definedName>
    <definedName name="gjhg" localSheetId="9" hidden="1">{"empresa",#N/A,FALSE,"xEMPRESA"}</definedName>
    <definedName name="gjhg" localSheetId="8" hidden="1">{"empresa",#N/A,FALSE,"xEMPRESA"}</definedName>
    <definedName name="gjhg" hidden="1">{"empresa",#N/A,FALSE,"xEMPRESA"}</definedName>
    <definedName name="gjrtiury6iryrirjyrysyrjyrjstrtjs" localSheetId="9" hidden="1">{#N/A,#N/A,FALSE,"informes"}</definedName>
    <definedName name="gjrtiury6iryrirjyrysyrjyrjstrtjs" localSheetId="8" hidden="1">{#N/A,#N/A,FALSE,"informes"}</definedName>
    <definedName name="gjrtiury6iryrirjyrysyrjyrjstrtjs" hidden="1">{#N/A,#N/A,FALSE,"informes"}</definedName>
    <definedName name="gkljae" localSheetId="9" hidden="1">{"PAGOS DOLARES",#N/A,FALSE,"informes"}</definedName>
    <definedName name="gkljae" localSheetId="8" hidden="1">{"PAGOS DOLARES",#N/A,FALSE,"informes"}</definedName>
    <definedName name="gkljae" hidden="1">{"PAGOS DOLARES",#N/A,FALSE,"informes"}</definedName>
    <definedName name="glkjheanbwBT" localSheetId="9" hidden="1">{"PAGOS DOLARES",#N/A,FALSE,"informes"}</definedName>
    <definedName name="glkjheanbwBT" localSheetId="8" hidden="1">{"PAGOS DOLARES",#N/A,FALSE,"informes"}</definedName>
    <definedName name="glkjheanbwBT" hidden="1">{"PAGOS DOLARES",#N/A,FALSE,"informes"}</definedName>
    <definedName name="god" localSheetId="9" hidden="1">{"INGRESOS DOLARES",#N/A,FALSE,"informes"}</definedName>
    <definedName name="god" localSheetId="8" hidden="1">{"INGRESOS DOLARES",#N/A,FALSE,"informes"}</definedName>
    <definedName name="god" hidden="1">{"INGRESOS DOLARES",#N/A,FALSE,"informes"}</definedName>
    <definedName name="GOL" localSheetId="9" hidden="1">{"INGRESOS DOLARES",#N/A,FALSE,"informes"}</definedName>
    <definedName name="GOL" localSheetId="8" hidden="1">{"INGRESOS DOLARES",#N/A,FALSE,"informes"}</definedName>
    <definedName name="GOL" hidden="1">{"INGRESOS DOLARES",#N/A,FALSE,"informes"}</definedName>
    <definedName name="GOP" localSheetId="9" hidden="1">{#N/A,#N/A,FALSE,"informes"}</definedName>
    <definedName name="GOP" localSheetId="8" hidden="1">{#N/A,#N/A,FALSE,"informes"}</definedName>
    <definedName name="GOP" hidden="1">{#N/A,#N/A,FALSE,"informes"}</definedName>
    <definedName name="gyirxsryyjry" localSheetId="9" hidden="1">{"INGRESOS DOLARES",#N/A,FALSE,"informes"}</definedName>
    <definedName name="gyirxsryyjry" localSheetId="8" hidden="1">{"INGRESOS DOLARES",#N/A,FALSE,"informes"}</definedName>
    <definedName name="gyirxsryyjry" hidden="1">{"INGRESOS DOLARES",#N/A,FALSE,"informes"}</definedName>
    <definedName name="h" localSheetId="9" hidden="1">{#N/A,#N/A,FALSE,"informes"}</definedName>
    <definedName name="h" localSheetId="8" hidden="1">{#N/A,#N/A,FALSE,"informes"}</definedName>
    <definedName name="h" hidden="1">{#N/A,#N/A,FALSE,"informes"}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9" hidden="1">{"PAGOS DOLARES",#N/A,FALSE,"informes"}</definedName>
    <definedName name="hdtya547i76riei" localSheetId="8" hidden="1">{"PAGOS DOLARES",#N/A,FALSE,"informes"}</definedName>
    <definedName name="hdtya547i76riei" hidden="1">{"PAGOS DOLARES",#N/A,FALSE,"informes"}</definedName>
    <definedName name="hfdha" localSheetId="9" hidden="1">{"INGRESOS DOLARES",#N/A,FALSE,"informes"}</definedName>
    <definedName name="hfdha" localSheetId="8" hidden="1">{"INGRESOS DOLARES",#N/A,FALSE,"informes"}</definedName>
    <definedName name="hfdha" hidden="1">{"INGRESOS DOLARES",#N/A,FALSE,"informes"}</definedName>
    <definedName name="hhh" localSheetId="9" hidden="1">{"empresa",#N/A,FALSE,"xEMPRESA"}</definedName>
    <definedName name="hhh" localSheetId="8" hidden="1">{"empresa",#N/A,FALSE,"xEMPRESA"}</definedName>
    <definedName name="hhh" hidden="1">{"empresa",#N/A,FALSE,"xEMPRESA"}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9" hidden="1">{#N/A,#N/A,FALSE,"informes"}</definedName>
    <definedName name="hjzr" localSheetId="8" hidden="1">{#N/A,#N/A,FALSE,"informes"}</definedName>
    <definedName name="hjzr" hidden="1">{#N/A,#N/A,FALSE,"informes"}</definedName>
    <definedName name="hkmzlnmobznozdkgnodzo" localSheetId="9" hidden="1">{#N/A,#N/A,FALSE,"informes"}</definedName>
    <definedName name="hkmzlnmobznozdkgnodzo" localSheetId="8" hidden="1">{#N/A,#N/A,FALSE,"informes"}</definedName>
    <definedName name="hkmzlnmobznozdkgnodzo" hidden="1">{#N/A,#N/A,FALSE,"informes"}</definedName>
    <definedName name="hmj" localSheetId="9" hidden="1">{#N/A,#N/A,FALSE,"informes"}</definedName>
    <definedName name="hmj" localSheetId="8" hidden="1">{#N/A,#N/A,FALSE,"informes"}</definedName>
    <definedName name="hmj" hidden="1">{#N/A,#N/A,FALSE,"informes"}</definedName>
    <definedName name="IAMR" localSheetId="9" hidden="1">{"PAGOS DOLARES",#N/A,FALSE,"informes"}</definedName>
    <definedName name="IAMR" localSheetId="8" hidden="1">{"PAGOS DOLARES",#N/A,FALSE,"informes"}</definedName>
    <definedName name="IAMR" hidden="1">{"PAGOS DOLARES",#N/A,FALSE,"informes"}</definedName>
    <definedName name="IMAR" localSheetId="9" hidden="1">{"PAGOS DOLARES",#N/A,FALSE,"informes"}</definedName>
    <definedName name="IMAR" localSheetId="8" hidden="1">{"PAGOS DOLARES",#N/A,FALSE,"informes"}</definedName>
    <definedName name="IMAR" hidden="1">{"PAGOS DOLARES",#N/A,FALSE,"informes"}</definedName>
    <definedName name="imprimir.oswa" localSheetId="9" hidden="1">{"epma",#N/A,FALSE,"EPMA"}</definedName>
    <definedName name="imprimir.oswa" localSheetId="8" hidden="1">{"epma",#N/A,FALSE,"EPMA"}</definedName>
    <definedName name="imprimir.oswa" hidden="1">{"epma",#N/A,FALSE,"EPMA"}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9" hidden="1">{#N/A,#N/A,FALSE,"informes"}</definedName>
    <definedName name="IS" localSheetId="8" hidden="1">{#N/A,#N/A,FALSE,"informes"}</definedName>
    <definedName name="IS" hidden="1">{#N/A,#N/A,FALSE,"informes"}</definedName>
    <definedName name="IVAN" localSheetId="9" hidden="1">{"PAGOS DOLARES",#N/A,FALSE,"informes"}</definedName>
    <definedName name="IVAN" localSheetId="8" hidden="1">{"PAGOS DOLARES",#N/A,FALSE,"informes"}</definedName>
    <definedName name="IVAN" hidden="1">{"PAGOS DOLARES",#N/A,FALSE,"informes"}</definedName>
    <definedName name="IVG" localSheetId="9" hidden="1">{"PAGOS DOLARES",#N/A,FALSE,"informes"}</definedName>
    <definedName name="IVG" localSheetId="8" hidden="1">{"PAGOS DOLARES",#N/A,FALSE,"informes"}</definedName>
    <definedName name="IVG" hidden="1">{"PAGOS DOLARES",#N/A,FALSE,"informes"}</definedName>
    <definedName name="j6yuu" localSheetId="9" hidden="1">{#N/A,#N/A,FALSE,"informes"}</definedName>
    <definedName name="j6yuu" localSheetId="8" hidden="1">{#N/A,#N/A,FALSE,"informes"}</definedName>
    <definedName name="j6yuu" hidden="1">{#N/A,#N/A,FALSE,"informes"}</definedName>
    <definedName name="jasejrj" localSheetId="9" hidden="1">{"INGRESOS DOLARES",#N/A,FALSE,"informes"}</definedName>
    <definedName name="jasejrj" localSheetId="8" hidden="1">{"INGRESOS DOLARES",#N/A,FALSE,"informes"}</definedName>
    <definedName name="jasejrj" hidden="1">{"INGRESOS DOLARES",#N/A,FALSE,"informes"}</definedName>
    <definedName name="jbkgjhfhkjih" localSheetId="9" hidden="1">{#N/A,#N/A,FALSE,"informes"}</definedName>
    <definedName name="jbkgjhfhkjih" localSheetId="8" hidden="1">{#N/A,#N/A,FALSE,"informes"}</definedName>
    <definedName name="jbkgjhfhkjih" hidden="1">{#N/A,#N/A,FALSE,"informes"}</definedName>
    <definedName name="jes" localSheetId="9" hidden="1">{"INGRESOS DOLARES",#N/A,FALSE,"informes"}</definedName>
    <definedName name="jes" localSheetId="8" hidden="1">{"INGRESOS DOLARES",#N/A,FALSE,"informes"}</definedName>
    <definedName name="jes" hidden="1">{"INGRESOS DOLARES",#N/A,FALSE,"informes"}</definedName>
    <definedName name="jgfz" localSheetId="9" hidden="1">{"PAGOS DOLARES",#N/A,FALSE,"informes"}</definedName>
    <definedName name="jgfz" localSheetId="8" hidden="1">{"PAGOS DOLARES",#N/A,FALSE,"informes"}</definedName>
    <definedName name="jgfz" hidden="1">{"PAGOS DOLARES",#N/A,FALSE,"informes"}</definedName>
    <definedName name="jgjgj" localSheetId="9" hidden="1">{#N/A,#N/A,FALSE,"informes"}</definedName>
    <definedName name="jgjgj" localSheetId="8" hidden="1">{#N/A,#N/A,FALSE,"informes"}</definedName>
    <definedName name="jgjgj" hidden="1">{#N/A,#N/A,FALSE,"informes"}</definedName>
    <definedName name="jhet" localSheetId="9" hidden="1">{#N/A,#N/A,FALSE,"informes"}</definedName>
    <definedName name="jhet" localSheetId="8" hidden="1">{#N/A,#N/A,FALSE,"informes"}</definedName>
    <definedName name="jhet" hidden="1">{#N/A,#N/A,FALSE,"informes"}</definedName>
    <definedName name="jhtutuyu6iiiiiiiiiiiiiiiiiiiii" localSheetId="9" hidden="1">{#N/A,#N/A,FALSE,"informes"}</definedName>
    <definedName name="jhtutuyu6iiiiiiiiiiiiiiiiiiiii" localSheetId="8" hidden="1">{#N/A,#N/A,FALSE,"informes"}</definedName>
    <definedName name="jhtutuyu6iiiiiiiiiiiiiiiiiiiii" hidden="1">{#N/A,#N/A,FALSE,"informes"}</definedName>
    <definedName name="jhxkluxtikys" localSheetId="9" hidden="1">{"INGRESOS DOLARES",#N/A,FALSE,"informes"}</definedName>
    <definedName name="jhxkluxtikys" localSheetId="8" hidden="1">{"INGRESOS DOLARES",#N/A,FALSE,"informes"}</definedName>
    <definedName name="jhxkluxtikys" hidden="1">{"INGRESOS DOLARES",#N/A,FALSE,"informes"}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9" hidden="1">{"PAGOS DOLARES",#N/A,FALSE,"informes"}</definedName>
    <definedName name="jkxhklxr7yikyxrjkr" localSheetId="8" hidden="1">{"PAGOS DOLARES",#N/A,FALSE,"informes"}</definedName>
    <definedName name="jkxhklxr7yikyxrjkr" hidden="1">{"PAGOS DOLARES",#N/A,FALSE,"informes"}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9" hidden="1">{#N/A,#N/A,FALSE,"informes"}</definedName>
    <definedName name="jreszjz" localSheetId="8" hidden="1">{#N/A,#N/A,FALSE,"informes"}</definedName>
    <definedName name="jreszjz" hidden="1">{#N/A,#N/A,FALSE,"informes"}</definedName>
    <definedName name="jrxsyktuod" localSheetId="9" hidden="1">{#N/A,#N/A,FALSE,"informes"}</definedName>
    <definedName name="jrxsyktuod" localSheetId="8" hidden="1">{#N/A,#N/A,FALSE,"informes"}</definedName>
    <definedName name="jrxsyktuod" hidden="1">{#N/A,#N/A,FALSE,"informes"}</definedName>
    <definedName name="JU" localSheetId="9" hidden="1">{#N/A,#N/A,FALSE,"informes"}</definedName>
    <definedName name="JU" localSheetId="8" hidden="1">{#N/A,#N/A,FALSE,"informes"}</definedName>
    <definedName name="JU" hidden="1">{#N/A,#N/A,FALSE,"informes"}</definedName>
    <definedName name="k.snkm" localSheetId="9" hidden="1">{"PAGOS DOLARES",#N/A,FALSE,"informes"}</definedName>
    <definedName name="k.snkm" localSheetId="8" hidden="1">{"PAGOS DOLARES",#N/A,FALSE,"informes"}</definedName>
    <definedName name="k.snkm" hidden="1">{"PAGOS DOLARES",#N/A,FALSE,"informes"}</definedName>
    <definedName name="kbijdbgea" localSheetId="9" hidden="1">{"PAGOS DOLARES",#N/A,FALSE,"informes"}</definedName>
    <definedName name="kbijdbgea" localSheetId="8" hidden="1">{"PAGOS DOLARES",#N/A,FALSE,"informes"}</definedName>
    <definedName name="kbijdbgea" hidden="1">{"PAGOS DOLARES",#N/A,FALSE,"informes"}</definedName>
    <definedName name="KBJAENB" localSheetId="9" hidden="1">{"INGRESOS DOLARES",#N/A,FALSE,"informes"}</definedName>
    <definedName name="KBJAENB" localSheetId="8" hidden="1">{"INGRESOS DOLARES",#N/A,FALSE,"informes"}</definedName>
    <definedName name="KBJAENB" hidden="1">{"INGRESOS DOLARES",#N/A,FALSE,"informes"}</definedName>
    <definedName name="KDJNHEANBH" localSheetId="9" hidden="1">{"INGRESOS DOLARES",#N/A,FALSE,"informes"}</definedName>
    <definedName name="KDJNHEANBH" localSheetId="8" hidden="1">{"INGRESOS DOLARES",#N/A,FALSE,"informes"}</definedName>
    <definedName name="KDJNHEANBH" hidden="1">{"INGRESOS DOLARES",#N/A,FALSE,"informes"}</definedName>
    <definedName name="kghs6r4k" localSheetId="9" hidden="1">{#N/A,#N/A,FALSE,"informes"}</definedName>
    <definedName name="kghs6r4k" localSheetId="8" hidden="1">{#N/A,#N/A,FALSE,"informes"}</definedName>
    <definedName name="kghs6r4k" hidden="1">{#N/A,#N/A,FALSE,"informes"}</definedName>
    <definedName name="KK" localSheetId="9" hidden="1">{#N/A,#N/A,FALSE,"informes"}</definedName>
    <definedName name="KK" localSheetId="8" hidden="1">{#N/A,#N/A,FALSE,"informes"}</definedName>
    <definedName name="KK" hidden="1">{#N/A,#N/A,FALSE,"informes"}</definedName>
    <definedName name="kky" localSheetId="9" hidden="1">{#N/A,#N/A,FALSE,"informes"}</definedName>
    <definedName name="kky" localSheetId="8" hidden="1">{#N/A,#N/A,FALSE,"informes"}</definedName>
    <definedName name="kky" hidden="1">{#N/A,#N/A,FALSE,"informes"}</definedName>
    <definedName name="KOL" localSheetId="9" hidden="1">{#N/A,#N/A,FALSE,"informes"}</definedName>
    <definedName name="KOL" localSheetId="8" hidden="1">{#N/A,#N/A,FALSE,"informes"}</definedName>
    <definedName name="KOL" hidden="1">{#N/A,#N/A,FALSE,"informes"}</definedName>
    <definedName name="kryxskrxkl" localSheetId="9" hidden="1">{#N/A,#N/A,FALSE,"informes"}</definedName>
    <definedName name="kryxskrxkl" localSheetId="8" hidden="1">{#N/A,#N/A,FALSE,"informes"}</definedName>
    <definedName name="kryxskrxkl" hidden="1">{#N/A,#N/A,FALSE,"informes"}</definedName>
    <definedName name="lala" localSheetId="9" hidden="1">{"INGRESOS DOLARES",#N/A,FALSE,"informes"}</definedName>
    <definedName name="lala" localSheetId="8" hidden="1">{"INGRESOS DOLARES",#N/A,FALSE,"informes"}</definedName>
    <definedName name="lala" hidden="1">{"INGRESOS DOLARES",#N/A,FALSE,"informes"}</definedName>
    <definedName name="LES" localSheetId="9" hidden="1">{#N/A,#N/A,FALSE,"informes"}</definedName>
    <definedName name="LES" localSheetId="8" hidden="1">{#N/A,#N/A,FALSE,"informes"}</definedName>
    <definedName name="LES" hidden="1">{#N/A,#N/A,FALSE,"informes"}</definedName>
    <definedName name="LIS" localSheetId="9" hidden="1">{#N/A,#N/A,FALSE,"informes"}</definedName>
    <definedName name="LIS" localSheetId="8" hidden="1">{#N/A,#N/A,FALSE,"informes"}</definedName>
    <definedName name="LIS" hidden="1">{#N/A,#N/A,FALSE,"informes"}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9" hidden="1">{"INGRESOS DOLARES",#N/A,FALSE,"informes"}</definedName>
    <definedName name="lkrjslkndalñkvnkea" localSheetId="8" hidden="1">{"INGRESOS DOLARES",#N/A,FALSE,"informes"}</definedName>
    <definedName name="lkrjslkndalñkvnkea" hidden="1">{"INGRESOS DOLARES",#N/A,FALSE,"informes"}</definedName>
    <definedName name="LL" localSheetId="9" hidden="1">{#N/A,#N/A,FALSE,"informes"}</definedName>
    <definedName name="LL" localSheetId="8" hidden="1">{#N/A,#N/A,FALSE,"informes"}</definedName>
    <definedName name="LL" hidden="1">{#N/A,#N/A,FALSE,"informes"}</definedName>
    <definedName name="LO" localSheetId="9" hidden="1">{"PAGOS DOLARES",#N/A,FALSE,"informes"}</definedName>
    <definedName name="LO" localSheetId="8" hidden="1">{"PAGOS DOLARES",#N/A,FALSE,"informes"}</definedName>
    <definedName name="LO" hidden="1">{"PAGOS DOLARES",#N/A,FALSE,"informes"}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9" hidden="1">{#N/A,#N/A,FALSE,"informes"}</definedName>
    <definedName name="LUI" localSheetId="8" hidden="1">{#N/A,#N/A,FALSE,"informes"}</definedName>
    <definedName name="LUI" hidden="1">{#N/A,#N/A,FALSE,"informes"}</definedName>
    <definedName name="LUNA" localSheetId="9" hidden="1">{"PAGOS DOLARES",#N/A,FALSE,"informes"}</definedName>
    <definedName name="LUNA" localSheetId="8" hidden="1">{"PAGOS DOLARES",#N/A,FALSE,"informes"}</definedName>
    <definedName name="LUNA" hidden="1">{"PAGOS DOLARES",#N/A,FALSE,"informes"}</definedName>
    <definedName name="LUZ" localSheetId="9" hidden="1">{#N/A,#N/A,FALSE,"informes"}</definedName>
    <definedName name="LUZ" localSheetId="8" hidden="1">{#N/A,#N/A,FALSE,"informes"}</definedName>
    <definedName name="LUZ" hidden="1">{#N/A,#N/A,FALSE,"informes"}</definedName>
    <definedName name="mia" localSheetId="9" hidden="1">{#N/A,#N/A,FALSE,"informes"}</definedName>
    <definedName name="mia" localSheetId="8" hidden="1">{#N/A,#N/A,FALSE,"informes"}</definedName>
    <definedName name="mia" hidden="1">{#N/A,#N/A,FALSE,"informes"}</definedName>
    <definedName name="MMMMMM" localSheetId="9" hidden="1">{"INGRESOS DOLARES",#N/A,FALSE,"informes"}</definedName>
    <definedName name="MMMMMM" localSheetId="8" hidden="1">{"INGRESOS DOLARES",#N/A,FALSE,"informes"}</definedName>
    <definedName name="MMMMMM" hidden="1">{"INGRESOS DOLARES",#N/A,FALSE,"informes"}</definedName>
    <definedName name="MN" localSheetId="9" hidden="1">{"PAGOS DOLARES",#N/A,FALSE,"informes"}</definedName>
    <definedName name="MN" localSheetId="8" hidden="1">{"PAGOS DOLARES",#N/A,FALSE,"informes"}</definedName>
    <definedName name="MN" hidden="1">{"PAGOS DOLARES",#N/A,FALSE,"informes"}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localSheetId="9" hidden="1">{"PAGOS DOLARES",#N/A,FALSE,"informes"}</definedName>
    <definedName name="nfoajañañldlfdkfkfgkfggjgjgj" localSheetId="8" hidden="1">{"PAGOS DOLARES",#N/A,FALSE,"informes"}</definedName>
    <definedName name="nfoajañañldlfdkfkfgkfggjgjgj" hidden="1">{"PAGOS DOLARES",#N/A,FALSE,"informes"}</definedName>
    <definedName name="njzetzektryk" localSheetId="9" hidden="1">{"PAGOS DOLARES",#N/A,FALSE,"informes"}</definedName>
    <definedName name="njzetzektryk" localSheetId="8" hidden="1">{"PAGOS DOLARES",#N/A,FALSE,"informes"}</definedName>
    <definedName name="njzetzektryk" hidden="1">{"PAGOS DOLARES",#N/A,FALSE,"informes"}</definedName>
    <definedName name="nklfrtmhosdgmlfgpnjrmsnmlrmn" localSheetId="9" hidden="1">{#N/A,#N/A,FALSE,"informes"}</definedName>
    <definedName name="nklfrtmhosdgmlfgpnjrmsnmlrmn" localSheetId="8" hidden="1">{#N/A,#N/A,FALSE,"informes"}</definedName>
    <definedName name="nklfrtmhosdgmlfgpnjrmsnmlrmn" hidden="1">{#N/A,#N/A,FALSE,"informes"}</definedName>
    <definedName name="nmklmeaknkgñlnkkgnmplrsñmjg" localSheetId="9" hidden="1">{#N/A,#N/A,FALSE,"informes"}</definedName>
    <definedName name="nmklmeaknkgñlnkkgnmplrsñmjg" localSheetId="8" hidden="1">{#N/A,#N/A,FALSE,"informes"}</definedName>
    <definedName name="nmklmeaknkgñlnkkgnmplrsñmjg" hidden="1">{#N/A,#N/A,FALSE,"informes"}</definedName>
    <definedName name="nmltmylnmapemhammonkha" localSheetId="9" hidden="1">{"PAGOS DOLARES",#N/A,FALSE,"informes"}</definedName>
    <definedName name="nmltmylnmapemhammonkha" localSheetId="8" hidden="1">{"PAGOS DOLARES",#N/A,FALSE,"informes"}</definedName>
    <definedName name="nmltmylnmapemhammonkha" hidden="1">{"PAGOS DOLARES",#N/A,FALSE,"informes"}</definedName>
    <definedName name="noñkrmjeamnmtlnmkbvnsr" localSheetId="9" hidden="1">{#N/A,#N/A,FALSE,"informes"}</definedName>
    <definedName name="noñkrmjeamnmtlnmkbvnsr" localSheetId="8" hidden="1">{#N/A,#N/A,FALSE,"informes"}</definedName>
    <definedName name="noñkrmjeamnmtlnmkbvnsr" hidden="1">{#N/A,#N/A,FALSE,"informes"}</definedName>
    <definedName name="NOS" localSheetId="9" hidden="1">{"INGRESOS DOLARES",#N/A,FALSE,"informes"}</definedName>
    <definedName name="NOS" localSheetId="8" hidden="1">{"INGRESOS DOLARES",#N/A,FALSE,"informes"}</definedName>
    <definedName name="NOS" hidden="1">{"INGRESOS DOLARES",#N/A,FALSE,"informes"}</definedName>
    <definedName name="nsfj" localSheetId="9" hidden="1">{"PAGOS DOLARES",#N/A,FALSE,"informes"}</definedName>
    <definedName name="nsfj" localSheetId="8" hidden="1">{"PAGOS DOLARES",#N/A,FALSE,"informes"}</definedName>
    <definedName name="nsfj" hidden="1">{"PAGOS DOLARES",#N/A,FALSE,"informes"}</definedName>
    <definedName name="NUB" localSheetId="9" hidden="1">{#N/A,#N/A,FALSE,"informes"}</definedName>
    <definedName name="NUB" localSheetId="8" hidden="1">{#N/A,#N/A,FALSE,"informes"}</definedName>
    <definedName name="NUB" hidden="1">{#N/A,#N/A,FALSE,"informes"}</definedName>
    <definedName name="ÑÑ" localSheetId="9" hidden="1">{"INGRESOS DOLARES",#N/A,FALSE,"informes"}</definedName>
    <definedName name="ÑÑ" localSheetId="8" hidden="1">{"INGRESOS DOLARES",#N/A,FALSE,"informes"}</definedName>
    <definedName name="ÑÑ" hidden="1">{"INGRESOS DOLARES",#N/A,FALSE,"informes"}</definedName>
    <definedName name="oìjhioeonmonmea" localSheetId="9" hidden="1">{#N/A,#N/A,FALSE,"informes"}</definedName>
    <definedName name="oìjhioeonmonmea" localSheetId="8" hidden="1">{#N/A,#N/A,FALSE,"informes"}</definedName>
    <definedName name="oìjhioeonmonmea" hidden="1">{#N/A,#N/A,FALSE,"informes"}</definedName>
    <definedName name="OO" localSheetId="9" hidden="1">{"PAGOS DOLARES",#N/A,FALSE,"informes"}</definedName>
    <definedName name="OO" localSheetId="8" hidden="1">{"PAGOS DOLARES",#N/A,FALSE,"informes"}</definedName>
    <definedName name="OO" hidden="1">{"PAGOS DOLARES",#N/A,FALSE,"informes"}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9" hidden="1">{"INGRESOS DOLARES",#N/A,FALSE,"informes"}</definedName>
    <definedName name="ORTJBJBHKBFNKJD" localSheetId="8" hidden="1">{"INGRESOS DOLARES",#N/A,FALSE,"informes"}</definedName>
    <definedName name="ORTJBJBHKBFNKJD" hidden="1">{"INGRESOS DOLARES",#N/A,FALSE,"informes"}</definedName>
    <definedName name="PENE" localSheetId="9" hidden="1">{"PAGOS DOLARES",#N/A,FALSE,"informes"}</definedName>
    <definedName name="PENE" localSheetId="8" hidden="1">{"PAGOS DOLARES",#N/A,FALSE,"informes"}</definedName>
    <definedName name="PENE" hidden="1">{"PAGOS DOLARES",#N/A,FALSE,"informes"}</definedName>
    <definedName name="PMES01" localSheetId="9" hidden="1">{#N/A,#N/A,FALSE,"informes"}</definedName>
    <definedName name="PMES01" localSheetId="8" hidden="1">{#N/A,#N/A,FALSE,"informes"}</definedName>
    <definedName name="PMES01" hidden="1">{#N/A,#N/A,FALSE,"informes"}</definedName>
    <definedName name="PMES2" localSheetId="9" hidden="1">{"PAGOS DOLARES",#N/A,FALSE,"informes"}</definedName>
    <definedName name="PMES2" localSheetId="8" hidden="1">{"PAGOS DOLARES",#N/A,FALSE,"informes"}</definedName>
    <definedName name="PMES2" hidden="1">{"PAGOS DOLARES",#N/A,FALSE,"informes"}</definedName>
    <definedName name="PONJRYIONJPEKHN" localSheetId="9" hidden="1">{#N/A,#N/A,FALSE,"informes"}</definedName>
    <definedName name="PONJRYIONJPEKHN" localSheetId="8" hidden="1">{#N/A,#N/A,FALSE,"informes"}</definedName>
    <definedName name="PONJRYIONJPEKHN" hidden="1">{#N/A,#N/A,FALSE,"informes"}</definedName>
    <definedName name="pp" localSheetId="9" hidden="1">{"INGRESOS DOLARES",#N/A,FALSE,"informes"}</definedName>
    <definedName name="pp" localSheetId="8" hidden="1">{"INGRESOS DOLARES",#N/A,FALSE,"informes"}</definedName>
    <definedName name="pp" hidden="1">{"INGRESOS DOLARES",#N/A,FALSE,"informes"}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TT" localSheetId="9" hidden="1">{#N/A,#N/A,FALSE,"informes"}</definedName>
    <definedName name="PTT" localSheetId="8" hidden="1">{#N/A,#N/A,FALSE,"informes"}</definedName>
    <definedName name="PTT" hidden="1">{#N/A,#N/A,FALSE,"informes"}</definedName>
    <definedName name="q" localSheetId="9" hidden="1">{"emca",#N/A,FALSE,"EMCA"}</definedName>
    <definedName name="q" localSheetId="8" hidden="1">{"emca",#N/A,FALSE,"EMCA"}</definedName>
    <definedName name="q" hidden="1">{"emca",#N/A,FALSE,"EMCA"}</definedName>
    <definedName name="QEN" localSheetId="9" hidden="1">{#N/A,#N/A,FALSE,"informes"}</definedName>
    <definedName name="QEN" localSheetId="8" hidden="1">{#N/A,#N/A,FALSE,"informes"}</definedName>
    <definedName name="QEN" hidden="1">{#N/A,#N/A,FALSE,"informes"}</definedName>
    <definedName name="QQ" localSheetId="9" hidden="1">{#N/A,#N/A,FALSE,"informes"}</definedName>
    <definedName name="QQ" localSheetId="8" hidden="1">{#N/A,#N/A,FALSE,"informes"}</definedName>
    <definedName name="QQ" hidden="1">{#N/A,#N/A,FALSE,"informes"}</definedName>
    <definedName name="que" localSheetId="9" hidden="1">{"PAGOS DOLARES",#N/A,FALSE,"informes"}</definedName>
    <definedName name="que" localSheetId="8" hidden="1">{"PAGOS DOLARES",#N/A,FALSE,"informes"}</definedName>
    <definedName name="que" hidden="1">{"PAGOS DOLARES",#N/A,FALSE,"informes"}</definedName>
    <definedName name="RES" localSheetId="9" hidden="1">{#N/A,#N/A,FALSE,"informes"}</definedName>
    <definedName name="RES" localSheetId="8" hidden="1">{#N/A,#N/A,FALSE,"informes"}</definedName>
    <definedName name="RES" hidden="1">{#N/A,#N/A,FALSE,"informes"}</definedName>
    <definedName name="rew" localSheetId="9" hidden="1">{"emca",#N/A,FALSE,"EMCA"}</definedName>
    <definedName name="rew" localSheetId="8" hidden="1">{"emca",#N/A,FALSE,"EMCA"}</definedName>
    <definedName name="rew" hidden="1">{"emca",#N/A,FALSE,"EMCA"}</definedName>
    <definedName name="REZ" localSheetId="9" hidden="1">{#N/A,#N/A,FALSE,"informes"}</definedName>
    <definedName name="REZ" localSheetId="8" hidden="1">{#N/A,#N/A,FALSE,"informes"}</definedName>
    <definedName name="REZ" hidden="1">{#N/A,#N/A,FALSE,"informes"}</definedName>
    <definedName name="REZAGOENERO" localSheetId="9" hidden="1">{"PAGOS DOLARES",#N/A,FALSE,"informes"}</definedName>
    <definedName name="REZAGOENERO" localSheetId="8" hidden="1">{"PAGOS DOLARES",#N/A,FALSE,"informes"}</definedName>
    <definedName name="REZAGOENERO" hidden="1">{"PAGOS DOLARES",#N/A,FALSE,"informes"}</definedName>
    <definedName name="REZAGOMAY" localSheetId="9" hidden="1">{#N/A,#N/A,FALSE,"informes"}</definedName>
    <definedName name="REZAGOMAY" localSheetId="8" hidden="1">{#N/A,#N/A,FALSE,"informes"}</definedName>
    <definedName name="REZAGOMAY" hidden="1">{#N/A,#N/A,FALSE,"informes"}</definedName>
    <definedName name="rhjr" localSheetId="9" hidden="1">{"INGRESOS DOLARES",#N/A,FALSE,"informes"}</definedName>
    <definedName name="rhjr" localSheetId="8" hidden="1">{"INGRESOS DOLARES",#N/A,FALSE,"informes"}</definedName>
    <definedName name="rhjr" hidden="1">{"INGRESOS DOLARES",#N/A,FALSE,"informes"}</definedName>
    <definedName name="RIC" localSheetId="9" hidden="1">{#N/A,#N/A,FALSE,"informes"}</definedName>
    <definedName name="RIC" localSheetId="8" hidden="1">{#N/A,#N/A,FALSE,"informes"}</definedName>
    <definedName name="RIC" hidden="1">{#N/A,#N/A,FALSE,"informes"}</definedName>
    <definedName name="rr" localSheetId="9" hidden="1">{#N/A,#N/A,FALSE,"informes"}</definedName>
    <definedName name="rr" localSheetId="8" hidden="1">{#N/A,#N/A,FALSE,"informes"}</definedName>
    <definedName name="rr" hidden="1">{#N/A,#N/A,FALSE,"informes"}</definedName>
    <definedName name="rt" localSheetId="9" hidden="1">{"emca",#N/A,FALSE,"EMCA"}</definedName>
    <definedName name="rt" localSheetId="8" hidden="1">{"emca",#N/A,FALSE,"EMCA"}</definedName>
    <definedName name="rt" hidden="1">{"emca",#N/A,FALSE,"EMCA"}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localSheetId="9" hidden="1">{"trimestre",#N/A,FALSE,"TRIMESTRE"}</definedName>
    <definedName name="S" localSheetId="8" hidden="1">{"trimestre",#N/A,FALSE,"TRIMESTRE"}</definedName>
    <definedName name="S" hidden="1">{"trimestre",#N/A,FALSE,"TRIMESTRE"}</definedName>
    <definedName name="sa" localSheetId="9" hidden="1">{"trimestre",#N/A,FALSE,"TRIMESTRE"}</definedName>
    <definedName name="sa" localSheetId="8" hidden="1">{"trimestre",#N/A,FALSE,"TRIMESTRE"}</definedName>
    <definedName name="sa" hidden="1">{"trimestre",#N/A,FALSE,"TRIMESTRE"}</definedName>
    <definedName name="san" localSheetId="9" hidden="1">{#N/A,#N/A,FALSE,"informes"}</definedName>
    <definedName name="san" localSheetId="8" hidden="1">{#N/A,#N/A,FALSE,"informes"}</definedName>
    <definedName name="san" hidden="1">{#N/A,#N/A,FALSE,"informes"}</definedName>
    <definedName name="sd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9" hidden="1">{"eaab",#N/A,FALSE,"EAAB"}</definedName>
    <definedName name="sda" localSheetId="8" hidden="1">{"eaab",#N/A,FALSE,"EAAB"}</definedName>
    <definedName name="sda" hidden="1">{"eaab",#N/A,FALSE,"EAAB"}</definedName>
    <definedName name="skghafdn" localSheetId="9" hidden="1">{"PAGOS DOLARES",#N/A,FALSE,"informes"}</definedName>
    <definedName name="skghafdn" localSheetId="8" hidden="1">{"PAGOS DOLARES",#N/A,FALSE,"informes"}</definedName>
    <definedName name="skghafdn" hidden="1">{"PAGOS DOLARES",#N/A,FALSE,"informes"}</definedName>
    <definedName name="SOL" localSheetId="9" hidden="1">{#N/A,#N/A,FALSE,"informes"}</definedName>
    <definedName name="SOL" localSheetId="8" hidden="1">{#N/A,#N/A,FALSE,"informes"}</definedName>
    <definedName name="SOL" hidden="1">{#N/A,#N/A,FALSE,"informes"}</definedName>
    <definedName name="SS" localSheetId="9" hidden="1">{"PAGOS DOLARES",#N/A,FALSE,"informes"}</definedName>
    <definedName name="SS" localSheetId="8" hidden="1">{"PAGOS DOLARES",#N/A,FALSE,"informes"}</definedName>
    <definedName name="SS" hidden="1">{"PAGOS DOLARES",#N/A,FALSE,"informes"}</definedName>
    <definedName name="SSDS" localSheetId="9" hidden="1">{#N/A,#N/A,FALSE,"informes"}</definedName>
    <definedName name="SSDS" localSheetId="8" hidden="1">{#N/A,#N/A,FALSE,"informes"}</definedName>
    <definedName name="SSDS" hidden="1">{#N/A,#N/A,FALSE,"informes"}</definedName>
    <definedName name="SSSSS" localSheetId="9" hidden="1">{#N/A,#N/A,FALSE,"informes"}</definedName>
    <definedName name="SSSSS" localSheetId="8" hidden="1">{#N/A,#N/A,FALSE,"informes"}</definedName>
    <definedName name="SSSSS" hidden="1">{#N/A,#N/A,FALSE,"informes"}</definedName>
    <definedName name="TIM" localSheetId="9" hidden="1">{"PAGOS DOLARES",#N/A,FALSE,"informes"}</definedName>
    <definedName name="TIM" localSheetId="8" hidden="1">{"PAGOS DOLARES",#N/A,FALSE,"informes"}</definedName>
    <definedName name="TIM" hidden="1">{"PAGOS DOLARES",#N/A,FALSE,"informes"}</definedName>
    <definedName name="tony" localSheetId="9" hidden="1">{#N/A,#N/A,FALSE,"informes"}</definedName>
    <definedName name="tony" localSheetId="8" hidden="1">{#N/A,#N/A,FALSE,"informes"}</definedName>
    <definedName name="tony" hidden="1">{#N/A,#N/A,FALSE,"informes"}</definedName>
    <definedName name="TT" localSheetId="9" hidden="1">{"PAGOS DOLARES",#N/A,FALSE,"informes"}</definedName>
    <definedName name="TT" localSheetId="8" hidden="1">{"PAGOS DOLARES",#N/A,FALSE,"informes"}</definedName>
    <definedName name="TT" hidden="1">{"PAGOS DOLARES",#N/A,FALSE,"informes"}</definedName>
    <definedName name="ttt" localSheetId="9" hidden="1">{"INGRESOS DOLARES",#N/A,FALSE,"informes"}</definedName>
    <definedName name="ttt" localSheetId="8" hidden="1">{"INGRESOS DOLARES",#N/A,FALSE,"informes"}</definedName>
    <definedName name="ttt" hidden="1">{"INGRESOS DOLARES",#N/A,FALSE,"informes"}</definedName>
    <definedName name="TTTT" localSheetId="9" hidden="1">{#N/A,#N/A,FALSE,"informes"}</definedName>
    <definedName name="TTTT" localSheetId="8" hidden="1">{#N/A,#N/A,FALSE,"informes"}</definedName>
    <definedName name="TTTT" hidden="1">{#N/A,#N/A,FALSE,"informes"}</definedName>
    <definedName name="tyhjuopiwhsonjjy" localSheetId="9" hidden="1">{#N/A,#N/A,FALSE,"informes"}</definedName>
    <definedName name="tyhjuopiwhsonjjy" localSheetId="8" hidden="1">{#N/A,#N/A,FALSE,"informes"}</definedName>
    <definedName name="tyhjuopiwhsonjjy" hidden="1">{#N/A,#N/A,FALSE,"informes"}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9" hidden="1">{#N/A,#N/A,FALSE,"informes"}</definedName>
    <definedName name="UN" localSheetId="8" hidden="1">{#N/A,#N/A,FALSE,"informes"}</definedName>
    <definedName name="UN" hidden="1">{#N/A,#N/A,FALSE,"informes"}</definedName>
    <definedName name="URRA" localSheetId="9" hidden="1">{"empresa",#N/A,FALSE,"xEMPRESA"}</definedName>
    <definedName name="URRA" localSheetId="8" hidden="1">{"empresa",#N/A,FALSE,"xEMPRESA"}</definedName>
    <definedName name="URRA" hidden="1">{"empresa",#N/A,FALSE,"xEMPRESA"}</definedName>
    <definedName name="usrg" localSheetId="9" hidden="1">{#N/A,#N/A,FALSE,"informes"}</definedName>
    <definedName name="usrg" localSheetId="8" hidden="1">{#N/A,#N/A,FALSE,"informes"}</definedName>
    <definedName name="usrg" hidden="1">{#N/A,#N/A,FALSE,"informes"}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9" hidden="1">{"PAGOS DOLARES",#N/A,FALSE,"informes"}</definedName>
    <definedName name="uu" localSheetId="8" hidden="1">{"PAGOS DOLARES",#N/A,FALSE,"informes"}</definedName>
    <definedName name="uu" hidden="1">{"PAGOS DOLARES",#N/A,FALSE,"informes"}</definedName>
    <definedName name="uyuy" localSheetId="9" hidden="1">{"PAGOS DOLARES",#N/A,FALSE,"informes"}</definedName>
    <definedName name="uyuy" localSheetId="8" hidden="1">{"PAGOS DOLARES",#N/A,FALSE,"informes"}</definedName>
    <definedName name="uyuy" hidden="1">{"PAGOS DOLARES",#N/A,FALSE,"informes"}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knmryspo" localSheetId="9" hidden="1">{#N/A,#N/A,FALSE,"informes"}</definedName>
    <definedName name="vknmryspo" localSheetId="8" hidden="1">{#N/A,#N/A,FALSE,"informes"}</definedName>
    <definedName name="vknmryspo" hidden="1">{#N/A,#N/A,FALSE,"informes"}</definedName>
    <definedName name="VKNRSKNLRSJYÑKLNHJ" localSheetId="9" hidden="1">{"PAGOS DOLARES",#N/A,FALSE,"informes"}</definedName>
    <definedName name="VKNRSKNLRSJYÑKLNHJ" localSheetId="8" hidden="1">{"PAGOS DOLARES",#N/A,FALSE,"informes"}</definedName>
    <definedName name="VKNRSKNLRSJYÑKLNHJ" hidden="1">{"PAGOS DOLARES",#N/A,FALSE,"informes"}</definedName>
    <definedName name="wrn.ACUDEC." localSheetId="9" hidden="1">{#N/A,#N/A,FALSE,"ACUM-REAL"}</definedName>
    <definedName name="wrn.ACUDEC." localSheetId="8" hidden="1">{#N/A,#N/A,FALSE,"ACUM-REAL"}</definedName>
    <definedName name="wrn.ACUDEC." hidden="1">{#N/A,#N/A,FALSE,"ACUM-REAL"}</definedName>
    <definedName name="wrn.eaab." localSheetId="9" hidden="1">{"eaab",#N/A,FALSE,"EAAB"}</definedName>
    <definedName name="wrn.eaab." localSheetId="8" hidden="1">{"eaab",#N/A,FALSE,"EAAB"}</definedName>
    <definedName name="wrn.eaab." hidden="1">{"eaab",#N/A,FALSE,"EAAB"}</definedName>
    <definedName name="wrn.emca." localSheetId="9" hidden="1">{"emca",#N/A,FALSE,"EMCA"}</definedName>
    <definedName name="wrn.emca." localSheetId="8" hidden="1">{"emca",#N/A,FALSE,"EMCA"}</definedName>
    <definedName name="wrn.emca." hidden="1">{"emca",#N/A,FALSE,"EMCA"}</definedName>
    <definedName name="wrn.epma." localSheetId="9" hidden="1">{"epma",#N/A,FALSE,"EPMA"}</definedName>
    <definedName name="wrn.epma." localSheetId="8" hidden="1">{"epma",#N/A,FALSE,"EPMA"}</definedName>
    <definedName name="wrn.epma." hidden="1">{"epma",#N/A,FALSE,"EPMA"}</definedName>
    <definedName name="wrn.INGRESOS._.DOLARES." localSheetId="9" hidden="1">{"INGRESOS DOLARES",#N/A,FALSE,"informes"}</definedName>
    <definedName name="wrn.INGRESOS._.DOLARES." localSheetId="8" hidden="1">{"INGRESOS DOLARES",#N/A,FALSE,"informes"}</definedName>
    <definedName name="wrn.INGRESOS._.DOLARES." hidden="1">{"INGRESOS DOLARES",#N/A,FALSE,"informes"}</definedName>
    <definedName name="wrn.INGRESOS._.PESOS." localSheetId="9" hidden="1">{#N/A,#N/A,FALSE,"informes"}</definedName>
    <definedName name="wrn.INGRESOS._.PESOS." localSheetId="8" hidden="1">{#N/A,#N/A,FALSE,"informes"}</definedName>
    <definedName name="wrn.INGRESOS._.PESOS." hidden="1">{#N/A,#N/A,FALSE,"informes"}</definedName>
    <definedName name="wrn.PAGOS._.DOLARES." localSheetId="9" hidden="1">{"PAGOS DOLARES",#N/A,FALSE,"informes"}</definedName>
    <definedName name="wrn.PAGOS._.DOLARES." localSheetId="8" hidden="1">{"PAGOS DOLARES",#N/A,FALSE,"informes"}</definedName>
    <definedName name="wrn.PAGOS._.DOLARES." hidden="1">{"PAGOS DOLARES",#N/A,FALSE,"informes"}</definedName>
    <definedName name="wrn.PAGOS._.PESOS." localSheetId="9" hidden="1">{#N/A,#N/A,FALSE,"informes"}</definedName>
    <definedName name="wrn.PAGOS._.PESOS." localSheetId="8" hidden="1">{#N/A,#N/A,FALSE,"informes"}</definedName>
    <definedName name="wrn.PAGOS._.PESOS." hidden="1">{#N/A,#N/A,FALSE,"informes"}</definedName>
    <definedName name="wrn.SINDEC." localSheetId="9" hidden="1">{#N/A,#N/A,FALSE,"PAC-REAL"}</definedName>
    <definedName name="wrn.SINDEC." localSheetId="8" hidden="1">{#N/A,#N/A,FALSE,"PAC-REAL"}</definedName>
    <definedName name="wrn.SINDEC." hidden="1">{#N/A,#N/A,FALSE,"PAC-REAL"}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9" hidden="1">{"trimestre",#N/A,FALSE,"TRIMESTRE"}</definedName>
    <definedName name="wrn.trimestre." localSheetId="8" hidden="1">{"trimestre",#N/A,FALSE,"TRIMESTRE"}</definedName>
    <definedName name="wrn.trimestre." hidden="1">{"trimestre",#N/A,FALSE,"TRIMESTRE"}</definedName>
    <definedName name="wrn.xempresa." localSheetId="9" hidden="1">{"empresa",#N/A,FALSE,"xEMPRESA"}</definedName>
    <definedName name="wrn.xempresa." localSheetId="8" hidden="1">{"empresa",#N/A,FALSE,"xEMPRESA"}</definedName>
    <definedName name="wrn.xempresa." hidden="1">{"empresa",#N/A,FALSE,"xEMPRESA"}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9" hidden="1">{"PAGOS DOLARES",#N/A,FALSE,"informes"}</definedName>
    <definedName name="XIT" localSheetId="8" hidden="1">{"PAGOS DOLARES",#N/A,FALSE,"informes"}</definedName>
    <definedName name="XIT" hidden="1">{"PAGOS DOLARES",#N/A,FALSE,"informes"}</definedName>
    <definedName name="XXX" localSheetId="9" hidden="1">{"epma",#N/A,FALSE,"EPMA"}</definedName>
    <definedName name="XXX" localSheetId="8" hidden="1">{"epma",#N/A,FALSE,"EPMA"}</definedName>
    <definedName name="XXX" hidden="1">{"epma",#N/A,FALSE,"EPMA"}</definedName>
    <definedName name="yjwi4ojonpiyjioha" localSheetId="9" hidden="1">{#N/A,#N/A,FALSE,"informes"}</definedName>
    <definedName name="yjwi4ojonpiyjioha" localSheetId="8" hidden="1">{#N/A,#N/A,FALSE,"informes"}</definedName>
    <definedName name="yjwi4ojonpiyjioha" hidden="1">{#N/A,#N/A,FALSE,"informes"}</definedName>
    <definedName name="YU" localSheetId="9" hidden="1">{#N/A,#N/A,FALSE,"informes"}</definedName>
    <definedName name="YU" localSheetId="8" hidden="1">{#N/A,#N/A,FALSE,"informes"}</definedName>
    <definedName name="YU" hidden="1">{#N/A,#N/A,FALSE,"informes"}</definedName>
    <definedName name="YUR" localSheetId="9" hidden="1">{"INGRESOS DOLARES",#N/A,FALSE,"informes"}</definedName>
    <definedName name="YUR" localSheetId="8" hidden="1">{"INGRESOS DOLARES",#N/A,FALSE,"informes"}</definedName>
    <definedName name="YUR" hidden="1">{"INGRESOS DOLARES",#N/A,FALSE,"informes"}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06" i="31" l="1"/>
  <c r="F3705" i="31"/>
  <c r="F3704" i="31"/>
  <c r="F3546" i="31"/>
  <c r="F3547" i="31"/>
  <c r="F3436" i="31"/>
  <c r="F3437" i="31"/>
  <c r="F3438" i="31"/>
  <c r="F3371" i="31"/>
  <c r="F3372" i="31"/>
  <c r="F3373" i="31"/>
  <c r="F3374" i="31"/>
  <c r="F3170" i="31"/>
  <c r="F3171" i="31"/>
  <c r="F2948" i="31"/>
  <c r="F2949" i="31"/>
  <c r="F2950" i="31"/>
  <c r="F2951" i="31"/>
  <c r="F2748" i="31"/>
  <c r="F2749" i="31"/>
  <c r="F2750" i="31"/>
  <c r="F2633" i="31"/>
  <c r="F2634" i="31"/>
  <c r="F2635" i="31"/>
  <c r="F2329" i="31"/>
  <c r="F2330" i="31"/>
  <c r="F2331" i="31"/>
  <c r="F2213" i="31"/>
  <c r="F2214" i="31"/>
  <c r="F2193" i="31"/>
  <c r="F2140" i="31"/>
  <c r="F2049" i="31"/>
  <c r="F2050" i="31"/>
  <c r="F2044" i="31"/>
  <c r="F1783" i="31"/>
  <c r="F1772" i="31"/>
  <c r="F719" i="31"/>
  <c r="G7" i="31"/>
  <c r="H7" i="31"/>
  <c r="I5067" i="31"/>
  <c r="H5067" i="31"/>
  <c r="G5067" i="31"/>
  <c r="F5067" i="31"/>
  <c r="I5066" i="31"/>
  <c r="H5066" i="31"/>
  <c r="G5066" i="31"/>
  <c r="F5066" i="31"/>
  <c r="I5065" i="31"/>
  <c r="H5065" i="31"/>
  <c r="G5065" i="31"/>
  <c r="F5065" i="31"/>
  <c r="I5064" i="31"/>
  <c r="H5064" i="31"/>
  <c r="G5064" i="31"/>
  <c r="F5064" i="31"/>
  <c r="I5063" i="31"/>
  <c r="H5063" i="31"/>
  <c r="G5063" i="31"/>
  <c r="F5063" i="31"/>
  <c r="I5062" i="31"/>
  <c r="H5062" i="31"/>
  <c r="G5062" i="31"/>
  <c r="F5062" i="31"/>
  <c r="I5061" i="31"/>
  <c r="H5061" i="31"/>
  <c r="G5061" i="31"/>
  <c r="F5061" i="31"/>
  <c r="I5060" i="31"/>
  <c r="H5060" i="31"/>
  <c r="G5060" i="31"/>
  <c r="F5060" i="31"/>
  <c r="I5059" i="31"/>
  <c r="H5059" i="31"/>
  <c r="G5059" i="31"/>
  <c r="F5059" i="31"/>
  <c r="I5058" i="31"/>
  <c r="H5058" i="31"/>
  <c r="G5058" i="31"/>
  <c r="F5058" i="31"/>
  <c r="I5057" i="31"/>
  <c r="H5057" i="31"/>
  <c r="G5057" i="31"/>
  <c r="F5057" i="31"/>
  <c r="I5056" i="31"/>
  <c r="H5056" i="31"/>
  <c r="G5056" i="31"/>
  <c r="F5056" i="31"/>
  <c r="I5055" i="31"/>
  <c r="H5055" i="31"/>
  <c r="G5055" i="31"/>
  <c r="F5055" i="31"/>
  <c r="I5054" i="31"/>
  <c r="H5054" i="31"/>
  <c r="G5054" i="31"/>
  <c r="F5054" i="31"/>
  <c r="I5053" i="31"/>
  <c r="H5053" i="31"/>
  <c r="G5053" i="31"/>
  <c r="F5053" i="31"/>
  <c r="I5052" i="31"/>
  <c r="H5052" i="31"/>
  <c r="G5052" i="31"/>
  <c r="F5052" i="31"/>
  <c r="I5051" i="31"/>
  <c r="H5051" i="31"/>
  <c r="G5051" i="31"/>
  <c r="F5051" i="31"/>
  <c r="I5050" i="31"/>
  <c r="H5050" i="31"/>
  <c r="G5050" i="31"/>
  <c r="F5050" i="31"/>
  <c r="I5049" i="31"/>
  <c r="H5049" i="31"/>
  <c r="G5049" i="31"/>
  <c r="F5049" i="31"/>
  <c r="I5048" i="31"/>
  <c r="H5048" i="31"/>
  <c r="G5048" i="31"/>
  <c r="F5048" i="31"/>
  <c r="I5047" i="31"/>
  <c r="H5047" i="31"/>
  <c r="G5047" i="31"/>
  <c r="F5047" i="31"/>
  <c r="I5046" i="31"/>
  <c r="H5046" i="31"/>
  <c r="G5046" i="31"/>
  <c r="F5046" i="31"/>
  <c r="I5045" i="31"/>
  <c r="H5045" i="31"/>
  <c r="G5045" i="31"/>
  <c r="F5045" i="31"/>
  <c r="I5044" i="31"/>
  <c r="H5044" i="31"/>
  <c r="G5044" i="31"/>
  <c r="F5044" i="31"/>
  <c r="I5043" i="31"/>
  <c r="H5043" i="31"/>
  <c r="G5043" i="31"/>
  <c r="F5043" i="31"/>
  <c r="I5042" i="31"/>
  <c r="H5042" i="31"/>
  <c r="G5042" i="31"/>
  <c r="F5042" i="31"/>
  <c r="I5041" i="31"/>
  <c r="H5041" i="31"/>
  <c r="G5041" i="31"/>
  <c r="F5041" i="31"/>
  <c r="I5040" i="31"/>
  <c r="H5040" i="31"/>
  <c r="G5040" i="31"/>
  <c r="F5040" i="31"/>
  <c r="I5039" i="31"/>
  <c r="H5039" i="31"/>
  <c r="G5039" i="31"/>
  <c r="F5039" i="31"/>
  <c r="I5038" i="31"/>
  <c r="H5038" i="31"/>
  <c r="G5038" i="31"/>
  <c r="F5038" i="31"/>
  <c r="I5037" i="31"/>
  <c r="H5037" i="31"/>
  <c r="G5037" i="31"/>
  <c r="F5037" i="31"/>
  <c r="I5036" i="31"/>
  <c r="H5036" i="31"/>
  <c r="G5036" i="31"/>
  <c r="F5036" i="31"/>
  <c r="I5035" i="31"/>
  <c r="H5035" i="31"/>
  <c r="G5035" i="31"/>
  <c r="F5035" i="31"/>
  <c r="I5034" i="31"/>
  <c r="H5034" i="31"/>
  <c r="G5034" i="31"/>
  <c r="F5034" i="31"/>
  <c r="I5033" i="31"/>
  <c r="H5033" i="31"/>
  <c r="G5033" i="31"/>
  <c r="F5033" i="31"/>
  <c r="I5032" i="31"/>
  <c r="H5032" i="31"/>
  <c r="G5032" i="31"/>
  <c r="F5032" i="31"/>
  <c r="I5031" i="31"/>
  <c r="H5031" i="31"/>
  <c r="G5031" i="31"/>
  <c r="F5031" i="31"/>
  <c r="I5030" i="31"/>
  <c r="H5030" i="31"/>
  <c r="G5030" i="31"/>
  <c r="F5030" i="31"/>
  <c r="I5029" i="31"/>
  <c r="H5029" i="31"/>
  <c r="G5029" i="31"/>
  <c r="F5029" i="31"/>
  <c r="I5028" i="31"/>
  <c r="H5028" i="31"/>
  <c r="G5028" i="31"/>
  <c r="F5028" i="31"/>
  <c r="I5027" i="31"/>
  <c r="H5027" i="31"/>
  <c r="G5027" i="31"/>
  <c r="F5027" i="31"/>
  <c r="I5026" i="31"/>
  <c r="H5026" i="31"/>
  <c r="G5026" i="31"/>
  <c r="F5026" i="31"/>
  <c r="I5025" i="31"/>
  <c r="H5025" i="31"/>
  <c r="G5025" i="31"/>
  <c r="F5025" i="31"/>
  <c r="I5024" i="31"/>
  <c r="H5024" i="31"/>
  <c r="G5024" i="31"/>
  <c r="F5024" i="31"/>
  <c r="I5023" i="31"/>
  <c r="H5023" i="31"/>
  <c r="G5023" i="31"/>
  <c r="F5023" i="31"/>
  <c r="I5022" i="31"/>
  <c r="H5022" i="31"/>
  <c r="G5022" i="31"/>
  <c r="F5022" i="31"/>
  <c r="I5021" i="31"/>
  <c r="H5021" i="31"/>
  <c r="G5021" i="31"/>
  <c r="F5021" i="31"/>
  <c r="I5020" i="31"/>
  <c r="H5020" i="31"/>
  <c r="G5020" i="31"/>
  <c r="F5020" i="31"/>
  <c r="I5019" i="31"/>
  <c r="H5019" i="31"/>
  <c r="G5019" i="31"/>
  <c r="F5019" i="31"/>
  <c r="I5018" i="31"/>
  <c r="H5018" i="31"/>
  <c r="G5018" i="31"/>
  <c r="F5018" i="31"/>
  <c r="I5017" i="31"/>
  <c r="H5017" i="31"/>
  <c r="G5017" i="31"/>
  <c r="F5017" i="31"/>
  <c r="I5016" i="31"/>
  <c r="H5016" i="31"/>
  <c r="G5016" i="31"/>
  <c r="F5016" i="31"/>
  <c r="I5015" i="31"/>
  <c r="H5015" i="31"/>
  <c r="G5015" i="31"/>
  <c r="F5015" i="31"/>
  <c r="I5014" i="31"/>
  <c r="H5014" i="31"/>
  <c r="G5014" i="31"/>
  <c r="F5014" i="31"/>
  <c r="I5013" i="31"/>
  <c r="H5013" i="31"/>
  <c r="G5013" i="31"/>
  <c r="F5013" i="31"/>
  <c r="I5012" i="31"/>
  <c r="H5012" i="31"/>
  <c r="G5012" i="31"/>
  <c r="F5012" i="31"/>
  <c r="I5011" i="31"/>
  <c r="H5011" i="31"/>
  <c r="G5011" i="31"/>
  <c r="F5011" i="31"/>
  <c r="I5010" i="31"/>
  <c r="H5010" i="31"/>
  <c r="G5010" i="31"/>
  <c r="F5010" i="31"/>
  <c r="I5009" i="31"/>
  <c r="H5009" i="31"/>
  <c r="G5009" i="31"/>
  <c r="F5009" i="31"/>
  <c r="I5008" i="31"/>
  <c r="H5008" i="31"/>
  <c r="G5008" i="31"/>
  <c r="F5008" i="31"/>
  <c r="I5007" i="31"/>
  <c r="H5007" i="31"/>
  <c r="G5007" i="31"/>
  <c r="F5007" i="31"/>
  <c r="I5006" i="31"/>
  <c r="H5006" i="31"/>
  <c r="G5006" i="31"/>
  <c r="F5006" i="31"/>
  <c r="I5005" i="31"/>
  <c r="H5005" i="31"/>
  <c r="G5005" i="31"/>
  <c r="F5005" i="31"/>
  <c r="I5004" i="31"/>
  <c r="H5004" i="31"/>
  <c r="G5004" i="31"/>
  <c r="F5004" i="31"/>
  <c r="I5003" i="31"/>
  <c r="H5003" i="31"/>
  <c r="G5003" i="31"/>
  <c r="F5003" i="31"/>
  <c r="I5002" i="31"/>
  <c r="H5002" i="31"/>
  <c r="G5002" i="31"/>
  <c r="F5002" i="31"/>
  <c r="I5001" i="31"/>
  <c r="H5001" i="31"/>
  <c r="G5001" i="31"/>
  <c r="F5001" i="31"/>
  <c r="I5000" i="31"/>
  <c r="H5000" i="31"/>
  <c r="G5000" i="31"/>
  <c r="F5000" i="31"/>
  <c r="I4999" i="31"/>
  <c r="H4999" i="31"/>
  <c r="G4999" i="31"/>
  <c r="F4999" i="31"/>
  <c r="I4998" i="31"/>
  <c r="H4998" i="31"/>
  <c r="G4998" i="31"/>
  <c r="F4998" i="31"/>
  <c r="I4997" i="31"/>
  <c r="H4997" i="31"/>
  <c r="G4997" i="31"/>
  <c r="F4997" i="31"/>
  <c r="I4996" i="31"/>
  <c r="H4996" i="31"/>
  <c r="G4996" i="31"/>
  <c r="F4996" i="31"/>
  <c r="I4995" i="31"/>
  <c r="H4995" i="31"/>
  <c r="G4995" i="31"/>
  <c r="F4995" i="31"/>
  <c r="I4994" i="31"/>
  <c r="H4994" i="31"/>
  <c r="G4994" i="31"/>
  <c r="F4994" i="31"/>
  <c r="I4993" i="31"/>
  <c r="H4993" i="31"/>
  <c r="G4993" i="31"/>
  <c r="F4993" i="31"/>
  <c r="I4992" i="31"/>
  <c r="H4992" i="31"/>
  <c r="G4992" i="31"/>
  <c r="F4992" i="31"/>
  <c r="I4991" i="31"/>
  <c r="H4991" i="31"/>
  <c r="G4991" i="31"/>
  <c r="F4991" i="31"/>
  <c r="I4990" i="31"/>
  <c r="H4990" i="31"/>
  <c r="G4990" i="31"/>
  <c r="F4990" i="31"/>
  <c r="I4989" i="31"/>
  <c r="H4989" i="31"/>
  <c r="G4989" i="31"/>
  <c r="F4989" i="31"/>
  <c r="I4988" i="31"/>
  <c r="H4988" i="31"/>
  <c r="G4988" i="31"/>
  <c r="F4988" i="31"/>
  <c r="I4987" i="31"/>
  <c r="H4987" i="31"/>
  <c r="G4987" i="31"/>
  <c r="F4987" i="31"/>
  <c r="I4986" i="31"/>
  <c r="H4986" i="31"/>
  <c r="G4986" i="31"/>
  <c r="F4986" i="31"/>
  <c r="I4985" i="31"/>
  <c r="H4985" i="31"/>
  <c r="G4985" i="31"/>
  <c r="F4985" i="31"/>
  <c r="I4984" i="31"/>
  <c r="H4984" i="31"/>
  <c r="G4984" i="31"/>
  <c r="F4984" i="31"/>
  <c r="I4983" i="31"/>
  <c r="H4983" i="31"/>
  <c r="G4983" i="31"/>
  <c r="F4983" i="31"/>
  <c r="I4982" i="31"/>
  <c r="H4982" i="31"/>
  <c r="G4982" i="31"/>
  <c r="F4982" i="31"/>
  <c r="I4981" i="31"/>
  <c r="H4981" i="31"/>
  <c r="G4981" i="31"/>
  <c r="F4981" i="31"/>
  <c r="I4980" i="31"/>
  <c r="H4980" i="31"/>
  <c r="G4980" i="31"/>
  <c r="F4980" i="31"/>
  <c r="I4979" i="31"/>
  <c r="H4979" i="31"/>
  <c r="G4979" i="31"/>
  <c r="F4979" i="31"/>
  <c r="I4978" i="31"/>
  <c r="H4978" i="31"/>
  <c r="G4978" i="31"/>
  <c r="F4978" i="31"/>
  <c r="I4977" i="31"/>
  <c r="H4977" i="31"/>
  <c r="G4977" i="31"/>
  <c r="F4977" i="31"/>
  <c r="I4976" i="31"/>
  <c r="H4976" i="31"/>
  <c r="G4976" i="31"/>
  <c r="F4976" i="31"/>
  <c r="I4975" i="31"/>
  <c r="H4975" i="31"/>
  <c r="G4975" i="31"/>
  <c r="F4975" i="31"/>
  <c r="I4974" i="31"/>
  <c r="H4974" i="31"/>
  <c r="G4974" i="31"/>
  <c r="F4974" i="31"/>
  <c r="I4973" i="31"/>
  <c r="H4973" i="31"/>
  <c r="G4973" i="31"/>
  <c r="F4973" i="31"/>
  <c r="I4972" i="31"/>
  <c r="H4972" i="31"/>
  <c r="G4972" i="31"/>
  <c r="F4972" i="31"/>
  <c r="I4971" i="31"/>
  <c r="H4971" i="31"/>
  <c r="G4971" i="31"/>
  <c r="F4971" i="31"/>
  <c r="I4970" i="31"/>
  <c r="H4970" i="31"/>
  <c r="G4970" i="31"/>
  <c r="F4970" i="31"/>
  <c r="I4969" i="31"/>
  <c r="H4969" i="31"/>
  <c r="G4969" i="31"/>
  <c r="F4969" i="31"/>
  <c r="I4968" i="31"/>
  <c r="H4968" i="31"/>
  <c r="G4968" i="31"/>
  <c r="F4968" i="31"/>
  <c r="I4967" i="31"/>
  <c r="H4967" i="31"/>
  <c r="G4967" i="31"/>
  <c r="F4967" i="31"/>
  <c r="I4966" i="31"/>
  <c r="H4966" i="31"/>
  <c r="G4966" i="31"/>
  <c r="F4966" i="31"/>
  <c r="I4965" i="31"/>
  <c r="H4965" i="31"/>
  <c r="G4965" i="31"/>
  <c r="F4965" i="31"/>
  <c r="I4964" i="31"/>
  <c r="H4964" i="31"/>
  <c r="G4964" i="31"/>
  <c r="F4964" i="31"/>
  <c r="I4963" i="31"/>
  <c r="H4963" i="31"/>
  <c r="G4963" i="31"/>
  <c r="F4963" i="31"/>
  <c r="I4962" i="31"/>
  <c r="H4962" i="31"/>
  <c r="G4962" i="31"/>
  <c r="F4962" i="31"/>
  <c r="I4961" i="31"/>
  <c r="H4961" i="31"/>
  <c r="G4961" i="31"/>
  <c r="F4961" i="31"/>
  <c r="I4960" i="31"/>
  <c r="H4960" i="31"/>
  <c r="G4960" i="31"/>
  <c r="F4960" i="31"/>
  <c r="I4959" i="31"/>
  <c r="H4959" i="31"/>
  <c r="G4959" i="31"/>
  <c r="F4959" i="31"/>
  <c r="I4958" i="31"/>
  <c r="H4958" i="31"/>
  <c r="G4958" i="31"/>
  <c r="F4958" i="31"/>
  <c r="I4957" i="31"/>
  <c r="H4957" i="31"/>
  <c r="G4957" i="31"/>
  <c r="F4957" i="31"/>
  <c r="I4956" i="31"/>
  <c r="H4956" i="31"/>
  <c r="G4956" i="31"/>
  <c r="F4956" i="31"/>
  <c r="I4955" i="31"/>
  <c r="H4955" i="31"/>
  <c r="G4955" i="31"/>
  <c r="F4955" i="31"/>
  <c r="I4954" i="31"/>
  <c r="H4954" i="31"/>
  <c r="G4954" i="31"/>
  <c r="F4954" i="31"/>
  <c r="I4953" i="31"/>
  <c r="H4953" i="31"/>
  <c r="G4953" i="31"/>
  <c r="F4953" i="31"/>
  <c r="I4952" i="31"/>
  <c r="H4952" i="31"/>
  <c r="G4952" i="31"/>
  <c r="F4952" i="31"/>
  <c r="I4951" i="31"/>
  <c r="H4951" i="31"/>
  <c r="G4951" i="31"/>
  <c r="F4951" i="31"/>
  <c r="I4950" i="31"/>
  <c r="H4950" i="31"/>
  <c r="G4950" i="31"/>
  <c r="F4950" i="31"/>
  <c r="I4949" i="31"/>
  <c r="H4949" i="31"/>
  <c r="G4949" i="31"/>
  <c r="F4949" i="31"/>
  <c r="I4948" i="31"/>
  <c r="H4948" i="31"/>
  <c r="G4948" i="31"/>
  <c r="F4948" i="31"/>
  <c r="I4947" i="31"/>
  <c r="H4947" i="31"/>
  <c r="G4947" i="31"/>
  <c r="F4947" i="31"/>
  <c r="I4946" i="31"/>
  <c r="H4946" i="31"/>
  <c r="G4946" i="31"/>
  <c r="F4946" i="31"/>
  <c r="I4945" i="31"/>
  <c r="H4945" i="31"/>
  <c r="G4945" i="31"/>
  <c r="F4945" i="31"/>
  <c r="I4944" i="31"/>
  <c r="H4944" i="31"/>
  <c r="G4944" i="31"/>
  <c r="F4944" i="31"/>
  <c r="I4943" i="31"/>
  <c r="H4943" i="31"/>
  <c r="G4943" i="31"/>
  <c r="F4943" i="31"/>
  <c r="I4942" i="31"/>
  <c r="H4942" i="31"/>
  <c r="G4942" i="31"/>
  <c r="F4942" i="31"/>
  <c r="I4941" i="31"/>
  <c r="H4941" i="31"/>
  <c r="G4941" i="31"/>
  <c r="F4941" i="31"/>
  <c r="I4940" i="31"/>
  <c r="H4940" i="31"/>
  <c r="G4940" i="31"/>
  <c r="F4940" i="31"/>
  <c r="I4939" i="31"/>
  <c r="H4939" i="31"/>
  <c r="G4939" i="31"/>
  <c r="F4939" i="31"/>
  <c r="I4938" i="31"/>
  <c r="H4938" i="31"/>
  <c r="G4938" i="31"/>
  <c r="F4938" i="31"/>
  <c r="I4937" i="31"/>
  <c r="H4937" i="31"/>
  <c r="G4937" i="31"/>
  <c r="F4937" i="31"/>
  <c r="I4936" i="31"/>
  <c r="H4936" i="31"/>
  <c r="G4936" i="31"/>
  <c r="F4936" i="31"/>
  <c r="I4935" i="31"/>
  <c r="H4935" i="31"/>
  <c r="G4935" i="31"/>
  <c r="F4935" i="31"/>
  <c r="I4934" i="31"/>
  <c r="H4934" i="31"/>
  <c r="G4934" i="31"/>
  <c r="F4934" i="31"/>
  <c r="I4933" i="31"/>
  <c r="H4933" i="31"/>
  <c r="G4933" i="31"/>
  <c r="F4933" i="31"/>
  <c r="I4932" i="31"/>
  <c r="H4932" i="31"/>
  <c r="G4932" i="31"/>
  <c r="F4932" i="31"/>
  <c r="I4931" i="31"/>
  <c r="H4931" i="31"/>
  <c r="G4931" i="31"/>
  <c r="F4931" i="31"/>
  <c r="I4930" i="31"/>
  <c r="H4930" i="31"/>
  <c r="G4930" i="31"/>
  <c r="F4930" i="31"/>
  <c r="I4929" i="31"/>
  <c r="H4929" i="31"/>
  <c r="G4929" i="31"/>
  <c r="F4929" i="31"/>
  <c r="I4928" i="31"/>
  <c r="H4928" i="31"/>
  <c r="G4928" i="31"/>
  <c r="F4928" i="31"/>
  <c r="I4927" i="31"/>
  <c r="H4927" i="31"/>
  <c r="G4927" i="31"/>
  <c r="F4927" i="31"/>
  <c r="I4926" i="31"/>
  <c r="H4926" i="31"/>
  <c r="G4926" i="31"/>
  <c r="F4926" i="31"/>
  <c r="I4925" i="31"/>
  <c r="H4925" i="31"/>
  <c r="G4925" i="31"/>
  <c r="F4925" i="31"/>
  <c r="I4924" i="31"/>
  <c r="H4924" i="31"/>
  <c r="G4924" i="31"/>
  <c r="F4924" i="31"/>
  <c r="I4923" i="31"/>
  <c r="H4923" i="31"/>
  <c r="G4923" i="31"/>
  <c r="F4923" i="31"/>
  <c r="I4922" i="31"/>
  <c r="H4922" i="31"/>
  <c r="G4922" i="31"/>
  <c r="F4922" i="31"/>
  <c r="I4921" i="31"/>
  <c r="H4921" i="31"/>
  <c r="G4921" i="31"/>
  <c r="F4921" i="31"/>
  <c r="I4920" i="31"/>
  <c r="H4920" i="31"/>
  <c r="G4920" i="31"/>
  <c r="F4920" i="31"/>
  <c r="I4919" i="31"/>
  <c r="H4919" i="31"/>
  <c r="G4919" i="31"/>
  <c r="F4919" i="31"/>
  <c r="I4918" i="31"/>
  <c r="H4918" i="31"/>
  <c r="G4918" i="31"/>
  <c r="F4918" i="31"/>
  <c r="I4917" i="31"/>
  <c r="H4917" i="31"/>
  <c r="G4917" i="31"/>
  <c r="F4917" i="31"/>
  <c r="I4916" i="31"/>
  <c r="H4916" i="31"/>
  <c r="G4916" i="31"/>
  <c r="F4916" i="31"/>
  <c r="I4915" i="31"/>
  <c r="H4915" i="31"/>
  <c r="G4915" i="31"/>
  <c r="F4915" i="31"/>
  <c r="I4914" i="31"/>
  <c r="H4914" i="31"/>
  <c r="G4914" i="31"/>
  <c r="F4914" i="31"/>
  <c r="I4913" i="31"/>
  <c r="H4913" i="31"/>
  <c r="G4913" i="31"/>
  <c r="F4913" i="31"/>
  <c r="I4912" i="31"/>
  <c r="H4912" i="31"/>
  <c r="G4912" i="31"/>
  <c r="F4912" i="31"/>
  <c r="I4911" i="31"/>
  <c r="H4911" i="31"/>
  <c r="G4911" i="31"/>
  <c r="F4911" i="31"/>
  <c r="I4910" i="31"/>
  <c r="H4910" i="31"/>
  <c r="G4910" i="31"/>
  <c r="F4910" i="31"/>
  <c r="I4909" i="31"/>
  <c r="H4909" i="31"/>
  <c r="G4909" i="31"/>
  <c r="F4909" i="31"/>
  <c r="I4908" i="31"/>
  <c r="H4908" i="31"/>
  <c r="G4908" i="31"/>
  <c r="F4908" i="31"/>
  <c r="I4907" i="31"/>
  <c r="H4907" i="31"/>
  <c r="G4907" i="31"/>
  <c r="F4907" i="31"/>
  <c r="I4906" i="31"/>
  <c r="H4906" i="31"/>
  <c r="G4906" i="31"/>
  <c r="F4906" i="31"/>
  <c r="I4905" i="31"/>
  <c r="H4905" i="31"/>
  <c r="G4905" i="31"/>
  <c r="F4905" i="31"/>
  <c r="I4904" i="31"/>
  <c r="H4904" i="31"/>
  <c r="G4904" i="31"/>
  <c r="F4904" i="31"/>
  <c r="I4903" i="31"/>
  <c r="H4903" i="31"/>
  <c r="G4903" i="31"/>
  <c r="F4903" i="31"/>
  <c r="I4902" i="31"/>
  <c r="H4902" i="31"/>
  <c r="G4902" i="31"/>
  <c r="F4902" i="31"/>
  <c r="I4901" i="31"/>
  <c r="H4901" i="31"/>
  <c r="G4901" i="31"/>
  <c r="F4901" i="31"/>
  <c r="I4900" i="31"/>
  <c r="H4900" i="31"/>
  <c r="G4900" i="31"/>
  <c r="F4900" i="31"/>
  <c r="I4899" i="31"/>
  <c r="H4899" i="31"/>
  <c r="G4899" i="31"/>
  <c r="F4899" i="31"/>
  <c r="I4898" i="31"/>
  <c r="H4898" i="31"/>
  <c r="G4898" i="31"/>
  <c r="F4898" i="31"/>
  <c r="I4897" i="31"/>
  <c r="H4897" i="31"/>
  <c r="G4897" i="31"/>
  <c r="F4897" i="31"/>
  <c r="I4896" i="31"/>
  <c r="H4896" i="31"/>
  <c r="G4896" i="31"/>
  <c r="F4896" i="31"/>
  <c r="I4895" i="31"/>
  <c r="H4895" i="31"/>
  <c r="G4895" i="31"/>
  <c r="F4895" i="31"/>
  <c r="I4894" i="31"/>
  <c r="H4894" i="31"/>
  <c r="G4894" i="31"/>
  <c r="F4894" i="31"/>
  <c r="I4893" i="31"/>
  <c r="H4893" i="31"/>
  <c r="G4893" i="31"/>
  <c r="F4893" i="31"/>
  <c r="I4892" i="31"/>
  <c r="H4892" i="31"/>
  <c r="G4892" i="31"/>
  <c r="F4892" i="31"/>
  <c r="I4891" i="31"/>
  <c r="H4891" i="31"/>
  <c r="G4891" i="31"/>
  <c r="F4891" i="31"/>
  <c r="I4890" i="31"/>
  <c r="H4890" i="31"/>
  <c r="G4890" i="31"/>
  <c r="F4890" i="31"/>
  <c r="I4889" i="31"/>
  <c r="H4889" i="31"/>
  <c r="G4889" i="31"/>
  <c r="F4889" i="31"/>
  <c r="I4888" i="31"/>
  <c r="H4888" i="31"/>
  <c r="G4888" i="31"/>
  <c r="F4888" i="31"/>
  <c r="I4887" i="31"/>
  <c r="H4887" i="31"/>
  <c r="G4887" i="31"/>
  <c r="F4887" i="31"/>
  <c r="I4886" i="31"/>
  <c r="H4886" i="31"/>
  <c r="G4886" i="31"/>
  <c r="F4886" i="31"/>
  <c r="I4885" i="31"/>
  <c r="H4885" i="31"/>
  <c r="G4885" i="31"/>
  <c r="F4885" i="31"/>
  <c r="I4884" i="31"/>
  <c r="H4884" i="31"/>
  <c r="G4884" i="31"/>
  <c r="F4884" i="31"/>
  <c r="I4883" i="31"/>
  <c r="H4883" i="31"/>
  <c r="G4883" i="31"/>
  <c r="F4883" i="31"/>
  <c r="I4882" i="31"/>
  <c r="H4882" i="31"/>
  <c r="G4882" i="31"/>
  <c r="F4882" i="31"/>
  <c r="I4881" i="31"/>
  <c r="H4881" i="31"/>
  <c r="G4881" i="31"/>
  <c r="F4881" i="31"/>
  <c r="I4880" i="31"/>
  <c r="H4880" i="31"/>
  <c r="G4880" i="31"/>
  <c r="F4880" i="31"/>
  <c r="I4879" i="31"/>
  <c r="H4879" i="31"/>
  <c r="G4879" i="31"/>
  <c r="F4879" i="31"/>
  <c r="I4878" i="31"/>
  <c r="H4878" i="31"/>
  <c r="G4878" i="31"/>
  <c r="F4878" i="31"/>
  <c r="I4877" i="31"/>
  <c r="H4877" i="31"/>
  <c r="G4877" i="31"/>
  <c r="F4877" i="31"/>
  <c r="I4876" i="31"/>
  <c r="H4876" i="31"/>
  <c r="G4876" i="31"/>
  <c r="F4876" i="31"/>
  <c r="I4875" i="31"/>
  <c r="H4875" i="31"/>
  <c r="G4875" i="31"/>
  <c r="F4875" i="31"/>
  <c r="I4874" i="31"/>
  <c r="H4874" i="31"/>
  <c r="G4874" i="31"/>
  <c r="F4874" i="31"/>
  <c r="I4873" i="31"/>
  <c r="H4873" i="31"/>
  <c r="G4873" i="31"/>
  <c r="F4873" i="31"/>
  <c r="I4872" i="31"/>
  <c r="H4872" i="31"/>
  <c r="G4872" i="31"/>
  <c r="F4872" i="31"/>
  <c r="I4871" i="31"/>
  <c r="H4871" i="31"/>
  <c r="G4871" i="31"/>
  <c r="F4871" i="31"/>
  <c r="I4870" i="31"/>
  <c r="H4870" i="31"/>
  <c r="G4870" i="31"/>
  <c r="F4870" i="31"/>
  <c r="I4869" i="31"/>
  <c r="H4869" i="31"/>
  <c r="G4869" i="31"/>
  <c r="F4869" i="31"/>
  <c r="I4868" i="31"/>
  <c r="H4868" i="31"/>
  <c r="G4868" i="31"/>
  <c r="F4868" i="31"/>
  <c r="I4867" i="31"/>
  <c r="H4867" i="31"/>
  <c r="G4867" i="31"/>
  <c r="F4867" i="31"/>
  <c r="I4866" i="31"/>
  <c r="H4866" i="31"/>
  <c r="G4866" i="31"/>
  <c r="F4866" i="31"/>
  <c r="I4865" i="31"/>
  <c r="H4865" i="31"/>
  <c r="G4865" i="31"/>
  <c r="F4865" i="31"/>
  <c r="I4864" i="31"/>
  <c r="H4864" i="31"/>
  <c r="G4864" i="31"/>
  <c r="F4864" i="31"/>
  <c r="I4863" i="31"/>
  <c r="H4863" i="31"/>
  <c r="G4863" i="31"/>
  <c r="F4863" i="31"/>
  <c r="I4862" i="31"/>
  <c r="H4862" i="31"/>
  <c r="G4862" i="31"/>
  <c r="F4862" i="31"/>
  <c r="I4861" i="31"/>
  <c r="H4861" i="31"/>
  <c r="G4861" i="31"/>
  <c r="F4861" i="31"/>
  <c r="I4860" i="31"/>
  <c r="H4860" i="31"/>
  <c r="G4860" i="31"/>
  <c r="F4860" i="31"/>
  <c r="I4859" i="31"/>
  <c r="H4859" i="31"/>
  <c r="G4859" i="31"/>
  <c r="F4859" i="31"/>
  <c r="I4858" i="31"/>
  <c r="H4858" i="31"/>
  <c r="G4858" i="31"/>
  <c r="F4858" i="31"/>
  <c r="I4857" i="31"/>
  <c r="H4857" i="31"/>
  <c r="G4857" i="31"/>
  <c r="F4857" i="31"/>
  <c r="I4856" i="31"/>
  <c r="H4856" i="31"/>
  <c r="G4856" i="31"/>
  <c r="F4856" i="31"/>
  <c r="I4855" i="31"/>
  <c r="H4855" i="31"/>
  <c r="G4855" i="31"/>
  <c r="F4855" i="31"/>
  <c r="I4854" i="31"/>
  <c r="H4854" i="31"/>
  <c r="G4854" i="31"/>
  <c r="F4854" i="31"/>
  <c r="I4853" i="31"/>
  <c r="H4853" i="31"/>
  <c r="G4853" i="31"/>
  <c r="F4853" i="31"/>
  <c r="I4852" i="31"/>
  <c r="H4852" i="31"/>
  <c r="G4852" i="31"/>
  <c r="F4852" i="31"/>
  <c r="I4851" i="31"/>
  <c r="H4851" i="31"/>
  <c r="G4851" i="31"/>
  <c r="F4851" i="31"/>
  <c r="I4850" i="31"/>
  <c r="H4850" i="31"/>
  <c r="G4850" i="31"/>
  <c r="F4850" i="31"/>
  <c r="I4849" i="31"/>
  <c r="H4849" i="31"/>
  <c r="G4849" i="31"/>
  <c r="F4849" i="31"/>
  <c r="I4848" i="31"/>
  <c r="H4848" i="31"/>
  <c r="G4848" i="31"/>
  <c r="F4848" i="31"/>
  <c r="I4847" i="31"/>
  <c r="H4847" i="31"/>
  <c r="G4847" i="31"/>
  <c r="F4847" i="31"/>
  <c r="I4846" i="31"/>
  <c r="H4846" i="31"/>
  <c r="G4846" i="31"/>
  <c r="F4846" i="31"/>
  <c r="I4845" i="31"/>
  <c r="H4845" i="31"/>
  <c r="G4845" i="31"/>
  <c r="F4845" i="31"/>
  <c r="I4844" i="31"/>
  <c r="H4844" i="31"/>
  <c r="G4844" i="31"/>
  <c r="F4844" i="31"/>
  <c r="I4843" i="31"/>
  <c r="H4843" i="31"/>
  <c r="G4843" i="31"/>
  <c r="F4843" i="31"/>
  <c r="I4842" i="31"/>
  <c r="H4842" i="31"/>
  <c r="G4842" i="31"/>
  <c r="F4842" i="31"/>
  <c r="I4841" i="31"/>
  <c r="H4841" i="31"/>
  <c r="G4841" i="31"/>
  <c r="F4841" i="31"/>
  <c r="I4840" i="31"/>
  <c r="H4840" i="31"/>
  <c r="G4840" i="31"/>
  <c r="F4840" i="31"/>
  <c r="I4839" i="31"/>
  <c r="H4839" i="31"/>
  <c r="G4839" i="31"/>
  <c r="F4839" i="31"/>
  <c r="I4838" i="31"/>
  <c r="H4838" i="31"/>
  <c r="G4838" i="31"/>
  <c r="F4838" i="31"/>
  <c r="I4837" i="31"/>
  <c r="H4837" i="31"/>
  <c r="G4837" i="31"/>
  <c r="F4837" i="31"/>
  <c r="I4836" i="31"/>
  <c r="H4836" i="31"/>
  <c r="G4836" i="31"/>
  <c r="F4836" i="31"/>
  <c r="I4835" i="31"/>
  <c r="H4835" i="31"/>
  <c r="G4835" i="31"/>
  <c r="F4835" i="31"/>
  <c r="I4834" i="31"/>
  <c r="H4834" i="31"/>
  <c r="G4834" i="31"/>
  <c r="F4834" i="31"/>
  <c r="I4833" i="31"/>
  <c r="H4833" i="31"/>
  <c r="G4833" i="31"/>
  <c r="F4833" i="31"/>
  <c r="I4832" i="31"/>
  <c r="H4832" i="31"/>
  <c r="G4832" i="31"/>
  <c r="F4832" i="31"/>
  <c r="I4831" i="31"/>
  <c r="H4831" i="31"/>
  <c r="G4831" i="31"/>
  <c r="F4831" i="31"/>
  <c r="I4830" i="31"/>
  <c r="H4830" i="31"/>
  <c r="G4830" i="31"/>
  <c r="F4830" i="31"/>
  <c r="I4829" i="31"/>
  <c r="H4829" i="31"/>
  <c r="G4829" i="31"/>
  <c r="F4829" i="31"/>
  <c r="I4828" i="31"/>
  <c r="H4828" i="31"/>
  <c r="G4828" i="31"/>
  <c r="F4828" i="31"/>
  <c r="I4827" i="31"/>
  <c r="H4827" i="31"/>
  <c r="G4827" i="31"/>
  <c r="F4827" i="31"/>
  <c r="I4826" i="31"/>
  <c r="H4826" i="31"/>
  <c r="G4826" i="31"/>
  <c r="F4826" i="31"/>
  <c r="I4825" i="31"/>
  <c r="H4825" i="31"/>
  <c r="G4825" i="31"/>
  <c r="F4825" i="31"/>
  <c r="I4824" i="31"/>
  <c r="H4824" i="31"/>
  <c r="G4824" i="31"/>
  <c r="F4824" i="31"/>
  <c r="I4823" i="31"/>
  <c r="H4823" i="31"/>
  <c r="G4823" i="31"/>
  <c r="F4823" i="31"/>
  <c r="I4822" i="31"/>
  <c r="H4822" i="31"/>
  <c r="G4822" i="31"/>
  <c r="F4822" i="31"/>
  <c r="I4821" i="31"/>
  <c r="H4821" i="31"/>
  <c r="G4821" i="31"/>
  <c r="F4821" i="31"/>
  <c r="I4820" i="31"/>
  <c r="H4820" i="31"/>
  <c r="G4820" i="31"/>
  <c r="F4820" i="31"/>
  <c r="I4819" i="31"/>
  <c r="H4819" i="31"/>
  <c r="G4819" i="31"/>
  <c r="F4819" i="31"/>
  <c r="I4818" i="31"/>
  <c r="H4818" i="31"/>
  <c r="G4818" i="31"/>
  <c r="F4818" i="31"/>
  <c r="I4817" i="31"/>
  <c r="H4817" i="31"/>
  <c r="G4817" i="31"/>
  <c r="F4817" i="31"/>
  <c r="I4816" i="31"/>
  <c r="H4816" i="31"/>
  <c r="G4816" i="31"/>
  <c r="F4816" i="31"/>
  <c r="I4815" i="31"/>
  <c r="H4815" i="31"/>
  <c r="G4815" i="31"/>
  <c r="F4815" i="31"/>
  <c r="I4814" i="31"/>
  <c r="H4814" i="31"/>
  <c r="G4814" i="31"/>
  <c r="F4814" i="31"/>
  <c r="I4813" i="31"/>
  <c r="H4813" i="31"/>
  <c r="G4813" i="31"/>
  <c r="F4813" i="31"/>
  <c r="I4812" i="31"/>
  <c r="H4812" i="31"/>
  <c r="G4812" i="31"/>
  <c r="F4812" i="31"/>
  <c r="I4811" i="31"/>
  <c r="H4811" i="31"/>
  <c r="G4811" i="31"/>
  <c r="F4811" i="31"/>
  <c r="I4810" i="31"/>
  <c r="H4810" i="31"/>
  <c r="G4810" i="31"/>
  <c r="F4810" i="31"/>
  <c r="I4809" i="31"/>
  <c r="H4809" i="31"/>
  <c r="G4809" i="31"/>
  <c r="F4809" i="31"/>
  <c r="I4808" i="31"/>
  <c r="H4808" i="31"/>
  <c r="G4808" i="31"/>
  <c r="F4808" i="31"/>
  <c r="I4807" i="31"/>
  <c r="H4807" i="31"/>
  <c r="G4807" i="31"/>
  <c r="F4807" i="31"/>
  <c r="I4806" i="31"/>
  <c r="H4806" i="31"/>
  <c r="G4806" i="31"/>
  <c r="F4806" i="31"/>
  <c r="I4805" i="31"/>
  <c r="H4805" i="31"/>
  <c r="G4805" i="31"/>
  <c r="F4805" i="31"/>
  <c r="I4804" i="31"/>
  <c r="H4804" i="31"/>
  <c r="G4804" i="31"/>
  <c r="F4804" i="31"/>
  <c r="I4803" i="31"/>
  <c r="H4803" i="31"/>
  <c r="G4803" i="31"/>
  <c r="F4803" i="31"/>
  <c r="I4802" i="31"/>
  <c r="H4802" i="31"/>
  <c r="G4802" i="31"/>
  <c r="F4802" i="31"/>
  <c r="I4801" i="31"/>
  <c r="H4801" i="31"/>
  <c r="G4801" i="31"/>
  <c r="F4801" i="31"/>
  <c r="I4800" i="31"/>
  <c r="H4800" i="31"/>
  <c r="G4800" i="31"/>
  <c r="F4800" i="31"/>
  <c r="I4799" i="31"/>
  <c r="H4799" i="31"/>
  <c r="G4799" i="31"/>
  <c r="F4799" i="31"/>
  <c r="I4798" i="31"/>
  <c r="H4798" i="31"/>
  <c r="G4798" i="31"/>
  <c r="F4798" i="31"/>
  <c r="I4797" i="31"/>
  <c r="H4797" i="31"/>
  <c r="G4797" i="31"/>
  <c r="F4797" i="31"/>
  <c r="I4796" i="31"/>
  <c r="H4796" i="31"/>
  <c r="G4796" i="31"/>
  <c r="F4796" i="31"/>
  <c r="I4795" i="31"/>
  <c r="H4795" i="31"/>
  <c r="G4795" i="31"/>
  <c r="F4795" i="31"/>
  <c r="I4794" i="31"/>
  <c r="H4794" i="31"/>
  <c r="G4794" i="31"/>
  <c r="F4794" i="31"/>
  <c r="I4793" i="31"/>
  <c r="H4793" i="31"/>
  <c r="G4793" i="31"/>
  <c r="F4793" i="31"/>
  <c r="I4792" i="31"/>
  <c r="H4792" i="31"/>
  <c r="G4792" i="31"/>
  <c r="F4792" i="31"/>
  <c r="I4791" i="31"/>
  <c r="H4791" i="31"/>
  <c r="G4791" i="31"/>
  <c r="F4791" i="31"/>
  <c r="I4790" i="31"/>
  <c r="H4790" i="31"/>
  <c r="G4790" i="31"/>
  <c r="F4790" i="31"/>
  <c r="I4789" i="31"/>
  <c r="H4789" i="31"/>
  <c r="G4789" i="31"/>
  <c r="F4789" i="31"/>
  <c r="I4788" i="31"/>
  <c r="H4788" i="31"/>
  <c r="G4788" i="31"/>
  <c r="F4788" i="31"/>
  <c r="I4787" i="31"/>
  <c r="H4787" i="31"/>
  <c r="G4787" i="31"/>
  <c r="F4787" i="31"/>
  <c r="I4786" i="31"/>
  <c r="H4786" i="31"/>
  <c r="G4786" i="31"/>
  <c r="F4786" i="31"/>
  <c r="I4785" i="31"/>
  <c r="H4785" i="31"/>
  <c r="G4785" i="31"/>
  <c r="F4785" i="31"/>
  <c r="I4784" i="31"/>
  <c r="H4784" i="31"/>
  <c r="G4784" i="31"/>
  <c r="F4784" i="31"/>
  <c r="I4783" i="31"/>
  <c r="H4783" i="31"/>
  <c r="G4783" i="31"/>
  <c r="F4783" i="31"/>
  <c r="I4782" i="31"/>
  <c r="H4782" i="31"/>
  <c r="G4782" i="31"/>
  <c r="F4782" i="31"/>
  <c r="I4781" i="31"/>
  <c r="H4781" i="31"/>
  <c r="G4781" i="31"/>
  <c r="F4781" i="31"/>
  <c r="I4780" i="31"/>
  <c r="H4780" i="31"/>
  <c r="G4780" i="31"/>
  <c r="F4780" i="31"/>
  <c r="I4779" i="31"/>
  <c r="H4779" i="31"/>
  <c r="G4779" i="31"/>
  <c r="F4779" i="31"/>
  <c r="I4778" i="31"/>
  <c r="H4778" i="31"/>
  <c r="G4778" i="31"/>
  <c r="F4778" i="31"/>
  <c r="I4777" i="31"/>
  <c r="H4777" i="31"/>
  <c r="G4777" i="31"/>
  <c r="F4777" i="31"/>
  <c r="I4776" i="31"/>
  <c r="H4776" i="31"/>
  <c r="G4776" i="31"/>
  <c r="F4776" i="31"/>
  <c r="I4775" i="31"/>
  <c r="H4775" i="31"/>
  <c r="G4775" i="31"/>
  <c r="F4775" i="31"/>
  <c r="I4774" i="31"/>
  <c r="H4774" i="31"/>
  <c r="G4774" i="31"/>
  <c r="F4774" i="31"/>
  <c r="I4773" i="31"/>
  <c r="H4773" i="31"/>
  <c r="G4773" i="31"/>
  <c r="F4773" i="31"/>
  <c r="I4772" i="31"/>
  <c r="H4772" i="31"/>
  <c r="G4772" i="31"/>
  <c r="F4772" i="31"/>
  <c r="I4771" i="31"/>
  <c r="H4771" i="31"/>
  <c r="G4771" i="31"/>
  <c r="F4771" i="31"/>
  <c r="I4770" i="31"/>
  <c r="H4770" i="31"/>
  <c r="G4770" i="31"/>
  <c r="F4770" i="31"/>
  <c r="I4769" i="31"/>
  <c r="H4769" i="31"/>
  <c r="G4769" i="31"/>
  <c r="F4769" i="31"/>
  <c r="I4768" i="31"/>
  <c r="H4768" i="31"/>
  <c r="G4768" i="31"/>
  <c r="F4768" i="31"/>
  <c r="I4767" i="31"/>
  <c r="H4767" i="31"/>
  <c r="G4767" i="31"/>
  <c r="F4767" i="31"/>
  <c r="I4766" i="31"/>
  <c r="H4766" i="31"/>
  <c r="G4766" i="31"/>
  <c r="F4766" i="31"/>
  <c r="I4765" i="31"/>
  <c r="H4765" i="31"/>
  <c r="G4765" i="31"/>
  <c r="F4765" i="31"/>
  <c r="I4764" i="31"/>
  <c r="H4764" i="31"/>
  <c r="G4764" i="31"/>
  <c r="F4764" i="31"/>
  <c r="I4763" i="31"/>
  <c r="H4763" i="31"/>
  <c r="G4763" i="31"/>
  <c r="F4763" i="31"/>
  <c r="I4762" i="31"/>
  <c r="H4762" i="31"/>
  <c r="G4762" i="31"/>
  <c r="F4762" i="31"/>
  <c r="I4761" i="31"/>
  <c r="H4761" i="31"/>
  <c r="G4761" i="31"/>
  <c r="F4761" i="31"/>
  <c r="I4760" i="31"/>
  <c r="H4760" i="31"/>
  <c r="G4760" i="31"/>
  <c r="F4760" i="31"/>
  <c r="I4759" i="31"/>
  <c r="H4759" i="31"/>
  <c r="G4759" i="31"/>
  <c r="F4759" i="31"/>
  <c r="I4758" i="31"/>
  <c r="H4758" i="31"/>
  <c r="G4758" i="31"/>
  <c r="F4758" i="31"/>
  <c r="I4757" i="31"/>
  <c r="H4757" i="31"/>
  <c r="G4757" i="31"/>
  <c r="F4757" i="31"/>
  <c r="I4756" i="31"/>
  <c r="H4756" i="31"/>
  <c r="G4756" i="31"/>
  <c r="F4756" i="31"/>
  <c r="I4755" i="31"/>
  <c r="H4755" i="31"/>
  <c r="G4755" i="31"/>
  <c r="F4755" i="31"/>
  <c r="I4754" i="31"/>
  <c r="H4754" i="31"/>
  <c r="G4754" i="31"/>
  <c r="F4754" i="31"/>
  <c r="I4753" i="31"/>
  <c r="H4753" i="31"/>
  <c r="G4753" i="31"/>
  <c r="F4753" i="31"/>
  <c r="I4752" i="31"/>
  <c r="H4752" i="31"/>
  <c r="G4752" i="31"/>
  <c r="F4752" i="31"/>
  <c r="I4751" i="31"/>
  <c r="H4751" i="31"/>
  <c r="G4751" i="31"/>
  <c r="F4751" i="31"/>
  <c r="I4750" i="31"/>
  <c r="H4750" i="31"/>
  <c r="G4750" i="31"/>
  <c r="F4750" i="31"/>
  <c r="I4749" i="31"/>
  <c r="H4749" i="31"/>
  <c r="G4749" i="31"/>
  <c r="F4749" i="31"/>
  <c r="I4748" i="31"/>
  <c r="H4748" i="31"/>
  <c r="G4748" i="31"/>
  <c r="F4748" i="31"/>
  <c r="I4747" i="31"/>
  <c r="H4747" i="31"/>
  <c r="G4747" i="31"/>
  <c r="F4747" i="31"/>
  <c r="I4746" i="31"/>
  <c r="H4746" i="31"/>
  <c r="G4746" i="31"/>
  <c r="F4746" i="31"/>
  <c r="I4745" i="31"/>
  <c r="H4745" i="31"/>
  <c r="G4745" i="31"/>
  <c r="F4745" i="31"/>
  <c r="I4744" i="31"/>
  <c r="H4744" i="31"/>
  <c r="G4744" i="31"/>
  <c r="F4744" i="31"/>
  <c r="I4743" i="31"/>
  <c r="H4743" i="31"/>
  <c r="G4743" i="31"/>
  <c r="F4743" i="31"/>
  <c r="I4742" i="31"/>
  <c r="H4742" i="31"/>
  <c r="G4742" i="31"/>
  <c r="F4742" i="31"/>
  <c r="I4741" i="31"/>
  <c r="H4741" i="31"/>
  <c r="G4741" i="31"/>
  <c r="F4741" i="31"/>
  <c r="I4740" i="31"/>
  <c r="H4740" i="31"/>
  <c r="G4740" i="31"/>
  <c r="F4740" i="31"/>
  <c r="I4739" i="31"/>
  <c r="H4739" i="31"/>
  <c r="G4739" i="31"/>
  <c r="F4739" i="31"/>
  <c r="I4738" i="31"/>
  <c r="H4738" i="31"/>
  <c r="G4738" i="31"/>
  <c r="F4738" i="31"/>
  <c r="I4737" i="31"/>
  <c r="H4737" i="31"/>
  <c r="G4737" i="31"/>
  <c r="F4737" i="31"/>
  <c r="I4736" i="31"/>
  <c r="H4736" i="31"/>
  <c r="G4736" i="31"/>
  <c r="F4736" i="31"/>
  <c r="I4735" i="31"/>
  <c r="H4735" i="31"/>
  <c r="G4735" i="31"/>
  <c r="F4735" i="31"/>
  <c r="I4734" i="31"/>
  <c r="H4734" i="31"/>
  <c r="G4734" i="31"/>
  <c r="F4734" i="31"/>
  <c r="I4733" i="31"/>
  <c r="H4733" i="31"/>
  <c r="G4733" i="31"/>
  <c r="F4733" i="31"/>
  <c r="I4732" i="31"/>
  <c r="H4732" i="31"/>
  <c r="G4732" i="31"/>
  <c r="F4732" i="31"/>
  <c r="I4731" i="31"/>
  <c r="H4731" i="31"/>
  <c r="G4731" i="31"/>
  <c r="F4731" i="31"/>
  <c r="I4730" i="31"/>
  <c r="H4730" i="31"/>
  <c r="G4730" i="31"/>
  <c r="F4730" i="31"/>
  <c r="I4729" i="31"/>
  <c r="H4729" i="31"/>
  <c r="G4729" i="31"/>
  <c r="F4729" i="31"/>
  <c r="I4728" i="31"/>
  <c r="H4728" i="31"/>
  <c r="G4728" i="31"/>
  <c r="F4728" i="31"/>
  <c r="I4727" i="31"/>
  <c r="H4727" i="31"/>
  <c r="G4727" i="31"/>
  <c r="F4727" i="31"/>
  <c r="I4726" i="31"/>
  <c r="H4726" i="31"/>
  <c r="G4726" i="31"/>
  <c r="F4726" i="31"/>
  <c r="I4725" i="31"/>
  <c r="H4725" i="31"/>
  <c r="G4725" i="31"/>
  <c r="F4725" i="31"/>
  <c r="I4724" i="31"/>
  <c r="H4724" i="31"/>
  <c r="G4724" i="31"/>
  <c r="F4724" i="31"/>
  <c r="I4723" i="31"/>
  <c r="H4723" i="31"/>
  <c r="G4723" i="31"/>
  <c r="F4723" i="31"/>
  <c r="I4722" i="31"/>
  <c r="H4722" i="31"/>
  <c r="G4722" i="31"/>
  <c r="F4722" i="31"/>
  <c r="I4721" i="31"/>
  <c r="H4721" i="31"/>
  <c r="G4721" i="31"/>
  <c r="F4721" i="31"/>
  <c r="I4720" i="31"/>
  <c r="H4720" i="31"/>
  <c r="G4720" i="31"/>
  <c r="F4720" i="31"/>
  <c r="I4719" i="31"/>
  <c r="H4719" i="31"/>
  <c r="G4719" i="31"/>
  <c r="F4719" i="31"/>
  <c r="I4718" i="31"/>
  <c r="H4718" i="31"/>
  <c r="G4718" i="31"/>
  <c r="F4718" i="31"/>
  <c r="I4717" i="31"/>
  <c r="H4717" i="31"/>
  <c r="G4717" i="31"/>
  <c r="F4717" i="31"/>
  <c r="I4716" i="31"/>
  <c r="H4716" i="31"/>
  <c r="G4716" i="31"/>
  <c r="F4716" i="31"/>
  <c r="I4715" i="31"/>
  <c r="H4715" i="31"/>
  <c r="G4715" i="31"/>
  <c r="F4715" i="31"/>
  <c r="I4714" i="31"/>
  <c r="H4714" i="31"/>
  <c r="G4714" i="31"/>
  <c r="F4714" i="31"/>
  <c r="I4713" i="31"/>
  <c r="H4713" i="31"/>
  <c r="G4713" i="31"/>
  <c r="F4713" i="31"/>
  <c r="I4712" i="31"/>
  <c r="H4712" i="31"/>
  <c r="G4712" i="31"/>
  <c r="F4712" i="31"/>
  <c r="I4711" i="31"/>
  <c r="H4711" i="31"/>
  <c r="G4711" i="31"/>
  <c r="F4711" i="31"/>
  <c r="I4710" i="31"/>
  <c r="H4710" i="31"/>
  <c r="G4710" i="31"/>
  <c r="F4710" i="31"/>
  <c r="I4709" i="31"/>
  <c r="H4709" i="31"/>
  <c r="G4709" i="31"/>
  <c r="F4709" i="31"/>
  <c r="I4708" i="31"/>
  <c r="H4708" i="31"/>
  <c r="G4708" i="31"/>
  <c r="F4708" i="31"/>
  <c r="I4707" i="31"/>
  <c r="H4707" i="31"/>
  <c r="G4707" i="31"/>
  <c r="F4707" i="31"/>
  <c r="I4706" i="31"/>
  <c r="H4706" i="31"/>
  <c r="G4706" i="31"/>
  <c r="F4706" i="31"/>
  <c r="I4705" i="31"/>
  <c r="H4705" i="31"/>
  <c r="G4705" i="31"/>
  <c r="F4705" i="31"/>
  <c r="I4704" i="31"/>
  <c r="H4704" i="31"/>
  <c r="G4704" i="31"/>
  <c r="F4704" i="31"/>
  <c r="I4703" i="31"/>
  <c r="H4703" i="31"/>
  <c r="G4703" i="31"/>
  <c r="F4703" i="31"/>
  <c r="I4702" i="31"/>
  <c r="H4702" i="31"/>
  <c r="G4702" i="31"/>
  <c r="F4702" i="31"/>
  <c r="I4701" i="31"/>
  <c r="H4701" i="31"/>
  <c r="G4701" i="31"/>
  <c r="F4701" i="31"/>
  <c r="I4700" i="31"/>
  <c r="H4700" i="31"/>
  <c r="G4700" i="31"/>
  <c r="F4700" i="31"/>
  <c r="I4699" i="31"/>
  <c r="H4699" i="31"/>
  <c r="G4699" i="31"/>
  <c r="F4699" i="31"/>
  <c r="I4698" i="31"/>
  <c r="H4698" i="31"/>
  <c r="G4698" i="31"/>
  <c r="F4698" i="31"/>
  <c r="I4697" i="31"/>
  <c r="H4697" i="31"/>
  <c r="G4697" i="31"/>
  <c r="F4697" i="31"/>
  <c r="I4696" i="31"/>
  <c r="H4696" i="31"/>
  <c r="G4696" i="31"/>
  <c r="F4696" i="31"/>
  <c r="I4695" i="31"/>
  <c r="H4695" i="31"/>
  <c r="G4695" i="31"/>
  <c r="F4695" i="31"/>
  <c r="I4694" i="31"/>
  <c r="H4694" i="31"/>
  <c r="G4694" i="31"/>
  <c r="F4694" i="31"/>
  <c r="I4693" i="31"/>
  <c r="H4693" i="31"/>
  <c r="G4693" i="31"/>
  <c r="F4693" i="31"/>
  <c r="I4692" i="31"/>
  <c r="H4692" i="31"/>
  <c r="G4692" i="31"/>
  <c r="F4692" i="31"/>
  <c r="I4691" i="31"/>
  <c r="H4691" i="31"/>
  <c r="G4691" i="31"/>
  <c r="F4691" i="31"/>
  <c r="I4690" i="31"/>
  <c r="H4690" i="31"/>
  <c r="G4690" i="31"/>
  <c r="F4690" i="31"/>
  <c r="I4689" i="31"/>
  <c r="H4689" i="31"/>
  <c r="G4689" i="31"/>
  <c r="F4689" i="31"/>
  <c r="I4688" i="31"/>
  <c r="H4688" i="31"/>
  <c r="G4688" i="31"/>
  <c r="F4688" i="31"/>
  <c r="I4687" i="31"/>
  <c r="H4687" i="31"/>
  <c r="G4687" i="31"/>
  <c r="F4687" i="31"/>
  <c r="I4686" i="31"/>
  <c r="H4686" i="31"/>
  <c r="G4686" i="31"/>
  <c r="F4686" i="31"/>
  <c r="I4685" i="31"/>
  <c r="H4685" i="31"/>
  <c r="G4685" i="31"/>
  <c r="F4685" i="31"/>
  <c r="I4684" i="31"/>
  <c r="H4684" i="31"/>
  <c r="G4684" i="31"/>
  <c r="F4684" i="31"/>
  <c r="I4683" i="31"/>
  <c r="H4683" i="31"/>
  <c r="G4683" i="31"/>
  <c r="F4683" i="31"/>
  <c r="I4682" i="31"/>
  <c r="H4682" i="31"/>
  <c r="G4682" i="31"/>
  <c r="F4682" i="31"/>
  <c r="I4681" i="31"/>
  <c r="H4681" i="31"/>
  <c r="G4681" i="31"/>
  <c r="F4681" i="31"/>
  <c r="I4680" i="31"/>
  <c r="H4680" i="31"/>
  <c r="G4680" i="31"/>
  <c r="F4680" i="31"/>
  <c r="I4679" i="31"/>
  <c r="H4679" i="31"/>
  <c r="G4679" i="31"/>
  <c r="F4679" i="31"/>
  <c r="I4678" i="31"/>
  <c r="H4678" i="31"/>
  <c r="G4678" i="31"/>
  <c r="F4678" i="31"/>
  <c r="I4677" i="31"/>
  <c r="H4677" i="31"/>
  <c r="G4677" i="31"/>
  <c r="F4677" i="31"/>
  <c r="I4676" i="31"/>
  <c r="H4676" i="31"/>
  <c r="G4676" i="31"/>
  <c r="F4676" i="31"/>
  <c r="I4675" i="31"/>
  <c r="H4675" i="31"/>
  <c r="G4675" i="31"/>
  <c r="F4675" i="31"/>
  <c r="I4674" i="31"/>
  <c r="H4674" i="31"/>
  <c r="G4674" i="31"/>
  <c r="F4674" i="31"/>
  <c r="I4673" i="31"/>
  <c r="H4673" i="31"/>
  <c r="G4673" i="31"/>
  <c r="F4673" i="31"/>
  <c r="I4672" i="31"/>
  <c r="H4672" i="31"/>
  <c r="G4672" i="31"/>
  <c r="F4672" i="31"/>
  <c r="I4671" i="31"/>
  <c r="H4671" i="31"/>
  <c r="G4671" i="31"/>
  <c r="F4671" i="31"/>
  <c r="I4670" i="31"/>
  <c r="H4670" i="31"/>
  <c r="G4670" i="31"/>
  <c r="F4670" i="31"/>
  <c r="I4669" i="31"/>
  <c r="H4669" i="31"/>
  <c r="G4669" i="31"/>
  <c r="F4669" i="31"/>
  <c r="I4668" i="31"/>
  <c r="H4668" i="31"/>
  <c r="G4668" i="31"/>
  <c r="F4668" i="31"/>
  <c r="I4667" i="31"/>
  <c r="H4667" i="31"/>
  <c r="G4667" i="31"/>
  <c r="F4667" i="31"/>
  <c r="I4666" i="31"/>
  <c r="H4666" i="31"/>
  <c r="G4666" i="31"/>
  <c r="F4666" i="31"/>
  <c r="I4665" i="31"/>
  <c r="H4665" i="31"/>
  <c r="G4665" i="31"/>
  <c r="F4665" i="31"/>
  <c r="I4664" i="31"/>
  <c r="H4664" i="31"/>
  <c r="G4664" i="31"/>
  <c r="F4664" i="31"/>
  <c r="I4663" i="31"/>
  <c r="H4663" i="31"/>
  <c r="G4663" i="31"/>
  <c r="F4663" i="31"/>
  <c r="I4662" i="31"/>
  <c r="H4662" i="31"/>
  <c r="G4662" i="31"/>
  <c r="F4662" i="31"/>
  <c r="I4661" i="31"/>
  <c r="H4661" i="31"/>
  <c r="G4661" i="31"/>
  <c r="F4661" i="31"/>
  <c r="I4660" i="31"/>
  <c r="H4660" i="31"/>
  <c r="G4660" i="31"/>
  <c r="F4660" i="31"/>
  <c r="I4659" i="31"/>
  <c r="H4659" i="31"/>
  <c r="G4659" i="31"/>
  <c r="F4659" i="31"/>
  <c r="I4658" i="31"/>
  <c r="H4658" i="31"/>
  <c r="G4658" i="31"/>
  <c r="F4658" i="31"/>
  <c r="I4657" i="31"/>
  <c r="H4657" i="31"/>
  <c r="G4657" i="31"/>
  <c r="F4657" i="31"/>
  <c r="I4656" i="31"/>
  <c r="H4656" i="31"/>
  <c r="G4656" i="31"/>
  <c r="F4656" i="31"/>
  <c r="I4655" i="31"/>
  <c r="H4655" i="31"/>
  <c r="G4655" i="31"/>
  <c r="F4655" i="31"/>
  <c r="I4654" i="31"/>
  <c r="H4654" i="31"/>
  <c r="G4654" i="31"/>
  <c r="F4654" i="31"/>
  <c r="I4653" i="31"/>
  <c r="H4653" i="31"/>
  <c r="G4653" i="31"/>
  <c r="F4653" i="31"/>
  <c r="I4652" i="31"/>
  <c r="H4652" i="31"/>
  <c r="G4652" i="31"/>
  <c r="F4652" i="31"/>
  <c r="I4651" i="31"/>
  <c r="H4651" i="31"/>
  <c r="G4651" i="31"/>
  <c r="F4651" i="31"/>
  <c r="I4650" i="31"/>
  <c r="H4650" i="31"/>
  <c r="G4650" i="31"/>
  <c r="F4650" i="31"/>
  <c r="I4649" i="31"/>
  <c r="H4649" i="31"/>
  <c r="G4649" i="31"/>
  <c r="F4649" i="31"/>
  <c r="I4648" i="31"/>
  <c r="H4648" i="31"/>
  <c r="G4648" i="31"/>
  <c r="F4648" i="31"/>
  <c r="I4647" i="31"/>
  <c r="H4647" i="31"/>
  <c r="G4647" i="31"/>
  <c r="F4647" i="31"/>
  <c r="I4646" i="31"/>
  <c r="H4646" i="31"/>
  <c r="G4646" i="31"/>
  <c r="F4646" i="31"/>
  <c r="I4645" i="31"/>
  <c r="H4645" i="31"/>
  <c r="G4645" i="31"/>
  <c r="F4645" i="31"/>
  <c r="I4644" i="31"/>
  <c r="H4644" i="31"/>
  <c r="G4644" i="31"/>
  <c r="F4644" i="31"/>
  <c r="I4643" i="31"/>
  <c r="H4643" i="31"/>
  <c r="G4643" i="31"/>
  <c r="F4643" i="31"/>
  <c r="I4642" i="31"/>
  <c r="H4642" i="31"/>
  <c r="G4642" i="31"/>
  <c r="F4642" i="31"/>
  <c r="I4641" i="31"/>
  <c r="H4641" i="31"/>
  <c r="G4641" i="31"/>
  <c r="F4641" i="31"/>
  <c r="I4640" i="31"/>
  <c r="H4640" i="31"/>
  <c r="G4640" i="31"/>
  <c r="F4640" i="31"/>
  <c r="I4639" i="31"/>
  <c r="H4639" i="31"/>
  <c r="G4639" i="31"/>
  <c r="F4639" i="31"/>
  <c r="I4638" i="31"/>
  <c r="H4638" i="31"/>
  <c r="G4638" i="31"/>
  <c r="F4638" i="31"/>
  <c r="I4637" i="31"/>
  <c r="H4637" i="31"/>
  <c r="G4637" i="31"/>
  <c r="F4637" i="31"/>
  <c r="I4636" i="31"/>
  <c r="H4636" i="31"/>
  <c r="G4636" i="31"/>
  <c r="F4636" i="31"/>
  <c r="I4635" i="31"/>
  <c r="H4635" i="31"/>
  <c r="G4635" i="31"/>
  <c r="F4635" i="31"/>
  <c r="I4634" i="31"/>
  <c r="H4634" i="31"/>
  <c r="G4634" i="31"/>
  <c r="F4634" i="31"/>
  <c r="I4633" i="31"/>
  <c r="H4633" i="31"/>
  <c r="G4633" i="31"/>
  <c r="F4633" i="31"/>
  <c r="I4632" i="31"/>
  <c r="H4632" i="31"/>
  <c r="G4632" i="31"/>
  <c r="F4632" i="31"/>
  <c r="I4631" i="31"/>
  <c r="H4631" i="31"/>
  <c r="G4631" i="31"/>
  <c r="F4631" i="31"/>
  <c r="I4630" i="31"/>
  <c r="H4630" i="31"/>
  <c r="G4630" i="31"/>
  <c r="F4630" i="31"/>
  <c r="I4629" i="31"/>
  <c r="H4629" i="31"/>
  <c r="G4629" i="31"/>
  <c r="F4629" i="31"/>
  <c r="I4628" i="31"/>
  <c r="H4628" i="31"/>
  <c r="G4628" i="31"/>
  <c r="F4628" i="31"/>
  <c r="I4627" i="31"/>
  <c r="H4627" i="31"/>
  <c r="G4627" i="31"/>
  <c r="F4627" i="31"/>
  <c r="I4626" i="31"/>
  <c r="H4626" i="31"/>
  <c r="G4626" i="31"/>
  <c r="F4626" i="31"/>
  <c r="I4625" i="31"/>
  <c r="H4625" i="31"/>
  <c r="G4625" i="31"/>
  <c r="F4625" i="31"/>
  <c r="I4624" i="31"/>
  <c r="H4624" i="31"/>
  <c r="G4624" i="31"/>
  <c r="F4624" i="31"/>
  <c r="I4623" i="31"/>
  <c r="H4623" i="31"/>
  <c r="G4623" i="31"/>
  <c r="F4623" i="31"/>
  <c r="I4622" i="31"/>
  <c r="H4622" i="31"/>
  <c r="G4622" i="31"/>
  <c r="F4622" i="31"/>
  <c r="I4621" i="31"/>
  <c r="H4621" i="31"/>
  <c r="G4621" i="31"/>
  <c r="F4621" i="31"/>
  <c r="I4620" i="31"/>
  <c r="H4620" i="31"/>
  <c r="G4620" i="31"/>
  <c r="F4620" i="31"/>
  <c r="I4619" i="31"/>
  <c r="H4619" i="31"/>
  <c r="G4619" i="31"/>
  <c r="F4619" i="31"/>
  <c r="I4618" i="31"/>
  <c r="H4618" i="31"/>
  <c r="G4618" i="31"/>
  <c r="F4618" i="31"/>
  <c r="I4617" i="31"/>
  <c r="H4617" i="31"/>
  <c r="G4617" i="31"/>
  <c r="F4617" i="31"/>
  <c r="I4616" i="31"/>
  <c r="H4616" i="31"/>
  <c r="G4616" i="31"/>
  <c r="F4616" i="31"/>
  <c r="I4615" i="31"/>
  <c r="H4615" i="31"/>
  <c r="G4615" i="31"/>
  <c r="F4615" i="31"/>
  <c r="I4614" i="31"/>
  <c r="H4614" i="31"/>
  <c r="G4614" i="31"/>
  <c r="F4614" i="31"/>
  <c r="I4613" i="31"/>
  <c r="H4613" i="31"/>
  <c r="G4613" i="31"/>
  <c r="F4613" i="31"/>
  <c r="I4612" i="31"/>
  <c r="H4612" i="31"/>
  <c r="G4612" i="31"/>
  <c r="F4612" i="31"/>
  <c r="I4611" i="31"/>
  <c r="H4611" i="31"/>
  <c r="G4611" i="31"/>
  <c r="F4611" i="31"/>
  <c r="I4610" i="31"/>
  <c r="H4610" i="31"/>
  <c r="G4610" i="31"/>
  <c r="F4610" i="31"/>
  <c r="I4609" i="31"/>
  <c r="H4609" i="31"/>
  <c r="G4609" i="31"/>
  <c r="F4609" i="31"/>
  <c r="I4608" i="31"/>
  <c r="H4608" i="31"/>
  <c r="G4608" i="31"/>
  <c r="F4608" i="31"/>
  <c r="I4607" i="31"/>
  <c r="H4607" i="31"/>
  <c r="G4607" i="31"/>
  <c r="F4607" i="31"/>
  <c r="I4606" i="31"/>
  <c r="H4606" i="31"/>
  <c r="G4606" i="31"/>
  <c r="F4606" i="31"/>
  <c r="I4605" i="31"/>
  <c r="H4605" i="31"/>
  <c r="G4605" i="31"/>
  <c r="F4605" i="31"/>
  <c r="I4604" i="31"/>
  <c r="H4604" i="31"/>
  <c r="G4604" i="31"/>
  <c r="F4604" i="31"/>
  <c r="I4603" i="31"/>
  <c r="H4603" i="31"/>
  <c r="G4603" i="31"/>
  <c r="F4603" i="31"/>
  <c r="I4602" i="31"/>
  <c r="H4602" i="31"/>
  <c r="G4602" i="31"/>
  <c r="F4602" i="31"/>
  <c r="I4601" i="31"/>
  <c r="H4601" i="31"/>
  <c r="G4601" i="31"/>
  <c r="F4601" i="31"/>
  <c r="I4600" i="31"/>
  <c r="H4600" i="31"/>
  <c r="G4600" i="31"/>
  <c r="F4600" i="31"/>
  <c r="I4599" i="31"/>
  <c r="H4599" i="31"/>
  <c r="G4599" i="31"/>
  <c r="F4599" i="31"/>
  <c r="I4598" i="31"/>
  <c r="H4598" i="31"/>
  <c r="G4598" i="31"/>
  <c r="F4598" i="31"/>
  <c r="I4597" i="31"/>
  <c r="H4597" i="31"/>
  <c r="G4597" i="31"/>
  <c r="F4597" i="31"/>
  <c r="I4596" i="31"/>
  <c r="H4596" i="31"/>
  <c r="G4596" i="31"/>
  <c r="F4596" i="31"/>
  <c r="I4595" i="31"/>
  <c r="H4595" i="31"/>
  <c r="G4595" i="31"/>
  <c r="F4595" i="31"/>
  <c r="I4594" i="31"/>
  <c r="H4594" i="31"/>
  <c r="G4594" i="31"/>
  <c r="F4594" i="31"/>
  <c r="I4593" i="31"/>
  <c r="H4593" i="31"/>
  <c r="G4593" i="31"/>
  <c r="F4593" i="31"/>
  <c r="I4592" i="31"/>
  <c r="H4592" i="31"/>
  <c r="G4592" i="31"/>
  <c r="F4592" i="31"/>
  <c r="I4591" i="31"/>
  <c r="H4591" i="31"/>
  <c r="G4591" i="31"/>
  <c r="F4591" i="31"/>
  <c r="I4590" i="31"/>
  <c r="H4590" i="31"/>
  <c r="G4590" i="31"/>
  <c r="F4590" i="31"/>
  <c r="I4589" i="31"/>
  <c r="H4589" i="31"/>
  <c r="G4589" i="31"/>
  <c r="F4589" i="31"/>
  <c r="I4588" i="31"/>
  <c r="H4588" i="31"/>
  <c r="G4588" i="31"/>
  <c r="F4588" i="31"/>
  <c r="I4587" i="31"/>
  <c r="H4587" i="31"/>
  <c r="G4587" i="31"/>
  <c r="F4587" i="31"/>
  <c r="I4586" i="31"/>
  <c r="H4586" i="31"/>
  <c r="G4586" i="31"/>
  <c r="F4586" i="31"/>
  <c r="I4585" i="31"/>
  <c r="H4585" i="31"/>
  <c r="G4585" i="31"/>
  <c r="F4585" i="31"/>
  <c r="I4584" i="31"/>
  <c r="H4584" i="31"/>
  <c r="G4584" i="31"/>
  <c r="F4584" i="31"/>
  <c r="I4583" i="31"/>
  <c r="H4583" i="31"/>
  <c r="G4583" i="31"/>
  <c r="F4583" i="31"/>
  <c r="I4582" i="31"/>
  <c r="H4582" i="31"/>
  <c r="G4582" i="31"/>
  <c r="F4582" i="31"/>
  <c r="I4581" i="31"/>
  <c r="H4581" i="31"/>
  <c r="G4581" i="31"/>
  <c r="F4581" i="31"/>
  <c r="I4580" i="31"/>
  <c r="H4580" i="31"/>
  <c r="G4580" i="31"/>
  <c r="F4580" i="31"/>
  <c r="I4579" i="31"/>
  <c r="H4579" i="31"/>
  <c r="G4579" i="31"/>
  <c r="F4579" i="31"/>
  <c r="I4578" i="31"/>
  <c r="H4578" i="31"/>
  <c r="G4578" i="31"/>
  <c r="F4578" i="31"/>
  <c r="I4577" i="31"/>
  <c r="H4577" i="31"/>
  <c r="G4577" i="31"/>
  <c r="F4577" i="31"/>
  <c r="I4576" i="31"/>
  <c r="H4576" i="31"/>
  <c r="G4576" i="31"/>
  <c r="F4576" i="31"/>
  <c r="I4575" i="31"/>
  <c r="H4575" i="31"/>
  <c r="G4575" i="31"/>
  <c r="F4575" i="31"/>
  <c r="I4574" i="31"/>
  <c r="H4574" i="31"/>
  <c r="G4574" i="31"/>
  <c r="F4574" i="31"/>
  <c r="I4573" i="31"/>
  <c r="H4573" i="31"/>
  <c r="G4573" i="31"/>
  <c r="F4573" i="31"/>
  <c r="I4572" i="31"/>
  <c r="H4572" i="31"/>
  <c r="G4572" i="31"/>
  <c r="F4572" i="31"/>
  <c r="I4571" i="31"/>
  <c r="H4571" i="31"/>
  <c r="G4571" i="31"/>
  <c r="F4571" i="31"/>
  <c r="I4570" i="31"/>
  <c r="H4570" i="31"/>
  <c r="G4570" i="31"/>
  <c r="F4570" i="31"/>
  <c r="I4569" i="31"/>
  <c r="H4569" i="31"/>
  <c r="G4569" i="31"/>
  <c r="F4569" i="31"/>
  <c r="I4568" i="31"/>
  <c r="H4568" i="31"/>
  <c r="G4568" i="31"/>
  <c r="F4568" i="31"/>
  <c r="I4567" i="31"/>
  <c r="H4567" i="31"/>
  <c r="G4567" i="31"/>
  <c r="F4567" i="31"/>
  <c r="I4566" i="31"/>
  <c r="H4566" i="31"/>
  <c r="G4566" i="31"/>
  <c r="F4566" i="31"/>
  <c r="I4565" i="31"/>
  <c r="H4565" i="31"/>
  <c r="G4565" i="31"/>
  <c r="F4565" i="31"/>
  <c r="I4564" i="31"/>
  <c r="H4564" i="31"/>
  <c r="G4564" i="31"/>
  <c r="F4564" i="31"/>
  <c r="I4563" i="31"/>
  <c r="H4563" i="31"/>
  <c r="G4563" i="31"/>
  <c r="F4563" i="31"/>
  <c r="I4562" i="31"/>
  <c r="H4562" i="31"/>
  <c r="G4562" i="31"/>
  <c r="F4562" i="31"/>
  <c r="I4561" i="31"/>
  <c r="H4561" i="31"/>
  <c r="G4561" i="31"/>
  <c r="F4561" i="31"/>
  <c r="I4560" i="31"/>
  <c r="H4560" i="31"/>
  <c r="G4560" i="31"/>
  <c r="F4560" i="31"/>
  <c r="I4559" i="31"/>
  <c r="H4559" i="31"/>
  <c r="G4559" i="31"/>
  <c r="F4559" i="31"/>
  <c r="I4558" i="31"/>
  <c r="H4558" i="31"/>
  <c r="G4558" i="31"/>
  <c r="F4558" i="31"/>
  <c r="I4557" i="31"/>
  <c r="H4557" i="31"/>
  <c r="G4557" i="31"/>
  <c r="F4557" i="31"/>
  <c r="I4556" i="31"/>
  <c r="H4556" i="31"/>
  <c r="G4556" i="31"/>
  <c r="F4556" i="31"/>
  <c r="I4555" i="31"/>
  <c r="H4555" i="31"/>
  <c r="G4555" i="31"/>
  <c r="F4555" i="31"/>
  <c r="I4554" i="31"/>
  <c r="H4554" i="31"/>
  <c r="G4554" i="31"/>
  <c r="F4554" i="31"/>
  <c r="I4553" i="31"/>
  <c r="H4553" i="31"/>
  <c r="G4553" i="31"/>
  <c r="F4553" i="31"/>
  <c r="I4552" i="31"/>
  <c r="H4552" i="31"/>
  <c r="G4552" i="31"/>
  <c r="F4552" i="31"/>
  <c r="I4551" i="31"/>
  <c r="H4551" i="31"/>
  <c r="G4551" i="31"/>
  <c r="F4551" i="31"/>
  <c r="I4550" i="31"/>
  <c r="H4550" i="31"/>
  <c r="G4550" i="31"/>
  <c r="F4550" i="31"/>
  <c r="I4549" i="31"/>
  <c r="H4549" i="31"/>
  <c r="G4549" i="31"/>
  <c r="F4549" i="31"/>
  <c r="I4548" i="31"/>
  <c r="H4548" i="31"/>
  <c r="G4548" i="31"/>
  <c r="F4548" i="31"/>
  <c r="I4547" i="31"/>
  <c r="H4547" i="31"/>
  <c r="G4547" i="31"/>
  <c r="F4547" i="31"/>
  <c r="I4546" i="31"/>
  <c r="H4546" i="31"/>
  <c r="G4546" i="31"/>
  <c r="F4546" i="31"/>
  <c r="I4545" i="31"/>
  <c r="H4545" i="31"/>
  <c r="G4545" i="31"/>
  <c r="F4545" i="31"/>
  <c r="I4544" i="31"/>
  <c r="H4544" i="31"/>
  <c r="G4544" i="31"/>
  <c r="F4544" i="31"/>
  <c r="I4543" i="31"/>
  <c r="H4543" i="31"/>
  <c r="G4543" i="31"/>
  <c r="F4543" i="31"/>
  <c r="I4542" i="31"/>
  <c r="H4542" i="31"/>
  <c r="G4542" i="31"/>
  <c r="F4542" i="31"/>
  <c r="I4541" i="31"/>
  <c r="H4541" i="31"/>
  <c r="G4541" i="31"/>
  <c r="F4541" i="31"/>
  <c r="I4540" i="31"/>
  <c r="H4540" i="31"/>
  <c r="G4540" i="31"/>
  <c r="F4540" i="31"/>
  <c r="I4539" i="31"/>
  <c r="H4539" i="31"/>
  <c r="G4539" i="31"/>
  <c r="F4539" i="31"/>
  <c r="I4538" i="31"/>
  <c r="H4538" i="31"/>
  <c r="G4538" i="31"/>
  <c r="F4538" i="31"/>
  <c r="I4537" i="31"/>
  <c r="H4537" i="31"/>
  <c r="G4537" i="31"/>
  <c r="F4537" i="31"/>
  <c r="I4536" i="31"/>
  <c r="H4536" i="31"/>
  <c r="G4536" i="31"/>
  <c r="F4536" i="31"/>
  <c r="I4535" i="31"/>
  <c r="H4535" i="31"/>
  <c r="G4535" i="31"/>
  <c r="F4535" i="31"/>
  <c r="I4534" i="31"/>
  <c r="H4534" i="31"/>
  <c r="G4534" i="31"/>
  <c r="F4534" i="31"/>
  <c r="I4533" i="31"/>
  <c r="H4533" i="31"/>
  <c r="G4533" i="31"/>
  <c r="F4533" i="31"/>
  <c r="I4532" i="31"/>
  <c r="H4532" i="31"/>
  <c r="G4532" i="31"/>
  <c r="F4532" i="31"/>
  <c r="I4531" i="31"/>
  <c r="H4531" i="31"/>
  <c r="G4531" i="31"/>
  <c r="F4531" i="31"/>
  <c r="I4530" i="31"/>
  <c r="H4530" i="31"/>
  <c r="G4530" i="31"/>
  <c r="F4530" i="31"/>
  <c r="I4529" i="31"/>
  <c r="H4529" i="31"/>
  <c r="G4529" i="31"/>
  <c r="F4529" i="31"/>
  <c r="I4528" i="31"/>
  <c r="H4528" i="31"/>
  <c r="G4528" i="31"/>
  <c r="F4528" i="31"/>
  <c r="I4527" i="31"/>
  <c r="H4527" i="31"/>
  <c r="G4527" i="31"/>
  <c r="F4527" i="31"/>
  <c r="I4526" i="31"/>
  <c r="H4526" i="31"/>
  <c r="G4526" i="31"/>
  <c r="F4526" i="31"/>
  <c r="I4525" i="31"/>
  <c r="H4525" i="31"/>
  <c r="G4525" i="31"/>
  <c r="F4525" i="31"/>
  <c r="I4524" i="31"/>
  <c r="H4524" i="31"/>
  <c r="G4524" i="31"/>
  <c r="F4524" i="31"/>
  <c r="I4523" i="31"/>
  <c r="H4523" i="31"/>
  <c r="G4523" i="31"/>
  <c r="F4523" i="31"/>
  <c r="I4522" i="31"/>
  <c r="H4522" i="31"/>
  <c r="G4522" i="31"/>
  <c r="F4522" i="31"/>
  <c r="I4521" i="31"/>
  <c r="H4521" i="31"/>
  <c r="G4521" i="31"/>
  <c r="F4521" i="31"/>
  <c r="I4520" i="31"/>
  <c r="H4520" i="31"/>
  <c r="G4520" i="31"/>
  <c r="F4520" i="31"/>
  <c r="I4519" i="31"/>
  <c r="H4519" i="31"/>
  <c r="G4519" i="31"/>
  <c r="F4519" i="31"/>
  <c r="I4518" i="31"/>
  <c r="H4518" i="31"/>
  <c r="G4518" i="31"/>
  <c r="F4518" i="31"/>
  <c r="I4517" i="31"/>
  <c r="H4517" i="31"/>
  <c r="G4517" i="31"/>
  <c r="F4517" i="31"/>
  <c r="I4516" i="31"/>
  <c r="H4516" i="31"/>
  <c r="G4516" i="31"/>
  <c r="F4516" i="31"/>
  <c r="I4515" i="31"/>
  <c r="H4515" i="31"/>
  <c r="G4515" i="31"/>
  <c r="F4515" i="31"/>
  <c r="I4514" i="31"/>
  <c r="H4514" i="31"/>
  <c r="G4514" i="31"/>
  <c r="F4514" i="31"/>
  <c r="I4513" i="31"/>
  <c r="H4513" i="31"/>
  <c r="G4513" i="31"/>
  <c r="F4513" i="31"/>
  <c r="I4512" i="31"/>
  <c r="H4512" i="31"/>
  <c r="G4512" i="31"/>
  <c r="F4512" i="31"/>
  <c r="I4511" i="31"/>
  <c r="H4511" i="31"/>
  <c r="G4511" i="31"/>
  <c r="F4511" i="31"/>
  <c r="I4510" i="31"/>
  <c r="H4510" i="31"/>
  <c r="G4510" i="31"/>
  <c r="F4510" i="31"/>
  <c r="I4509" i="31"/>
  <c r="H4509" i="31"/>
  <c r="G4509" i="31"/>
  <c r="F4509" i="31"/>
  <c r="I4508" i="31"/>
  <c r="H4508" i="31"/>
  <c r="G4508" i="31"/>
  <c r="F4508" i="31"/>
  <c r="I4507" i="31"/>
  <c r="H4507" i="31"/>
  <c r="G4507" i="31"/>
  <c r="F4507" i="31"/>
  <c r="I4506" i="31"/>
  <c r="H4506" i="31"/>
  <c r="G4506" i="31"/>
  <c r="F4506" i="31"/>
  <c r="I4505" i="31"/>
  <c r="H4505" i="31"/>
  <c r="G4505" i="31"/>
  <c r="F4505" i="31"/>
  <c r="I4504" i="31"/>
  <c r="H4504" i="31"/>
  <c r="G4504" i="31"/>
  <c r="F4504" i="31"/>
  <c r="I4503" i="31"/>
  <c r="H4503" i="31"/>
  <c r="G4503" i="31"/>
  <c r="F4503" i="31"/>
  <c r="I4502" i="31"/>
  <c r="H4502" i="31"/>
  <c r="G4502" i="31"/>
  <c r="F4502" i="31"/>
  <c r="I4501" i="31"/>
  <c r="H4501" i="31"/>
  <c r="G4501" i="31"/>
  <c r="F4501" i="31"/>
  <c r="I4500" i="31"/>
  <c r="H4500" i="31"/>
  <c r="G4500" i="31"/>
  <c r="F4500" i="31"/>
  <c r="I4499" i="31"/>
  <c r="H4499" i="31"/>
  <c r="G4499" i="31"/>
  <c r="F4499" i="31"/>
  <c r="I4498" i="31"/>
  <c r="H4498" i="31"/>
  <c r="G4498" i="31"/>
  <c r="F4498" i="31"/>
  <c r="I4497" i="31"/>
  <c r="H4497" i="31"/>
  <c r="G4497" i="31"/>
  <c r="F4497" i="31"/>
  <c r="I4496" i="31"/>
  <c r="H4496" i="31"/>
  <c r="G4496" i="31"/>
  <c r="F4496" i="31"/>
  <c r="I4495" i="31"/>
  <c r="H4495" i="31"/>
  <c r="G4495" i="31"/>
  <c r="F4495" i="31"/>
  <c r="I4494" i="31"/>
  <c r="H4494" i="31"/>
  <c r="G4494" i="31"/>
  <c r="F4494" i="31"/>
  <c r="I4493" i="31"/>
  <c r="H4493" i="31"/>
  <c r="G4493" i="31"/>
  <c r="F4493" i="31"/>
  <c r="I4492" i="31"/>
  <c r="H4492" i="31"/>
  <c r="G4492" i="31"/>
  <c r="F4492" i="31"/>
  <c r="I4491" i="31"/>
  <c r="H4491" i="31"/>
  <c r="G4491" i="31"/>
  <c r="F4491" i="31"/>
  <c r="I4490" i="31"/>
  <c r="H4490" i="31"/>
  <c r="G4490" i="31"/>
  <c r="F4490" i="31"/>
  <c r="I4489" i="31"/>
  <c r="H4489" i="31"/>
  <c r="G4489" i="31"/>
  <c r="F4489" i="31"/>
  <c r="I4488" i="31"/>
  <c r="H4488" i="31"/>
  <c r="G4488" i="31"/>
  <c r="F4488" i="31"/>
  <c r="I4487" i="31"/>
  <c r="H4487" i="31"/>
  <c r="G4487" i="31"/>
  <c r="F4487" i="31"/>
  <c r="I4486" i="31"/>
  <c r="H4486" i="31"/>
  <c r="G4486" i="31"/>
  <c r="F4486" i="31"/>
  <c r="I4485" i="31"/>
  <c r="H4485" i="31"/>
  <c r="G4485" i="31"/>
  <c r="F4485" i="31"/>
  <c r="I4484" i="31"/>
  <c r="H4484" i="31"/>
  <c r="G4484" i="31"/>
  <c r="F4484" i="31"/>
  <c r="I4483" i="31"/>
  <c r="H4483" i="31"/>
  <c r="G4483" i="31"/>
  <c r="F4483" i="31"/>
  <c r="I4482" i="31"/>
  <c r="H4482" i="31"/>
  <c r="G4482" i="31"/>
  <c r="F4482" i="31"/>
  <c r="I4481" i="31"/>
  <c r="H4481" i="31"/>
  <c r="G4481" i="31"/>
  <c r="F4481" i="31"/>
  <c r="I4480" i="31"/>
  <c r="H4480" i="31"/>
  <c r="G4480" i="31"/>
  <c r="F4480" i="31"/>
  <c r="I4479" i="31"/>
  <c r="H4479" i="31"/>
  <c r="G4479" i="31"/>
  <c r="F4479" i="31"/>
  <c r="I4478" i="31"/>
  <c r="H4478" i="31"/>
  <c r="G4478" i="31"/>
  <c r="F4478" i="31"/>
  <c r="I4477" i="31"/>
  <c r="H4477" i="31"/>
  <c r="G4477" i="31"/>
  <c r="F4477" i="31"/>
  <c r="I4476" i="31"/>
  <c r="H4476" i="31"/>
  <c r="G4476" i="31"/>
  <c r="F4476" i="31"/>
  <c r="I4475" i="31"/>
  <c r="H4475" i="31"/>
  <c r="G4475" i="31"/>
  <c r="F4475" i="31"/>
  <c r="I4474" i="31"/>
  <c r="H4474" i="31"/>
  <c r="G4474" i="31"/>
  <c r="F4474" i="31"/>
  <c r="I4473" i="31"/>
  <c r="H4473" i="31"/>
  <c r="G4473" i="31"/>
  <c r="F4473" i="31"/>
  <c r="I4472" i="31"/>
  <c r="H4472" i="31"/>
  <c r="G4472" i="31"/>
  <c r="F4472" i="31"/>
  <c r="I4471" i="31"/>
  <c r="H4471" i="31"/>
  <c r="G4471" i="31"/>
  <c r="F4471" i="31"/>
  <c r="I4470" i="31"/>
  <c r="H4470" i="31"/>
  <c r="G4470" i="31"/>
  <c r="F4470" i="31"/>
  <c r="I4469" i="31"/>
  <c r="H4469" i="31"/>
  <c r="G4469" i="31"/>
  <c r="F4469" i="31"/>
  <c r="I4468" i="31"/>
  <c r="H4468" i="31"/>
  <c r="G4468" i="31"/>
  <c r="F4468" i="31"/>
  <c r="I4467" i="31"/>
  <c r="H4467" i="31"/>
  <c r="G4467" i="31"/>
  <c r="F4467" i="31"/>
  <c r="I4466" i="31"/>
  <c r="H4466" i="31"/>
  <c r="G4466" i="31"/>
  <c r="F4466" i="31"/>
  <c r="I4465" i="31"/>
  <c r="H4465" i="31"/>
  <c r="G4465" i="31"/>
  <c r="F4465" i="31"/>
  <c r="I4464" i="31"/>
  <c r="H4464" i="31"/>
  <c r="G4464" i="31"/>
  <c r="F4464" i="31"/>
  <c r="I4463" i="31"/>
  <c r="H4463" i="31"/>
  <c r="G4463" i="31"/>
  <c r="F4463" i="31"/>
  <c r="I4462" i="31"/>
  <c r="H4462" i="31"/>
  <c r="G4462" i="31"/>
  <c r="F4462" i="31"/>
  <c r="I4461" i="31"/>
  <c r="H4461" i="31"/>
  <c r="G4461" i="31"/>
  <c r="F4461" i="31"/>
  <c r="I4460" i="31"/>
  <c r="H4460" i="31"/>
  <c r="G4460" i="31"/>
  <c r="F4460" i="31"/>
  <c r="I4459" i="31"/>
  <c r="H4459" i="31"/>
  <c r="G4459" i="31"/>
  <c r="F4459" i="31"/>
  <c r="I4458" i="31"/>
  <c r="H4458" i="31"/>
  <c r="G4458" i="31"/>
  <c r="F4458" i="31"/>
  <c r="I4457" i="31"/>
  <c r="H4457" i="31"/>
  <c r="G4457" i="31"/>
  <c r="F4457" i="31"/>
  <c r="I4456" i="31"/>
  <c r="H4456" i="31"/>
  <c r="G4456" i="31"/>
  <c r="F4456" i="31"/>
  <c r="I4455" i="31"/>
  <c r="H4455" i="31"/>
  <c r="G4455" i="31"/>
  <c r="F4455" i="31"/>
  <c r="I4454" i="31"/>
  <c r="H4454" i="31"/>
  <c r="G4454" i="31"/>
  <c r="F4454" i="31"/>
  <c r="I4453" i="31"/>
  <c r="H4453" i="31"/>
  <c r="G4453" i="31"/>
  <c r="F4453" i="31"/>
  <c r="I4452" i="31"/>
  <c r="H4452" i="31"/>
  <c r="G4452" i="31"/>
  <c r="F4452" i="31"/>
  <c r="I4451" i="31"/>
  <c r="H4451" i="31"/>
  <c r="G4451" i="31"/>
  <c r="F4451" i="31"/>
  <c r="I4450" i="31"/>
  <c r="H4450" i="31"/>
  <c r="G4450" i="31"/>
  <c r="F4450" i="31"/>
  <c r="I4449" i="31"/>
  <c r="H4449" i="31"/>
  <c r="G4449" i="31"/>
  <c r="F4449" i="31"/>
  <c r="I4448" i="31"/>
  <c r="H4448" i="31"/>
  <c r="G4448" i="31"/>
  <c r="F4448" i="31"/>
  <c r="I4447" i="31"/>
  <c r="H4447" i="31"/>
  <c r="G4447" i="31"/>
  <c r="F4447" i="31"/>
  <c r="I4446" i="31"/>
  <c r="H4446" i="31"/>
  <c r="G4446" i="31"/>
  <c r="F4446" i="31"/>
  <c r="I4445" i="31"/>
  <c r="H4445" i="31"/>
  <c r="G4445" i="31"/>
  <c r="F4445" i="31"/>
  <c r="I4444" i="31"/>
  <c r="H4444" i="31"/>
  <c r="G4444" i="31"/>
  <c r="F4444" i="31"/>
  <c r="I4443" i="31"/>
  <c r="H4443" i="31"/>
  <c r="G4443" i="31"/>
  <c r="F4443" i="31"/>
  <c r="I4442" i="31"/>
  <c r="H4442" i="31"/>
  <c r="G4442" i="31"/>
  <c r="F4442" i="31"/>
  <c r="I4441" i="31"/>
  <c r="H4441" i="31"/>
  <c r="G4441" i="31"/>
  <c r="F4441" i="31"/>
  <c r="I4440" i="31"/>
  <c r="H4440" i="31"/>
  <c r="G4440" i="31"/>
  <c r="F4440" i="31"/>
  <c r="I4439" i="31"/>
  <c r="H4439" i="31"/>
  <c r="G4439" i="31"/>
  <c r="F4439" i="31"/>
  <c r="I4438" i="31"/>
  <c r="H4438" i="31"/>
  <c r="G4438" i="31"/>
  <c r="F4438" i="31"/>
  <c r="I4437" i="31"/>
  <c r="H4437" i="31"/>
  <c r="G4437" i="31"/>
  <c r="F4437" i="31"/>
  <c r="I4436" i="31"/>
  <c r="H4436" i="31"/>
  <c r="G4436" i="31"/>
  <c r="F4436" i="31"/>
  <c r="I4435" i="31"/>
  <c r="H4435" i="31"/>
  <c r="G4435" i="31"/>
  <c r="F4435" i="31"/>
  <c r="I4434" i="31"/>
  <c r="H4434" i="31"/>
  <c r="G4434" i="31"/>
  <c r="F4434" i="31"/>
  <c r="I4433" i="31"/>
  <c r="H4433" i="31"/>
  <c r="G4433" i="31"/>
  <c r="F4433" i="31"/>
  <c r="I4432" i="31"/>
  <c r="H4432" i="31"/>
  <c r="G4432" i="31"/>
  <c r="F4432" i="31"/>
  <c r="I4431" i="31"/>
  <c r="H4431" i="31"/>
  <c r="G4431" i="31"/>
  <c r="F4431" i="31"/>
  <c r="I4430" i="31"/>
  <c r="H4430" i="31"/>
  <c r="G4430" i="31"/>
  <c r="F4430" i="31"/>
  <c r="I4429" i="31"/>
  <c r="H4429" i="31"/>
  <c r="G4429" i="31"/>
  <c r="F4429" i="31"/>
  <c r="I4428" i="31"/>
  <c r="H4428" i="31"/>
  <c r="G4428" i="31"/>
  <c r="F4428" i="31"/>
  <c r="I4427" i="31"/>
  <c r="H4427" i="31"/>
  <c r="G4427" i="31"/>
  <c r="F4427" i="31"/>
  <c r="I4426" i="31"/>
  <c r="H4426" i="31"/>
  <c r="G4426" i="31"/>
  <c r="F4426" i="31"/>
  <c r="I4425" i="31"/>
  <c r="H4425" i="31"/>
  <c r="G4425" i="31"/>
  <c r="F4425" i="31"/>
  <c r="I4424" i="31"/>
  <c r="H4424" i="31"/>
  <c r="G4424" i="31"/>
  <c r="F4424" i="31"/>
  <c r="I4423" i="31"/>
  <c r="H4423" i="31"/>
  <c r="G4423" i="31"/>
  <c r="F4423" i="31"/>
  <c r="I4422" i="31"/>
  <c r="H4422" i="31"/>
  <c r="G4422" i="31"/>
  <c r="F4422" i="31"/>
  <c r="I4421" i="31"/>
  <c r="H4421" i="31"/>
  <c r="G4421" i="31"/>
  <c r="F4421" i="31"/>
  <c r="I4420" i="31"/>
  <c r="H4420" i="31"/>
  <c r="G4420" i="31"/>
  <c r="F4420" i="31"/>
  <c r="I4419" i="31"/>
  <c r="H4419" i="31"/>
  <c r="G4419" i="31"/>
  <c r="F4419" i="31"/>
  <c r="I4418" i="31"/>
  <c r="H4418" i="31"/>
  <c r="G4418" i="31"/>
  <c r="F4418" i="31"/>
  <c r="I4417" i="31"/>
  <c r="H4417" i="31"/>
  <c r="G4417" i="31"/>
  <c r="F4417" i="31"/>
  <c r="I4416" i="31"/>
  <c r="H4416" i="31"/>
  <c r="G4416" i="31"/>
  <c r="F4416" i="31"/>
  <c r="I4415" i="31"/>
  <c r="H4415" i="31"/>
  <c r="G4415" i="31"/>
  <c r="F4415" i="31"/>
  <c r="I4414" i="31"/>
  <c r="H4414" i="31"/>
  <c r="G4414" i="31"/>
  <c r="F4414" i="31"/>
  <c r="I4413" i="31"/>
  <c r="H4413" i="31"/>
  <c r="G4413" i="31"/>
  <c r="F4413" i="31"/>
  <c r="I4412" i="31"/>
  <c r="H4412" i="31"/>
  <c r="G4412" i="31"/>
  <c r="F4412" i="31"/>
  <c r="I4411" i="31"/>
  <c r="H4411" i="31"/>
  <c r="G4411" i="31"/>
  <c r="F4411" i="31"/>
  <c r="I4410" i="31"/>
  <c r="H4410" i="31"/>
  <c r="G4410" i="31"/>
  <c r="F4410" i="31"/>
  <c r="I4409" i="31"/>
  <c r="H4409" i="31"/>
  <c r="G4409" i="31"/>
  <c r="F4409" i="31"/>
  <c r="I4408" i="31"/>
  <c r="H4408" i="31"/>
  <c r="G4408" i="31"/>
  <c r="F4408" i="31"/>
  <c r="I4407" i="31"/>
  <c r="H4407" i="31"/>
  <c r="G4407" i="31"/>
  <c r="F4407" i="31"/>
  <c r="I4406" i="31"/>
  <c r="H4406" i="31"/>
  <c r="G4406" i="31"/>
  <c r="F4406" i="31"/>
  <c r="I4405" i="31"/>
  <c r="H4405" i="31"/>
  <c r="G4405" i="31"/>
  <c r="F4405" i="31"/>
  <c r="I4404" i="31"/>
  <c r="H4404" i="31"/>
  <c r="G4404" i="31"/>
  <c r="F4404" i="31"/>
  <c r="I4403" i="31"/>
  <c r="H4403" i="31"/>
  <c r="G4403" i="31"/>
  <c r="F4403" i="31"/>
  <c r="I4402" i="31"/>
  <c r="H4402" i="31"/>
  <c r="G4402" i="31"/>
  <c r="F4402" i="31"/>
  <c r="I4401" i="31"/>
  <c r="H4401" i="31"/>
  <c r="G4401" i="31"/>
  <c r="F4401" i="31"/>
  <c r="I4400" i="31"/>
  <c r="H4400" i="31"/>
  <c r="G4400" i="31"/>
  <c r="F4400" i="31"/>
  <c r="I4399" i="31"/>
  <c r="H4399" i="31"/>
  <c r="G4399" i="31"/>
  <c r="F4399" i="31"/>
  <c r="I4398" i="31"/>
  <c r="H4398" i="31"/>
  <c r="G4398" i="31"/>
  <c r="F4398" i="31"/>
  <c r="I4397" i="31"/>
  <c r="H4397" i="31"/>
  <c r="G4397" i="31"/>
  <c r="F4397" i="31"/>
  <c r="I4396" i="31"/>
  <c r="H4396" i="31"/>
  <c r="G4396" i="31"/>
  <c r="F4396" i="31"/>
  <c r="I4395" i="31"/>
  <c r="H4395" i="31"/>
  <c r="G4395" i="31"/>
  <c r="F4395" i="31"/>
  <c r="I4394" i="31"/>
  <c r="H4394" i="31"/>
  <c r="G4394" i="31"/>
  <c r="F4394" i="31"/>
  <c r="I4393" i="31"/>
  <c r="H4393" i="31"/>
  <c r="G4393" i="31"/>
  <c r="F4393" i="31"/>
  <c r="I4392" i="31"/>
  <c r="H4392" i="31"/>
  <c r="G4392" i="31"/>
  <c r="F4392" i="31"/>
  <c r="I4391" i="31"/>
  <c r="H4391" i="31"/>
  <c r="G4391" i="31"/>
  <c r="F4391" i="31"/>
  <c r="I4390" i="31"/>
  <c r="H4390" i="31"/>
  <c r="G4390" i="31"/>
  <c r="F4390" i="31"/>
  <c r="I4389" i="31"/>
  <c r="H4389" i="31"/>
  <c r="G4389" i="31"/>
  <c r="F4389" i="31"/>
  <c r="I4388" i="31"/>
  <c r="H4388" i="31"/>
  <c r="G4388" i="31"/>
  <c r="F4388" i="31"/>
  <c r="I4387" i="31"/>
  <c r="H4387" i="31"/>
  <c r="G4387" i="31"/>
  <c r="F4387" i="31"/>
  <c r="I4386" i="31"/>
  <c r="H4386" i="31"/>
  <c r="G4386" i="31"/>
  <c r="F4386" i="31"/>
  <c r="I4385" i="31"/>
  <c r="H4385" i="31"/>
  <c r="G4385" i="31"/>
  <c r="F4385" i="31"/>
  <c r="I4384" i="31"/>
  <c r="H4384" i="31"/>
  <c r="G4384" i="31"/>
  <c r="F4384" i="31"/>
  <c r="I4383" i="31"/>
  <c r="H4383" i="31"/>
  <c r="G4383" i="31"/>
  <c r="F4383" i="31"/>
  <c r="I4382" i="31"/>
  <c r="H4382" i="31"/>
  <c r="G4382" i="31"/>
  <c r="F4382" i="31"/>
  <c r="I4381" i="31"/>
  <c r="H4381" i="31"/>
  <c r="G4381" i="31"/>
  <c r="F4381" i="31"/>
  <c r="I4380" i="31"/>
  <c r="H4380" i="31"/>
  <c r="G4380" i="31"/>
  <c r="F4380" i="31"/>
  <c r="I4379" i="31"/>
  <c r="H4379" i="31"/>
  <c r="G4379" i="31"/>
  <c r="F4379" i="31"/>
  <c r="I4378" i="31"/>
  <c r="H4378" i="31"/>
  <c r="G4378" i="31"/>
  <c r="F4378" i="31"/>
  <c r="I4377" i="31"/>
  <c r="H4377" i="31"/>
  <c r="G4377" i="31"/>
  <c r="F4377" i="31"/>
  <c r="I4376" i="31"/>
  <c r="H4376" i="31"/>
  <c r="G4376" i="31"/>
  <c r="F4376" i="31"/>
  <c r="I4375" i="31"/>
  <c r="H4375" i="31"/>
  <c r="G4375" i="31"/>
  <c r="F4375" i="31"/>
  <c r="I4374" i="31"/>
  <c r="H4374" i="31"/>
  <c r="G4374" i="31"/>
  <c r="F4374" i="31"/>
  <c r="I4373" i="31"/>
  <c r="H4373" i="31"/>
  <c r="G4373" i="31"/>
  <c r="F4373" i="31"/>
  <c r="I4372" i="31"/>
  <c r="H4372" i="31"/>
  <c r="G4372" i="31"/>
  <c r="F4372" i="31"/>
  <c r="I4371" i="31"/>
  <c r="H4371" i="31"/>
  <c r="G4371" i="31"/>
  <c r="F4371" i="31"/>
  <c r="I4370" i="31"/>
  <c r="H4370" i="31"/>
  <c r="G4370" i="31"/>
  <c r="F4370" i="31"/>
  <c r="I4369" i="31"/>
  <c r="H4369" i="31"/>
  <c r="G4369" i="31"/>
  <c r="F4369" i="31"/>
  <c r="I4368" i="31"/>
  <c r="H4368" i="31"/>
  <c r="G4368" i="31"/>
  <c r="F4368" i="31"/>
  <c r="I4367" i="31"/>
  <c r="H4367" i="31"/>
  <c r="G4367" i="31"/>
  <c r="F4367" i="31"/>
  <c r="I4366" i="31"/>
  <c r="H4366" i="31"/>
  <c r="G4366" i="31"/>
  <c r="F4366" i="31"/>
  <c r="I4365" i="31"/>
  <c r="H4365" i="31"/>
  <c r="G4365" i="31"/>
  <c r="F4365" i="31"/>
  <c r="I4364" i="31"/>
  <c r="H4364" i="31"/>
  <c r="G4364" i="31"/>
  <c r="F4364" i="31"/>
  <c r="I4363" i="31"/>
  <c r="H4363" i="31"/>
  <c r="G4363" i="31"/>
  <c r="F4363" i="31"/>
  <c r="I4362" i="31"/>
  <c r="H4362" i="31"/>
  <c r="G4362" i="31"/>
  <c r="F4362" i="31"/>
  <c r="I4361" i="31"/>
  <c r="H4361" i="31"/>
  <c r="G4361" i="31"/>
  <c r="F4361" i="31"/>
  <c r="I4360" i="31"/>
  <c r="H4360" i="31"/>
  <c r="G4360" i="31"/>
  <c r="F4360" i="31"/>
  <c r="I4359" i="31"/>
  <c r="H4359" i="31"/>
  <c r="G4359" i="31"/>
  <c r="F4359" i="31"/>
  <c r="I4358" i="31"/>
  <c r="H4358" i="31"/>
  <c r="G4358" i="31"/>
  <c r="F4358" i="31"/>
  <c r="I4357" i="31"/>
  <c r="H4357" i="31"/>
  <c r="G4357" i="31"/>
  <c r="F4357" i="31"/>
  <c r="I4356" i="31"/>
  <c r="H4356" i="31"/>
  <c r="G4356" i="31"/>
  <c r="F4356" i="31"/>
  <c r="I4355" i="31"/>
  <c r="H4355" i="31"/>
  <c r="G4355" i="31"/>
  <c r="F4355" i="31"/>
  <c r="I4354" i="31"/>
  <c r="H4354" i="31"/>
  <c r="G4354" i="31"/>
  <c r="F4354" i="31"/>
  <c r="I4353" i="31"/>
  <c r="H4353" i="31"/>
  <c r="G4353" i="31"/>
  <c r="F4353" i="31"/>
  <c r="I4352" i="31"/>
  <c r="H4352" i="31"/>
  <c r="G4352" i="31"/>
  <c r="F4352" i="31"/>
  <c r="I4351" i="31"/>
  <c r="H4351" i="31"/>
  <c r="G4351" i="31"/>
  <c r="F4351" i="31"/>
  <c r="I4350" i="31"/>
  <c r="H4350" i="31"/>
  <c r="G4350" i="31"/>
  <c r="F4350" i="31"/>
  <c r="I4349" i="31"/>
  <c r="H4349" i="31"/>
  <c r="G4349" i="31"/>
  <c r="F4349" i="31"/>
  <c r="I4348" i="31"/>
  <c r="H4348" i="31"/>
  <c r="G4348" i="31"/>
  <c r="F4348" i="31"/>
  <c r="I4347" i="31"/>
  <c r="H4347" i="31"/>
  <c r="G4347" i="31"/>
  <c r="F4347" i="31"/>
  <c r="I4346" i="31"/>
  <c r="H4346" i="31"/>
  <c r="G4346" i="31"/>
  <c r="F4346" i="31"/>
  <c r="I4345" i="31"/>
  <c r="H4345" i="31"/>
  <c r="G4345" i="31"/>
  <c r="F4345" i="31"/>
  <c r="I4344" i="31"/>
  <c r="H4344" i="31"/>
  <c r="G4344" i="31"/>
  <c r="F4344" i="31"/>
  <c r="I4343" i="31"/>
  <c r="H4343" i="31"/>
  <c r="G4343" i="31"/>
  <c r="F4343" i="31"/>
  <c r="I4342" i="31"/>
  <c r="H4342" i="31"/>
  <c r="G4342" i="31"/>
  <c r="F4342" i="31"/>
  <c r="I4341" i="31"/>
  <c r="H4341" i="31"/>
  <c r="G4341" i="31"/>
  <c r="F4341" i="31"/>
  <c r="I4340" i="31"/>
  <c r="H4340" i="31"/>
  <c r="G4340" i="31"/>
  <c r="F4340" i="31"/>
  <c r="I4339" i="31"/>
  <c r="H4339" i="31"/>
  <c r="G4339" i="31"/>
  <c r="F4339" i="31"/>
  <c r="I4338" i="31"/>
  <c r="H4338" i="31"/>
  <c r="G4338" i="31"/>
  <c r="F4338" i="31"/>
  <c r="I4337" i="31"/>
  <c r="H4337" i="31"/>
  <c r="G4337" i="31"/>
  <c r="F4337" i="31"/>
  <c r="I4336" i="31"/>
  <c r="H4336" i="31"/>
  <c r="G4336" i="31"/>
  <c r="F4336" i="31"/>
  <c r="I4335" i="31"/>
  <c r="H4335" i="31"/>
  <c r="G4335" i="31"/>
  <c r="F4335" i="31"/>
  <c r="I4334" i="31"/>
  <c r="H4334" i="31"/>
  <c r="G4334" i="31"/>
  <c r="F4334" i="31"/>
  <c r="I4333" i="31"/>
  <c r="H4333" i="31"/>
  <c r="G4333" i="31"/>
  <c r="F4333" i="31"/>
  <c r="I4332" i="31"/>
  <c r="H4332" i="31"/>
  <c r="G4332" i="31"/>
  <c r="F4332" i="31"/>
  <c r="I4331" i="31"/>
  <c r="H4331" i="31"/>
  <c r="G4331" i="31"/>
  <c r="F4331" i="31"/>
  <c r="I4330" i="31"/>
  <c r="H4330" i="31"/>
  <c r="G4330" i="31"/>
  <c r="F4330" i="31"/>
  <c r="I4329" i="31"/>
  <c r="H4329" i="31"/>
  <c r="G4329" i="31"/>
  <c r="F4329" i="31"/>
  <c r="I4328" i="31"/>
  <c r="H4328" i="31"/>
  <c r="G4328" i="31"/>
  <c r="F4328" i="31"/>
  <c r="I4327" i="31"/>
  <c r="H4327" i="31"/>
  <c r="G4327" i="31"/>
  <c r="F4327" i="31"/>
  <c r="I4326" i="31"/>
  <c r="H4326" i="31"/>
  <c r="G4326" i="31"/>
  <c r="F4326" i="31"/>
  <c r="I4325" i="31"/>
  <c r="H4325" i="31"/>
  <c r="G4325" i="31"/>
  <c r="F4325" i="31"/>
  <c r="I4324" i="31"/>
  <c r="H4324" i="31"/>
  <c r="G4324" i="31"/>
  <c r="F4324" i="31"/>
  <c r="I4323" i="31"/>
  <c r="H4323" i="31"/>
  <c r="G4323" i="31"/>
  <c r="F4323" i="31"/>
  <c r="I4322" i="31"/>
  <c r="H4322" i="31"/>
  <c r="G4322" i="31"/>
  <c r="F4322" i="31"/>
  <c r="I4321" i="31"/>
  <c r="H4321" i="31"/>
  <c r="G4321" i="31"/>
  <c r="F4321" i="31"/>
  <c r="I4320" i="31"/>
  <c r="H4320" i="31"/>
  <c r="G4320" i="31"/>
  <c r="F4320" i="31"/>
  <c r="I4319" i="31"/>
  <c r="H4319" i="31"/>
  <c r="G4319" i="31"/>
  <c r="F4319" i="31"/>
  <c r="I4318" i="31"/>
  <c r="H4318" i="31"/>
  <c r="G4318" i="31"/>
  <c r="F4318" i="31"/>
  <c r="I4317" i="31"/>
  <c r="H4317" i="31"/>
  <c r="G4317" i="31"/>
  <c r="F4317" i="31"/>
  <c r="I4316" i="31"/>
  <c r="H4316" i="31"/>
  <c r="G4316" i="31"/>
  <c r="F4316" i="31"/>
  <c r="I4315" i="31"/>
  <c r="H4315" i="31"/>
  <c r="G4315" i="31"/>
  <c r="F4315" i="31"/>
  <c r="I4314" i="31"/>
  <c r="H4314" i="31"/>
  <c r="G4314" i="31"/>
  <c r="F4314" i="31"/>
  <c r="I4313" i="31"/>
  <c r="H4313" i="31"/>
  <c r="G4313" i="31"/>
  <c r="F4313" i="31"/>
  <c r="I4312" i="31"/>
  <c r="H4312" i="31"/>
  <c r="G4312" i="31"/>
  <c r="F4312" i="31"/>
  <c r="I4311" i="31"/>
  <c r="H4311" i="31"/>
  <c r="G4311" i="31"/>
  <c r="F4311" i="31"/>
  <c r="I4310" i="31"/>
  <c r="H4310" i="31"/>
  <c r="G4310" i="31"/>
  <c r="F4310" i="31"/>
  <c r="I4309" i="31"/>
  <c r="H4309" i="31"/>
  <c r="G4309" i="31"/>
  <c r="F4309" i="31"/>
  <c r="I4308" i="31"/>
  <c r="H4308" i="31"/>
  <c r="G4308" i="31"/>
  <c r="F4308" i="31"/>
  <c r="I4307" i="31"/>
  <c r="H4307" i="31"/>
  <c r="G4307" i="31"/>
  <c r="F4307" i="31"/>
  <c r="I4306" i="31"/>
  <c r="H4306" i="31"/>
  <c r="G4306" i="31"/>
  <c r="F4306" i="31"/>
  <c r="I4305" i="31"/>
  <c r="H4305" i="31"/>
  <c r="G4305" i="31"/>
  <c r="F4305" i="31"/>
  <c r="I4304" i="31"/>
  <c r="H4304" i="31"/>
  <c r="G4304" i="31"/>
  <c r="F4304" i="31"/>
  <c r="I4303" i="31"/>
  <c r="H4303" i="31"/>
  <c r="G4303" i="31"/>
  <c r="F4303" i="31"/>
  <c r="I4302" i="31"/>
  <c r="H4302" i="31"/>
  <c r="G4302" i="31"/>
  <c r="F4302" i="31"/>
  <c r="I4301" i="31"/>
  <c r="H4301" i="31"/>
  <c r="G4301" i="31"/>
  <c r="F4301" i="31"/>
  <c r="I4300" i="31"/>
  <c r="H4300" i="31"/>
  <c r="G4300" i="31"/>
  <c r="F4300" i="31"/>
  <c r="I4299" i="31"/>
  <c r="H4299" i="31"/>
  <c r="G4299" i="31"/>
  <c r="F4299" i="31"/>
  <c r="I4298" i="31"/>
  <c r="H4298" i="31"/>
  <c r="G4298" i="31"/>
  <c r="F4298" i="31"/>
  <c r="I4297" i="31"/>
  <c r="H4297" i="31"/>
  <c r="G4297" i="31"/>
  <c r="F4297" i="31"/>
  <c r="I4296" i="31"/>
  <c r="H4296" i="31"/>
  <c r="G4296" i="31"/>
  <c r="F4296" i="31"/>
  <c r="I4295" i="31"/>
  <c r="H4295" i="31"/>
  <c r="G4295" i="31"/>
  <c r="F4295" i="31"/>
  <c r="I4294" i="31"/>
  <c r="H4294" i="31"/>
  <c r="G4294" i="31"/>
  <c r="F4294" i="31"/>
  <c r="I4293" i="31"/>
  <c r="H4293" i="31"/>
  <c r="G4293" i="31"/>
  <c r="F4293" i="31"/>
  <c r="I4292" i="31"/>
  <c r="H4292" i="31"/>
  <c r="G4292" i="31"/>
  <c r="F4292" i="31"/>
  <c r="I4291" i="31"/>
  <c r="H4291" i="31"/>
  <c r="G4291" i="31"/>
  <c r="F4291" i="31"/>
  <c r="I4290" i="31"/>
  <c r="H4290" i="31"/>
  <c r="G4290" i="31"/>
  <c r="F4290" i="31"/>
  <c r="I4289" i="31"/>
  <c r="H4289" i="31"/>
  <c r="G4289" i="31"/>
  <c r="F4289" i="31"/>
  <c r="I4288" i="31"/>
  <c r="H4288" i="31"/>
  <c r="G4288" i="31"/>
  <c r="F4288" i="31"/>
  <c r="I4287" i="31"/>
  <c r="H4287" i="31"/>
  <c r="G4287" i="31"/>
  <c r="F4287" i="31"/>
  <c r="I4286" i="31"/>
  <c r="H4286" i="31"/>
  <c r="G4286" i="31"/>
  <c r="F4286" i="31"/>
  <c r="I4285" i="31"/>
  <c r="H4285" i="31"/>
  <c r="G4285" i="31"/>
  <c r="F4285" i="31"/>
  <c r="I4284" i="31"/>
  <c r="H4284" i="31"/>
  <c r="G4284" i="31"/>
  <c r="F4284" i="31"/>
  <c r="I4283" i="31"/>
  <c r="H4283" i="31"/>
  <c r="G4283" i="31"/>
  <c r="F4283" i="31"/>
  <c r="I4282" i="31"/>
  <c r="H4282" i="31"/>
  <c r="G4282" i="31"/>
  <c r="F4282" i="31"/>
  <c r="I4281" i="31"/>
  <c r="H4281" i="31"/>
  <c r="G4281" i="31"/>
  <c r="F4281" i="31"/>
  <c r="I4280" i="31"/>
  <c r="H4280" i="31"/>
  <c r="G4280" i="31"/>
  <c r="F4280" i="31"/>
  <c r="I4279" i="31"/>
  <c r="H4279" i="31"/>
  <c r="G4279" i="31"/>
  <c r="F4279" i="31"/>
  <c r="I4278" i="31"/>
  <c r="H4278" i="31"/>
  <c r="G4278" i="31"/>
  <c r="F4278" i="31"/>
  <c r="I4277" i="31"/>
  <c r="H4277" i="31"/>
  <c r="G4277" i="31"/>
  <c r="F4277" i="31"/>
  <c r="I4276" i="31"/>
  <c r="H4276" i="31"/>
  <c r="G4276" i="31"/>
  <c r="F4276" i="31"/>
  <c r="I4275" i="31"/>
  <c r="H4275" i="31"/>
  <c r="G4275" i="31"/>
  <c r="F4275" i="31"/>
  <c r="I4274" i="31"/>
  <c r="H4274" i="31"/>
  <c r="G4274" i="31"/>
  <c r="F4274" i="31"/>
  <c r="I4273" i="31"/>
  <c r="H4273" i="31"/>
  <c r="G4273" i="31"/>
  <c r="F4273" i="31"/>
  <c r="I4272" i="31"/>
  <c r="H4272" i="31"/>
  <c r="G4272" i="31"/>
  <c r="F4272" i="31"/>
  <c r="I4271" i="31"/>
  <c r="H4271" i="31"/>
  <c r="G4271" i="31"/>
  <c r="F4271" i="31"/>
  <c r="I4270" i="31"/>
  <c r="H4270" i="31"/>
  <c r="G4270" i="31"/>
  <c r="F4270" i="31"/>
  <c r="I4269" i="31"/>
  <c r="H4269" i="31"/>
  <c r="G4269" i="31"/>
  <c r="F4269" i="31"/>
  <c r="I4268" i="31"/>
  <c r="H4268" i="31"/>
  <c r="G4268" i="31"/>
  <c r="F4268" i="31"/>
  <c r="I4267" i="31"/>
  <c r="H4267" i="31"/>
  <c r="G4267" i="31"/>
  <c r="F4267" i="31"/>
  <c r="I4266" i="31"/>
  <c r="H4266" i="31"/>
  <c r="G4266" i="31"/>
  <c r="F4266" i="31"/>
  <c r="I4265" i="31"/>
  <c r="H4265" i="31"/>
  <c r="G4265" i="31"/>
  <c r="F4265" i="31"/>
  <c r="I4264" i="31"/>
  <c r="H4264" i="31"/>
  <c r="G4264" i="31"/>
  <c r="F4264" i="31"/>
  <c r="I4263" i="31"/>
  <c r="H4263" i="31"/>
  <c r="G4263" i="31"/>
  <c r="F4263" i="31"/>
  <c r="I4262" i="31"/>
  <c r="H4262" i="31"/>
  <c r="G4262" i="31"/>
  <c r="F4262" i="31"/>
  <c r="I4261" i="31"/>
  <c r="H4261" i="31"/>
  <c r="G4261" i="31"/>
  <c r="F4261" i="31"/>
  <c r="I4260" i="31"/>
  <c r="H4260" i="31"/>
  <c r="G4260" i="31"/>
  <c r="F4260" i="31"/>
  <c r="I4259" i="31"/>
  <c r="H4259" i="31"/>
  <c r="G4259" i="31"/>
  <c r="F4259" i="31"/>
  <c r="I4258" i="31"/>
  <c r="H4258" i="31"/>
  <c r="G4258" i="31"/>
  <c r="F4258" i="31"/>
  <c r="I4257" i="31"/>
  <c r="H4257" i="31"/>
  <c r="G4257" i="31"/>
  <c r="F4257" i="31"/>
  <c r="I4256" i="31"/>
  <c r="H4256" i="31"/>
  <c r="G4256" i="31"/>
  <c r="F4256" i="31"/>
  <c r="I4255" i="31"/>
  <c r="H4255" i="31"/>
  <c r="G4255" i="31"/>
  <c r="F4255" i="31"/>
  <c r="I4254" i="31"/>
  <c r="H4254" i="31"/>
  <c r="G4254" i="31"/>
  <c r="F4254" i="31"/>
  <c r="I4253" i="31"/>
  <c r="H4253" i="31"/>
  <c r="G4253" i="31"/>
  <c r="F4253" i="31"/>
  <c r="I4252" i="31"/>
  <c r="H4252" i="31"/>
  <c r="G4252" i="31"/>
  <c r="F4252" i="31"/>
  <c r="I4251" i="31"/>
  <c r="H4251" i="31"/>
  <c r="G4251" i="31"/>
  <c r="F4251" i="31"/>
  <c r="I4250" i="31"/>
  <c r="H4250" i="31"/>
  <c r="G4250" i="31"/>
  <c r="F4250" i="31"/>
  <c r="I4249" i="31"/>
  <c r="H4249" i="31"/>
  <c r="G4249" i="31"/>
  <c r="F4249" i="31"/>
  <c r="I4248" i="31"/>
  <c r="H4248" i="31"/>
  <c r="G4248" i="31"/>
  <c r="F4248" i="31"/>
  <c r="I4247" i="31"/>
  <c r="H4247" i="31"/>
  <c r="G4247" i="31"/>
  <c r="F4247" i="31"/>
  <c r="I4246" i="31"/>
  <c r="H4246" i="31"/>
  <c r="G4246" i="31"/>
  <c r="F4246" i="31"/>
  <c r="I4245" i="31"/>
  <c r="H4245" i="31"/>
  <c r="G4245" i="31"/>
  <c r="F4245" i="31"/>
  <c r="I4244" i="31"/>
  <c r="H4244" i="31"/>
  <c r="G4244" i="31"/>
  <c r="F4244" i="31"/>
  <c r="I4243" i="31"/>
  <c r="H4243" i="31"/>
  <c r="G4243" i="31"/>
  <c r="F4243" i="31"/>
  <c r="I4242" i="31"/>
  <c r="H4242" i="31"/>
  <c r="G4242" i="31"/>
  <c r="F4242" i="31"/>
  <c r="I4241" i="31"/>
  <c r="H4241" i="31"/>
  <c r="G4241" i="31"/>
  <c r="F4241" i="31"/>
  <c r="I4240" i="31"/>
  <c r="H4240" i="31"/>
  <c r="G4240" i="31"/>
  <c r="F4240" i="31"/>
  <c r="I4239" i="31"/>
  <c r="H4239" i="31"/>
  <c r="G4239" i="31"/>
  <c r="F4239" i="31"/>
  <c r="I4238" i="31"/>
  <c r="H4238" i="31"/>
  <c r="G4238" i="31"/>
  <c r="F4238" i="31"/>
  <c r="I4237" i="31"/>
  <c r="H4237" i="31"/>
  <c r="G4237" i="31"/>
  <c r="F4237" i="31"/>
  <c r="I4236" i="31"/>
  <c r="H4236" i="31"/>
  <c r="G4236" i="31"/>
  <c r="F4236" i="31"/>
  <c r="I4235" i="31"/>
  <c r="H4235" i="31"/>
  <c r="G4235" i="31"/>
  <c r="F4235" i="31"/>
  <c r="I4234" i="31"/>
  <c r="H4234" i="31"/>
  <c r="G4234" i="31"/>
  <c r="F4234" i="31"/>
  <c r="I4233" i="31"/>
  <c r="H4233" i="31"/>
  <c r="G4233" i="31"/>
  <c r="F4233" i="31"/>
  <c r="I4232" i="31"/>
  <c r="H4232" i="31"/>
  <c r="G4232" i="31"/>
  <c r="F4232" i="31"/>
  <c r="I4231" i="31"/>
  <c r="H4231" i="31"/>
  <c r="G4231" i="31"/>
  <c r="F4231" i="31"/>
  <c r="I4230" i="31"/>
  <c r="H4230" i="31"/>
  <c r="G4230" i="31"/>
  <c r="F4230" i="31"/>
  <c r="I4229" i="31"/>
  <c r="H4229" i="31"/>
  <c r="G4229" i="31"/>
  <c r="F4229" i="31"/>
  <c r="I4228" i="31"/>
  <c r="H4228" i="31"/>
  <c r="G4228" i="31"/>
  <c r="F4228" i="31"/>
  <c r="I4227" i="31"/>
  <c r="H4227" i="31"/>
  <c r="G4227" i="31"/>
  <c r="F4227" i="31"/>
  <c r="I4226" i="31"/>
  <c r="H4226" i="31"/>
  <c r="G4226" i="31"/>
  <c r="F4226" i="31"/>
  <c r="I4225" i="31"/>
  <c r="H4225" i="31"/>
  <c r="G4225" i="31"/>
  <c r="F4225" i="31"/>
  <c r="I4224" i="31"/>
  <c r="H4224" i="31"/>
  <c r="G4224" i="31"/>
  <c r="F4224" i="31"/>
  <c r="I4223" i="31"/>
  <c r="H4223" i="31"/>
  <c r="G4223" i="31"/>
  <c r="F4223" i="31"/>
  <c r="I4222" i="31"/>
  <c r="H4222" i="31"/>
  <c r="G4222" i="31"/>
  <c r="F4222" i="31"/>
  <c r="I4221" i="31"/>
  <c r="H4221" i="31"/>
  <c r="G4221" i="31"/>
  <c r="F4221" i="31"/>
  <c r="I4220" i="31"/>
  <c r="H4220" i="31"/>
  <c r="G4220" i="31"/>
  <c r="F4220" i="31"/>
  <c r="I4219" i="31"/>
  <c r="H4219" i="31"/>
  <c r="G4219" i="31"/>
  <c r="F4219" i="31"/>
  <c r="I4218" i="31"/>
  <c r="H4218" i="31"/>
  <c r="G4218" i="31"/>
  <c r="F4218" i="31"/>
  <c r="I4217" i="31"/>
  <c r="H4217" i="31"/>
  <c r="G4217" i="31"/>
  <c r="F4217" i="31"/>
  <c r="I4216" i="31"/>
  <c r="H4216" i="31"/>
  <c r="G4216" i="31"/>
  <c r="F4216" i="31"/>
  <c r="I4215" i="31"/>
  <c r="H4215" i="31"/>
  <c r="G4215" i="31"/>
  <c r="F4215" i="31"/>
  <c r="I4214" i="31"/>
  <c r="H4214" i="31"/>
  <c r="G4214" i="31"/>
  <c r="F4214" i="31"/>
  <c r="I4213" i="31"/>
  <c r="H4213" i="31"/>
  <c r="G4213" i="31"/>
  <c r="F4213" i="31"/>
  <c r="I4212" i="31"/>
  <c r="H4212" i="31"/>
  <c r="G4212" i="31"/>
  <c r="F4212" i="31"/>
  <c r="I4211" i="31"/>
  <c r="H4211" i="31"/>
  <c r="G4211" i="31"/>
  <c r="F4211" i="31"/>
  <c r="I4210" i="31"/>
  <c r="H4210" i="31"/>
  <c r="G4210" i="31"/>
  <c r="F4210" i="31"/>
  <c r="I4209" i="31"/>
  <c r="H4209" i="31"/>
  <c r="G4209" i="31"/>
  <c r="F4209" i="31"/>
  <c r="I4208" i="31"/>
  <c r="H4208" i="31"/>
  <c r="G4208" i="31"/>
  <c r="F4208" i="31"/>
  <c r="I4207" i="31"/>
  <c r="H4207" i="31"/>
  <c r="G4207" i="31"/>
  <c r="F4207" i="31"/>
  <c r="I4206" i="31"/>
  <c r="H4206" i="31"/>
  <c r="G4206" i="31"/>
  <c r="F4206" i="31"/>
  <c r="I4205" i="31"/>
  <c r="H4205" i="31"/>
  <c r="G4205" i="31"/>
  <c r="F4205" i="31"/>
  <c r="I4204" i="31"/>
  <c r="H4204" i="31"/>
  <c r="G4204" i="31"/>
  <c r="F4204" i="31"/>
  <c r="I4203" i="31"/>
  <c r="H4203" i="31"/>
  <c r="G4203" i="31"/>
  <c r="F4203" i="31"/>
  <c r="I4202" i="31"/>
  <c r="H4202" i="31"/>
  <c r="G4202" i="31"/>
  <c r="F4202" i="31"/>
  <c r="I4201" i="31"/>
  <c r="H4201" i="31"/>
  <c r="G4201" i="31"/>
  <c r="F4201" i="31"/>
  <c r="I4200" i="31"/>
  <c r="H4200" i="31"/>
  <c r="G4200" i="31"/>
  <c r="F4200" i="31"/>
  <c r="I4199" i="31"/>
  <c r="H4199" i="31"/>
  <c r="G4199" i="31"/>
  <c r="F4199" i="31"/>
  <c r="I4198" i="31"/>
  <c r="H4198" i="31"/>
  <c r="G4198" i="31"/>
  <c r="F4198" i="31"/>
  <c r="I4197" i="31"/>
  <c r="H4197" i="31"/>
  <c r="G4197" i="31"/>
  <c r="F4197" i="31"/>
  <c r="I4196" i="31"/>
  <c r="H4196" i="31"/>
  <c r="G4196" i="31"/>
  <c r="F4196" i="31"/>
  <c r="I4195" i="31"/>
  <c r="H4195" i="31"/>
  <c r="G4195" i="31"/>
  <c r="F4195" i="31"/>
  <c r="I4194" i="31"/>
  <c r="H4194" i="31"/>
  <c r="G4194" i="31"/>
  <c r="F4194" i="31"/>
  <c r="I4193" i="31"/>
  <c r="H4193" i="31"/>
  <c r="G4193" i="31"/>
  <c r="F4193" i="31"/>
  <c r="I4192" i="31"/>
  <c r="H4192" i="31"/>
  <c r="G4192" i="31"/>
  <c r="F4192" i="31"/>
  <c r="I4191" i="31"/>
  <c r="H4191" i="31"/>
  <c r="G4191" i="31"/>
  <c r="F4191" i="31"/>
  <c r="I4190" i="31"/>
  <c r="H4190" i="31"/>
  <c r="G4190" i="31"/>
  <c r="F4190" i="31"/>
  <c r="I4189" i="31"/>
  <c r="H4189" i="31"/>
  <c r="G4189" i="31"/>
  <c r="F4189" i="31"/>
  <c r="I4188" i="31"/>
  <c r="H4188" i="31"/>
  <c r="G4188" i="31"/>
  <c r="F4188" i="31"/>
  <c r="I4187" i="31"/>
  <c r="H4187" i="31"/>
  <c r="G4187" i="31"/>
  <c r="F4187" i="31"/>
  <c r="I4186" i="31"/>
  <c r="H4186" i="31"/>
  <c r="G4186" i="31"/>
  <c r="F4186" i="31"/>
  <c r="I4185" i="31"/>
  <c r="H4185" i="31"/>
  <c r="G4185" i="31"/>
  <c r="F4185" i="31"/>
  <c r="I4184" i="31"/>
  <c r="H4184" i="31"/>
  <c r="G4184" i="31"/>
  <c r="F4184" i="31"/>
  <c r="I4183" i="31"/>
  <c r="H4183" i="31"/>
  <c r="G4183" i="31"/>
  <c r="F4183" i="31"/>
  <c r="I4182" i="31"/>
  <c r="H4182" i="31"/>
  <c r="G4182" i="31"/>
  <c r="F4182" i="31"/>
  <c r="I4181" i="31"/>
  <c r="H4181" i="31"/>
  <c r="G4181" i="31"/>
  <c r="F4181" i="31"/>
  <c r="I4180" i="31"/>
  <c r="H4180" i="31"/>
  <c r="G4180" i="31"/>
  <c r="F4180" i="31"/>
  <c r="I4179" i="31"/>
  <c r="H4179" i="31"/>
  <c r="G4179" i="31"/>
  <c r="F4179" i="31"/>
  <c r="I4178" i="31"/>
  <c r="H4178" i="31"/>
  <c r="G4178" i="31"/>
  <c r="F4178" i="31"/>
  <c r="I4177" i="31"/>
  <c r="H4177" i="31"/>
  <c r="G4177" i="31"/>
  <c r="F4177" i="31"/>
  <c r="I4176" i="31"/>
  <c r="H4176" i="31"/>
  <c r="G4176" i="31"/>
  <c r="F4176" i="31"/>
  <c r="I4175" i="31"/>
  <c r="H4175" i="31"/>
  <c r="G4175" i="31"/>
  <c r="F4175" i="31"/>
  <c r="I4174" i="31"/>
  <c r="H4174" i="31"/>
  <c r="G4174" i="31"/>
  <c r="F4174" i="31"/>
  <c r="I4173" i="31"/>
  <c r="H4173" i="31"/>
  <c r="G4173" i="31"/>
  <c r="F4173" i="31"/>
  <c r="I4172" i="31"/>
  <c r="H4172" i="31"/>
  <c r="G4172" i="31"/>
  <c r="F4172" i="31"/>
  <c r="I4171" i="31"/>
  <c r="H4171" i="31"/>
  <c r="G4171" i="31"/>
  <c r="F4171" i="31"/>
  <c r="I4170" i="31"/>
  <c r="H4170" i="31"/>
  <c r="G4170" i="31"/>
  <c r="F4170" i="31"/>
  <c r="I4169" i="31"/>
  <c r="H4169" i="31"/>
  <c r="G4169" i="31"/>
  <c r="F4169" i="31"/>
  <c r="I4168" i="31"/>
  <c r="H4168" i="31"/>
  <c r="G4168" i="31"/>
  <c r="F4168" i="31"/>
  <c r="I4167" i="31"/>
  <c r="H4167" i="31"/>
  <c r="G4167" i="31"/>
  <c r="F4167" i="31"/>
  <c r="I4166" i="31"/>
  <c r="H4166" i="31"/>
  <c r="G4166" i="31"/>
  <c r="F4166" i="31"/>
  <c r="I4165" i="31"/>
  <c r="H4165" i="31"/>
  <c r="G4165" i="31"/>
  <c r="F4165" i="31"/>
  <c r="I4164" i="31"/>
  <c r="H4164" i="31"/>
  <c r="G4164" i="31"/>
  <c r="F4164" i="31"/>
  <c r="I4163" i="31"/>
  <c r="H4163" i="31"/>
  <c r="G4163" i="31"/>
  <c r="F4163" i="31"/>
  <c r="I4162" i="31"/>
  <c r="H4162" i="31"/>
  <c r="G4162" i="31"/>
  <c r="F4162" i="31"/>
  <c r="I4161" i="31"/>
  <c r="H4161" i="31"/>
  <c r="G4161" i="31"/>
  <c r="F4161" i="31"/>
  <c r="I4160" i="31"/>
  <c r="H4160" i="31"/>
  <c r="G4160" i="31"/>
  <c r="F4160" i="31"/>
  <c r="I4159" i="31"/>
  <c r="H4159" i="31"/>
  <c r="G4159" i="31"/>
  <c r="F4159" i="31"/>
  <c r="I4158" i="31"/>
  <c r="H4158" i="31"/>
  <c r="G4158" i="31"/>
  <c r="F4158" i="31"/>
  <c r="I4157" i="31"/>
  <c r="H4157" i="31"/>
  <c r="G4157" i="31"/>
  <c r="F4157" i="31"/>
  <c r="I4156" i="31"/>
  <c r="H4156" i="31"/>
  <c r="G4156" i="31"/>
  <c r="F4156" i="31"/>
  <c r="I4155" i="31"/>
  <c r="H4155" i="31"/>
  <c r="G4155" i="31"/>
  <c r="F4155" i="31"/>
  <c r="I4154" i="31"/>
  <c r="H4154" i="31"/>
  <c r="G4154" i="31"/>
  <c r="F4154" i="31"/>
  <c r="I4153" i="31"/>
  <c r="H4153" i="31"/>
  <c r="G4153" i="31"/>
  <c r="F4153" i="31"/>
  <c r="I4152" i="31"/>
  <c r="H4152" i="31"/>
  <c r="G4152" i="31"/>
  <c r="F4152" i="31"/>
  <c r="I4151" i="31"/>
  <c r="H4151" i="31"/>
  <c r="G4151" i="31"/>
  <c r="F4151" i="31"/>
  <c r="I4150" i="31"/>
  <c r="H4150" i="31"/>
  <c r="G4150" i="31"/>
  <c r="F4150" i="31"/>
  <c r="I4149" i="31"/>
  <c r="H4149" i="31"/>
  <c r="G4149" i="31"/>
  <c r="F4149" i="31"/>
  <c r="I4148" i="31"/>
  <c r="H4148" i="31"/>
  <c r="G4148" i="31"/>
  <c r="F4148" i="31"/>
  <c r="I4147" i="31"/>
  <c r="H4147" i="31"/>
  <c r="G4147" i="31"/>
  <c r="F4147" i="31"/>
  <c r="I4146" i="31"/>
  <c r="H4146" i="31"/>
  <c r="G4146" i="31"/>
  <c r="F4146" i="31"/>
  <c r="I4145" i="31"/>
  <c r="H4145" i="31"/>
  <c r="G4145" i="31"/>
  <c r="F4145" i="31"/>
  <c r="I4144" i="31"/>
  <c r="H4144" i="31"/>
  <c r="G4144" i="31"/>
  <c r="F4144" i="31"/>
  <c r="I4143" i="31"/>
  <c r="H4143" i="31"/>
  <c r="G4143" i="31"/>
  <c r="F4143" i="31"/>
  <c r="I4142" i="31"/>
  <c r="H4142" i="31"/>
  <c r="G4142" i="31"/>
  <c r="F4142" i="31"/>
  <c r="I4141" i="31"/>
  <c r="H4141" i="31"/>
  <c r="G4141" i="31"/>
  <c r="F4141" i="31"/>
  <c r="I4140" i="31"/>
  <c r="H4140" i="31"/>
  <c r="G4140" i="31"/>
  <c r="F4140" i="31"/>
  <c r="I4139" i="31"/>
  <c r="H4139" i="31"/>
  <c r="G4139" i="31"/>
  <c r="F4139" i="31"/>
  <c r="I4138" i="31"/>
  <c r="H4138" i="31"/>
  <c r="G4138" i="31"/>
  <c r="F4138" i="31"/>
  <c r="I4137" i="31"/>
  <c r="H4137" i="31"/>
  <c r="G4137" i="31"/>
  <c r="F4137" i="31"/>
  <c r="I4136" i="31"/>
  <c r="H4136" i="31"/>
  <c r="G4136" i="31"/>
  <c r="F4136" i="31"/>
  <c r="I4135" i="31"/>
  <c r="H4135" i="31"/>
  <c r="G4135" i="31"/>
  <c r="F4135" i="31"/>
  <c r="I4134" i="31"/>
  <c r="H4134" i="31"/>
  <c r="G4134" i="31"/>
  <c r="F4134" i="31"/>
  <c r="I4133" i="31"/>
  <c r="H4133" i="31"/>
  <c r="G4133" i="31"/>
  <c r="F4133" i="31"/>
  <c r="I4132" i="31"/>
  <c r="H4132" i="31"/>
  <c r="G4132" i="31"/>
  <c r="F4132" i="31"/>
  <c r="I4131" i="31"/>
  <c r="H4131" i="31"/>
  <c r="G4131" i="31"/>
  <c r="F4131" i="31"/>
  <c r="I4130" i="31"/>
  <c r="H4130" i="31"/>
  <c r="G4130" i="31"/>
  <c r="F4130" i="31"/>
  <c r="I4129" i="31"/>
  <c r="H4129" i="31"/>
  <c r="G4129" i="31"/>
  <c r="F4129" i="31"/>
  <c r="I4128" i="31"/>
  <c r="H4128" i="31"/>
  <c r="G4128" i="31"/>
  <c r="F4128" i="31"/>
  <c r="I4127" i="31"/>
  <c r="H4127" i="31"/>
  <c r="G4127" i="31"/>
  <c r="F4127" i="31"/>
  <c r="I4126" i="31"/>
  <c r="H4126" i="31"/>
  <c r="G4126" i="31"/>
  <c r="F4126" i="31"/>
  <c r="I4125" i="31"/>
  <c r="H4125" i="31"/>
  <c r="G4125" i="31"/>
  <c r="F4125" i="31"/>
  <c r="I4124" i="31"/>
  <c r="H4124" i="31"/>
  <c r="G4124" i="31"/>
  <c r="F4124" i="31"/>
  <c r="I4123" i="31"/>
  <c r="H4123" i="31"/>
  <c r="G4123" i="31"/>
  <c r="F4123" i="31"/>
  <c r="I4122" i="31"/>
  <c r="H4122" i="31"/>
  <c r="G4122" i="31"/>
  <c r="F4122" i="31"/>
  <c r="I4121" i="31"/>
  <c r="H4121" i="31"/>
  <c r="G4121" i="31"/>
  <c r="F4121" i="31"/>
  <c r="I4120" i="31"/>
  <c r="H4120" i="31"/>
  <c r="G4120" i="31"/>
  <c r="F4120" i="31"/>
  <c r="I4119" i="31"/>
  <c r="H4119" i="31"/>
  <c r="G4119" i="31"/>
  <c r="F4119" i="31"/>
  <c r="I4118" i="31"/>
  <c r="H4118" i="31"/>
  <c r="G4118" i="31"/>
  <c r="F4118" i="31"/>
  <c r="I4117" i="31"/>
  <c r="H4117" i="31"/>
  <c r="G4117" i="31"/>
  <c r="F4117" i="31"/>
  <c r="I4116" i="31"/>
  <c r="H4116" i="31"/>
  <c r="G4116" i="31"/>
  <c r="F4116" i="31"/>
  <c r="I4115" i="31"/>
  <c r="H4115" i="31"/>
  <c r="G4115" i="31"/>
  <c r="F4115" i="31"/>
  <c r="I4114" i="31"/>
  <c r="H4114" i="31"/>
  <c r="G4114" i="31"/>
  <c r="F4114" i="31"/>
  <c r="I4113" i="31"/>
  <c r="H4113" i="31"/>
  <c r="G4113" i="31"/>
  <c r="F4113" i="31"/>
  <c r="I4112" i="31"/>
  <c r="H4112" i="31"/>
  <c r="G4112" i="31"/>
  <c r="F4112" i="31"/>
  <c r="I4111" i="31"/>
  <c r="H4111" i="31"/>
  <c r="G4111" i="31"/>
  <c r="F4111" i="31"/>
  <c r="I4110" i="31"/>
  <c r="H4110" i="31"/>
  <c r="G4110" i="31"/>
  <c r="F4110" i="31"/>
  <c r="I4109" i="31"/>
  <c r="H4109" i="31"/>
  <c r="G4109" i="31"/>
  <c r="F4109" i="31"/>
  <c r="I4108" i="31"/>
  <c r="H4108" i="31"/>
  <c r="G4108" i="31"/>
  <c r="F4108" i="31"/>
  <c r="I4107" i="31"/>
  <c r="H4107" i="31"/>
  <c r="G4107" i="31"/>
  <c r="F4107" i="31"/>
  <c r="I4106" i="31"/>
  <c r="H4106" i="31"/>
  <c r="G4106" i="31"/>
  <c r="F4106" i="31"/>
  <c r="I4105" i="31"/>
  <c r="H4105" i="31"/>
  <c r="G4105" i="31"/>
  <c r="F4105" i="31"/>
  <c r="I4104" i="31"/>
  <c r="H4104" i="31"/>
  <c r="G4104" i="31"/>
  <c r="F4104" i="31"/>
  <c r="I4103" i="31"/>
  <c r="H4103" i="31"/>
  <c r="G4103" i="31"/>
  <c r="F4103" i="31"/>
  <c r="I4102" i="31"/>
  <c r="H4102" i="31"/>
  <c r="G4102" i="31"/>
  <c r="F4102" i="31"/>
  <c r="I4101" i="31"/>
  <c r="H4101" i="31"/>
  <c r="G4101" i="31"/>
  <c r="F4101" i="31"/>
  <c r="I4100" i="31"/>
  <c r="H4100" i="31"/>
  <c r="G4100" i="31"/>
  <c r="F4100" i="31"/>
  <c r="I4099" i="31"/>
  <c r="H4099" i="31"/>
  <c r="G4099" i="31"/>
  <c r="F4099" i="31"/>
  <c r="I4098" i="31"/>
  <c r="H4098" i="31"/>
  <c r="G4098" i="31"/>
  <c r="F4098" i="31"/>
  <c r="I4097" i="31"/>
  <c r="H4097" i="31"/>
  <c r="G4097" i="31"/>
  <c r="F4097" i="31"/>
  <c r="I4096" i="31"/>
  <c r="H4096" i="31"/>
  <c r="G4096" i="31"/>
  <c r="F4096" i="31"/>
  <c r="I4095" i="31"/>
  <c r="H4095" i="31"/>
  <c r="G4095" i="31"/>
  <c r="F4095" i="31"/>
  <c r="I4094" i="31"/>
  <c r="H4094" i="31"/>
  <c r="G4094" i="31"/>
  <c r="F4094" i="31"/>
  <c r="I4093" i="31"/>
  <c r="H4093" i="31"/>
  <c r="G4093" i="31"/>
  <c r="F4093" i="31"/>
  <c r="I4092" i="31"/>
  <c r="H4092" i="31"/>
  <c r="G4092" i="31"/>
  <c r="F4092" i="31"/>
  <c r="I4091" i="31"/>
  <c r="H4091" i="31"/>
  <c r="G4091" i="31"/>
  <c r="F4091" i="31"/>
  <c r="I4090" i="31"/>
  <c r="H4090" i="31"/>
  <c r="G4090" i="31"/>
  <c r="F4090" i="31"/>
  <c r="I4089" i="31"/>
  <c r="H4089" i="31"/>
  <c r="G4089" i="31"/>
  <c r="F4089" i="31"/>
  <c r="I4088" i="31"/>
  <c r="H4088" i="31"/>
  <c r="G4088" i="31"/>
  <c r="F4088" i="31"/>
  <c r="I4087" i="31"/>
  <c r="H4087" i="31"/>
  <c r="G4087" i="31"/>
  <c r="F4087" i="31"/>
  <c r="I4086" i="31"/>
  <c r="H4086" i="31"/>
  <c r="G4086" i="31"/>
  <c r="F4086" i="31"/>
  <c r="I4085" i="31"/>
  <c r="H4085" i="31"/>
  <c r="G4085" i="31"/>
  <c r="F4085" i="31"/>
  <c r="I4084" i="31"/>
  <c r="H4084" i="31"/>
  <c r="G4084" i="31"/>
  <c r="F4084" i="31"/>
  <c r="I4083" i="31"/>
  <c r="H4083" i="31"/>
  <c r="G4083" i="31"/>
  <c r="F4083" i="31"/>
  <c r="I4082" i="31"/>
  <c r="H4082" i="31"/>
  <c r="G4082" i="31"/>
  <c r="F4082" i="31"/>
  <c r="I4081" i="31"/>
  <c r="H4081" i="31"/>
  <c r="G4081" i="31"/>
  <c r="F4081" i="31"/>
  <c r="I4080" i="31"/>
  <c r="H4080" i="31"/>
  <c r="G4080" i="31"/>
  <c r="F4080" i="31"/>
  <c r="I4079" i="31"/>
  <c r="H4079" i="31"/>
  <c r="G4079" i="31"/>
  <c r="F4079" i="31"/>
  <c r="I4078" i="31"/>
  <c r="H4078" i="31"/>
  <c r="G4078" i="31"/>
  <c r="F4078" i="31"/>
  <c r="I4077" i="31"/>
  <c r="H4077" i="31"/>
  <c r="G4077" i="31"/>
  <c r="F4077" i="31"/>
  <c r="I4076" i="31"/>
  <c r="H4076" i="31"/>
  <c r="G4076" i="31"/>
  <c r="F4076" i="31"/>
  <c r="I4075" i="31"/>
  <c r="H4075" i="31"/>
  <c r="G4075" i="31"/>
  <c r="F4075" i="31"/>
  <c r="I4074" i="31"/>
  <c r="H4074" i="31"/>
  <c r="G4074" i="31"/>
  <c r="F4074" i="31"/>
  <c r="I4073" i="31"/>
  <c r="H4073" i="31"/>
  <c r="G4073" i="31"/>
  <c r="F4073" i="31"/>
  <c r="I4072" i="31"/>
  <c r="H4072" i="31"/>
  <c r="G4072" i="31"/>
  <c r="F4072" i="31"/>
  <c r="I4071" i="31"/>
  <c r="H4071" i="31"/>
  <c r="G4071" i="31"/>
  <c r="F4071" i="31"/>
  <c r="I4070" i="31"/>
  <c r="H4070" i="31"/>
  <c r="G4070" i="31"/>
  <c r="F4070" i="31"/>
  <c r="I4069" i="31"/>
  <c r="H4069" i="31"/>
  <c r="G4069" i="31"/>
  <c r="F4069" i="31"/>
  <c r="I4068" i="31"/>
  <c r="H4068" i="31"/>
  <c r="G4068" i="31"/>
  <c r="F4068" i="31"/>
  <c r="I4067" i="31"/>
  <c r="H4067" i="31"/>
  <c r="G4067" i="31"/>
  <c r="F4067" i="31"/>
  <c r="I4066" i="31"/>
  <c r="H4066" i="31"/>
  <c r="G4066" i="31"/>
  <c r="F4066" i="31"/>
  <c r="I4065" i="31"/>
  <c r="H4065" i="31"/>
  <c r="G4065" i="31"/>
  <c r="F4065" i="31"/>
  <c r="I4064" i="31"/>
  <c r="H4064" i="31"/>
  <c r="G4064" i="31"/>
  <c r="F4064" i="31"/>
  <c r="I4063" i="31"/>
  <c r="H4063" i="31"/>
  <c r="G4063" i="31"/>
  <c r="F4063" i="31"/>
  <c r="I4062" i="31"/>
  <c r="H4062" i="31"/>
  <c r="G4062" i="31"/>
  <c r="F4062" i="31"/>
  <c r="I4061" i="31"/>
  <c r="H4061" i="31"/>
  <c r="G4061" i="31"/>
  <c r="F4061" i="31"/>
  <c r="I4060" i="31"/>
  <c r="H4060" i="31"/>
  <c r="G4060" i="31"/>
  <c r="F4060" i="31"/>
  <c r="I4059" i="31"/>
  <c r="H4059" i="31"/>
  <c r="G4059" i="31"/>
  <c r="F4059" i="31"/>
  <c r="I4058" i="31"/>
  <c r="H4058" i="31"/>
  <c r="G4058" i="31"/>
  <c r="F4058" i="31"/>
  <c r="I4057" i="31"/>
  <c r="H4057" i="31"/>
  <c r="G4057" i="31"/>
  <c r="F4057" i="31"/>
  <c r="I4056" i="31"/>
  <c r="H4056" i="31"/>
  <c r="G4056" i="31"/>
  <c r="F4056" i="31"/>
  <c r="I4055" i="31"/>
  <c r="H4055" i="31"/>
  <c r="G4055" i="31"/>
  <c r="F4055" i="31"/>
  <c r="I4054" i="31"/>
  <c r="H4054" i="31"/>
  <c r="G4054" i="31"/>
  <c r="F4054" i="31"/>
  <c r="I4053" i="31"/>
  <c r="H4053" i="31"/>
  <c r="G4053" i="31"/>
  <c r="F4053" i="31"/>
  <c r="I4052" i="31"/>
  <c r="H4052" i="31"/>
  <c r="G4052" i="31"/>
  <c r="F4052" i="31"/>
  <c r="I4051" i="31"/>
  <c r="H4051" i="31"/>
  <c r="G4051" i="31"/>
  <c r="F4051" i="31"/>
  <c r="I4050" i="31"/>
  <c r="H4050" i="31"/>
  <c r="G4050" i="31"/>
  <c r="F4050" i="31"/>
  <c r="I4049" i="31"/>
  <c r="H4049" i="31"/>
  <c r="G4049" i="31"/>
  <c r="F4049" i="31"/>
  <c r="I4048" i="31"/>
  <c r="H4048" i="31"/>
  <c r="G4048" i="31"/>
  <c r="F4048" i="31"/>
  <c r="I4047" i="31"/>
  <c r="H4047" i="31"/>
  <c r="G4047" i="31"/>
  <c r="F4047" i="31"/>
  <c r="I4046" i="31"/>
  <c r="H4046" i="31"/>
  <c r="G4046" i="31"/>
  <c r="F4046" i="31"/>
  <c r="I4045" i="31"/>
  <c r="H4045" i="31"/>
  <c r="G4045" i="31"/>
  <c r="F4045" i="31"/>
  <c r="I4044" i="31"/>
  <c r="H4044" i="31"/>
  <c r="G4044" i="31"/>
  <c r="F4044" i="31"/>
  <c r="I4043" i="31"/>
  <c r="H4043" i="31"/>
  <c r="G4043" i="31"/>
  <c r="F4043" i="31"/>
  <c r="I4042" i="31"/>
  <c r="H4042" i="31"/>
  <c r="G4042" i="31"/>
  <c r="F4042" i="31"/>
  <c r="I4041" i="31"/>
  <c r="H4041" i="31"/>
  <c r="G4041" i="31"/>
  <c r="F4041" i="31"/>
  <c r="I4040" i="31"/>
  <c r="H4040" i="31"/>
  <c r="G4040" i="31"/>
  <c r="F4040" i="31"/>
  <c r="I4039" i="31"/>
  <c r="H4039" i="31"/>
  <c r="G4039" i="31"/>
  <c r="F4039" i="31"/>
  <c r="I4038" i="31"/>
  <c r="H4038" i="31"/>
  <c r="G4038" i="31"/>
  <c r="F4038" i="31"/>
  <c r="I4037" i="31"/>
  <c r="H4037" i="31"/>
  <c r="G4037" i="31"/>
  <c r="F4037" i="31"/>
  <c r="I4036" i="31"/>
  <c r="H4036" i="31"/>
  <c r="G4036" i="31"/>
  <c r="F4036" i="31"/>
  <c r="I4035" i="31"/>
  <c r="H4035" i="31"/>
  <c r="G4035" i="31"/>
  <c r="F4035" i="31"/>
  <c r="I4034" i="31"/>
  <c r="H4034" i="31"/>
  <c r="G4034" i="31"/>
  <c r="F4034" i="31"/>
  <c r="I4033" i="31"/>
  <c r="H4033" i="31"/>
  <c r="G4033" i="31"/>
  <c r="F4033" i="31"/>
  <c r="I4032" i="31"/>
  <c r="H4032" i="31"/>
  <c r="G4032" i="31"/>
  <c r="F4032" i="31"/>
  <c r="I4031" i="31"/>
  <c r="H4031" i="31"/>
  <c r="G4031" i="31"/>
  <c r="F4031" i="31"/>
  <c r="I4030" i="31"/>
  <c r="H4030" i="31"/>
  <c r="G4030" i="31"/>
  <c r="F4030" i="31"/>
  <c r="I4029" i="31"/>
  <c r="H4029" i="31"/>
  <c r="G4029" i="31"/>
  <c r="F4029" i="31"/>
  <c r="I4028" i="31"/>
  <c r="H4028" i="31"/>
  <c r="G4028" i="31"/>
  <c r="F4028" i="31"/>
  <c r="I4027" i="31"/>
  <c r="H4027" i="31"/>
  <c r="G4027" i="31"/>
  <c r="F4027" i="31"/>
  <c r="I4026" i="31"/>
  <c r="H4026" i="31"/>
  <c r="G4026" i="31"/>
  <c r="F4026" i="31"/>
  <c r="I4025" i="31"/>
  <c r="H4025" i="31"/>
  <c r="G4025" i="31"/>
  <c r="F4025" i="31"/>
  <c r="I4024" i="31"/>
  <c r="H4024" i="31"/>
  <c r="G4024" i="31"/>
  <c r="F4024" i="31"/>
  <c r="I4023" i="31"/>
  <c r="H4023" i="31"/>
  <c r="G4023" i="31"/>
  <c r="F4023" i="31"/>
  <c r="I4022" i="31"/>
  <c r="H4022" i="31"/>
  <c r="G4022" i="31"/>
  <c r="F4022" i="31"/>
  <c r="I4021" i="31"/>
  <c r="H4021" i="31"/>
  <c r="G4021" i="31"/>
  <c r="F4021" i="31"/>
  <c r="I4020" i="31"/>
  <c r="H4020" i="31"/>
  <c r="G4020" i="31"/>
  <c r="F4020" i="31"/>
  <c r="I4019" i="31"/>
  <c r="H4019" i="31"/>
  <c r="G4019" i="31"/>
  <c r="F4019" i="31"/>
  <c r="I4018" i="31"/>
  <c r="H4018" i="31"/>
  <c r="G4018" i="31"/>
  <c r="F4018" i="31"/>
  <c r="I4017" i="31"/>
  <c r="H4017" i="31"/>
  <c r="G4017" i="31"/>
  <c r="F4017" i="31"/>
  <c r="I4016" i="31"/>
  <c r="H4016" i="31"/>
  <c r="G4016" i="31"/>
  <c r="F4016" i="31"/>
  <c r="I4015" i="31"/>
  <c r="H4015" i="31"/>
  <c r="G4015" i="31"/>
  <c r="F4015" i="31"/>
  <c r="I4014" i="31"/>
  <c r="H4014" i="31"/>
  <c r="G4014" i="31"/>
  <c r="F4014" i="31"/>
  <c r="I4013" i="31"/>
  <c r="H4013" i="31"/>
  <c r="G4013" i="31"/>
  <c r="F4013" i="31"/>
  <c r="I4012" i="31"/>
  <c r="H4012" i="31"/>
  <c r="G4012" i="31"/>
  <c r="F4012" i="31"/>
  <c r="I4011" i="31"/>
  <c r="H4011" i="31"/>
  <c r="G4011" i="31"/>
  <c r="F4011" i="31"/>
  <c r="I4010" i="31"/>
  <c r="H4010" i="31"/>
  <c r="G4010" i="31"/>
  <c r="F4010" i="31"/>
  <c r="I4009" i="31"/>
  <c r="H4009" i="31"/>
  <c r="G4009" i="31"/>
  <c r="F4009" i="31"/>
  <c r="I4008" i="31"/>
  <c r="H4008" i="31"/>
  <c r="G4008" i="31"/>
  <c r="F4008" i="31"/>
  <c r="I4007" i="31"/>
  <c r="H4007" i="31"/>
  <c r="G4007" i="31"/>
  <c r="F4007" i="31"/>
  <c r="I4006" i="31"/>
  <c r="H4006" i="31"/>
  <c r="G4006" i="31"/>
  <c r="F4006" i="31"/>
  <c r="I4005" i="31"/>
  <c r="H4005" i="31"/>
  <c r="G4005" i="31"/>
  <c r="F4005" i="31"/>
  <c r="I4004" i="31"/>
  <c r="H4004" i="31"/>
  <c r="G4004" i="31"/>
  <c r="F4004" i="31"/>
  <c r="I4003" i="31"/>
  <c r="H4003" i="31"/>
  <c r="G4003" i="31"/>
  <c r="F4003" i="31"/>
  <c r="I4002" i="31"/>
  <c r="H4002" i="31"/>
  <c r="G4002" i="31"/>
  <c r="F4002" i="31"/>
  <c r="I4001" i="31"/>
  <c r="H4001" i="31"/>
  <c r="G4001" i="31"/>
  <c r="F4001" i="31"/>
  <c r="I4000" i="31"/>
  <c r="H4000" i="31"/>
  <c r="G4000" i="31"/>
  <c r="F4000" i="31"/>
  <c r="I3999" i="31"/>
  <c r="H3999" i="31"/>
  <c r="G3999" i="31"/>
  <c r="F3999" i="31"/>
  <c r="I3998" i="31"/>
  <c r="H3998" i="31"/>
  <c r="G3998" i="31"/>
  <c r="F3998" i="31"/>
  <c r="I3997" i="31"/>
  <c r="H3997" i="31"/>
  <c r="G3997" i="31"/>
  <c r="F3997" i="31"/>
  <c r="I3996" i="31"/>
  <c r="H3996" i="31"/>
  <c r="G3996" i="31"/>
  <c r="F3996" i="31"/>
  <c r="I3995" i="31"/>
  <c r="H3995" i="31"/>
  <c r="G3995" i="31"/>
  <c r="F3995" i="31"/>
  <c r="I3994" i="31"/>
  <c r="H3994" i="31"/>
  <c r="G3994" i="31"/>
  <c r="F3994" i="31"/>
  <c r="I3993" i="31"/>
  <c r="H3993" i="31"/>
  <c r="G3993" i="31"/>
  <c r="F3993" i="31"/>
  <c r="I3992" i="31"/>
  <c r="H3992" i="31"/>
  <c r="G3992" i="31"/>
  <c r="F3992" i="31"/>
  <c r="I3991" i="31"/>
  <c r="H3991" i="31"/>
  <c r="G3991" i="31"/>
  <c r="F3991" i="31"/>
  <c r="I3990" i="31"/>
  <c r="H3990" i="31"/>
  <c r="G3990" i="31"/>
  <c r="F3990" i="31"/>
  <c r="I3989" i="31"/>
  <c r="H3989" i="31"/>
  <c r="G3989" i="31"/>
  <c r="F3989" i="31"/>
  <c r="I3988" i="31"/>
  <c r="H3988" i="31"/>
  <c r="G3988" i="31"/>
  <c r="F3988" i="31"/>
  <c r="I3987" i="31"/>
  <c r="H3987" i="31"/>
  <c r="G3987" i="31"/>
  <c r="F3987" i="31"/>
  <c r="I3986" i="31"/>
  <c r="H3986" i="31"/>
  <c r="G3986" i="31"/>
  <c r="F3986" i="31"/>
  <c r="I3985" i="31"/>
  <c r="H3985" i="31"/>
  <c r="G3985" i="31"/>
  <c r="F3985" i="31"/>
  <c r="I3984" i="31"/>
  <c r="H3984" i="31"/>
  <c r="G3984" i="31"/>
  <c r="F3984" i="31"/>
  <c r="I3983" i="31"/>
  <c r="H3983" i="31"/>
  <c r="G3983" i="31"/>
  <c r="F3983" i="31"/>
  <c r="I3982" i="31"/>
  <c r="H3982" i="31"/>
  <c r="G3982" i="31"/>
  <c r="F3982" i="31"/>
  <c r="I3981" i="31"/>
  <c r="H3981" i="31"/>
  <c r="G3981" i="31"/>
  <c r="F3981" i="31"/>
  <c r="I3980" i="31"/>
  <c r="H3980" i="31"/>
  <c r="G3980" i="31"/>
  <c r="F3980" i="31"/>
  <c r="I3979" i="31"/>
  <c r="H3979" i="31"/>
  <c r="G3979" i="31"/>
  <c r="F3979" i="31"/>
  <c r="I3978" i="31"/>
  <c r="H3978" i="31"/>
  <c r="G3978" i="31"/>
  <c r="F3978" i="31"/>
  <c r="I3977" i="31"/>
  <c r="H3977" i="31"/>
  <c r="G3977" i="31"/>
  <c r="F3977" i="31"/>
  <c r="I3976" i="31"/>
  <c r="H3976" i="31"/>
  <c r="G3976" i="31"/>
  <c r="F3976" i="31"/>
  <c r="I3975" i="31"/>
  <c r="H3975" i="31"/>
  <c r="G3975" i="31"/>
  <c r="F3975" i="31"/>
  <c r="I3974" i="31"/>
  <c r="H3974" i="31"/>
  <c r="G3974" i="31"/>
  <c r="F3974" i="31"/>
  <c r="I3973" i="31"/>
  <c r="H3973" i="31"/>
  <c r="G3973" i="31"/>
  <c r="F3973" i="31"/>
  <c r="I3972" i="31"/>
  <c r="H3972" i="31"/>
  <c r="G3972" i="31"/>
  <c r="F3972" i="31"/>
  <c r="I3971" i="31"/>
  <c r="H3971" i="31"/>
  <c r="G3971" i="31"/>
  <c r="F3971" i="31"/>
  <c r="I3970" i="31"/>
  <c r="H3970" i="31"/>
  <c r="G3970" i="31"/>
  <c r="F3970" i="31"/>
  <c r="I3969" i="31"/>
  <c r="H3969" i="31"/>
  <c r="G3969" i="31"/>
  <c r="F3969" i="31"/>
  <c r="I3968" i="31"/>
  <c r="H3968" i="31"/>
  <c r="G3968" i="31"/>
  <c r="F3968" i="31"/>
  <c r="I3967" i="31"/>
  <c r="H3967" i="31"/>
  <c r="G3967" i="31"/>
  <c r="F3967" i="31"/>
  <c r="I3966" i="31"/>
  <c r="H3966" i="31"/>
  <c r="G3966" i="31"/>
  <c r="F3966" i="31"/>
  <c r="I3965" i="31"/>
  <c r="H3965" i="31"/>
  <c r="G3965" i="31"/>
  <c r="F3965" i="31"/>
  <c r="I3964" i="31"/>
  <c r="H3964" i="31"/>
  <c r="G3964" i="31"/>
  <c r="F3964" i="31"/>
  <c r="I3963" i="31"/>
  <c r="H3963" i="31"/>
  <c r="G3963" i="31"/>
  <c r="F3963" i="31"/>
  <c r="I3962" i="31"/>
  <c r="H3962" i="31"/>
  <c r="G3962" i="31"/>
  <c r="F3962" i="31"/>
  <c r="I3961" i="31"/>
  <c r="H3961" i="31"/>
  <c r="G3961" i="31"/>
  <c r="F3961" i="31"/>
  <c r="I3960" i="31"/>
  <c r="H3960" i="31"/>
  <c r="G3960" i="31"/>
  <c r="F3960" i="31"/>
  <c r="I3959" i="31"/>
  <c r="H3959" i="31"/>
  <c r="G3959" i="31"/>
  <c r="F3959" i="31"/>
  <c r="I3958" i="31"/>
  <c r="H3958" i="31"/>
  <c r="G3958" i="31"/>
  <c r="F3958" i="31"/>
  <c r="I3957" i="31"/>
  <c r="H3957" i="31"/>
  <c r="G3957" i="31"/>
  <c r="F3957" i="31"/>
  <c r="I3956" i="31"/>
  <c r="H3956" i="31"/>
  <c r="G3956" i="31"/>
  <c r="F3956" i="31"/>
  <c r="I3955" i="31"/>
  <c r="H3955" i="31"/>
  <c r="G3955" i="31"/>
  <c r="F3955" i="31"/>
  <c r="I3954" i="31"/>
  <c r="H3954" i="31"/>
  <c r="G3954" i="31"/>
  <c r="F3954" i="31"/>
  <c r="I3953" i="31"/>
  <c r="H3953" i="31"/>
  <c r="G3953" i="31"/>
  <c r="F3953" i="31"/>
  <c r="I3952" i="31"/>
  <c r="H3952" i="31"/>
  <c r="G3952" i="31"/>
  <c r="F3952" i="31"/>
  <c r="I3951" i="31"/>
  <c r="H3951" i="31"/>
  <c r="G3951" i="31"/>
  <c r="F3951" i="31"/>
  <c r="I3950" i="31"/>
  <c r="H3950" i="31"/>
  <c r="G3950" i="31"/>
  <c r="F3950" i="31"/>
  <c r="I3949" i="31"/>
  <c r="H3949" i="31"/>
  <c r="G3949" i="31"/>
  <c r="F3949" i="31"/>
  <c r="I3948" i="31"/>
  <c r="H3948" i="31"/>
  <c r="G3948" i="31"/>
  <c r="F3948" i="31"/>
  <c r="I3947" i="31"/>
  <c r="H3947" i="31"/>
  <c r="G3947" i="31"/>
  <c r="F3947" i="31"/>
  <c r="I3946" i="31"/>
  <c r="H3946" i="31"/>
  <c r="G3946" i="31"/>
  <c r="F3946" i="31"/>
  <c r="I3945" i="31"/>
  <c r="H3945" i="31"/>
  <c r="G3945" i="31"/>
  <c r="F3945" i="31"/>
  <c r="I3944" i="31"/>
  <c r="H3944" i="31"/>
  <c r="G3944" i="31"/>
  <c r="F3944" i="31"/>
  <c r="I3943" i="31"/>
  <c r="H3943" i="31"/>
  <c r="G3943" i="31"/>
  <c r="F3943" i="31"/>
  <c r="I3942" i="31"/>
  <c r="H3942" i="31"/>
  <c r="G3942" i="31"/>
  <c r="F3942" i="31"/>
  <c r="I3941" i="31"/>
  <c r="H3941" i="31"/>
  <c r="G3941" i="31"/>
  <c r="F3941" i="31"/>
  <c r="I3940" i="31"/>
  <c r="H3940" i="31"/>
  <c r="G3940" i="31"/>
  <c r="F3940" i="31"/>
  <c r="I3939" i="31"/>
  <c r="H3939" i="31"/>
  <c r="G3939" i="31"/>
  <c r="F3939" i="31"/>
  <c r="I3938" i="31"/>
  <c r="H3938" i="31"/>
  <c r="G3938" i="31"/>
  <c r="F3938" i="31"/>
  <c r="I3937" i="31"/>
  <c r="H3937" i="31"/>
  <c r="G3937" i="31"/>
  <c r="F3937" i="31"/>
  <c r="I3936" i="31"/>
  <c r="H3936" i="31"/>
  <c r="G3936" i="31"/>
  <c r="F3936" i="31"/>
  <c r="I3935" i="31"/>
  <c r="H3935" i="31"/>
  <c r="G3935" i="31"/>
  <c r="F3935" i="31"/>
  <c r="I3934" i="31"/>
  <c r="H3934" i="31"/>
  <c r="G3934" i="31"/>
  <c r="F3934" i="31"/>
  <c r="I3933" i="31"/>
  <c r="H3933" i="31"/>
  <c r="G3933" i="31"/>
  <c r="F3933" i="31"/>
  <c r="I3932" i="31"/>
  <c r="H3932" i="31"/>
  <c r="G3932" i="31"/>
  <c r="F3932" i="31"/>
  <c r="I3931" i="31"/>
  <c r="H3931" i="31"/>
  <c r="G3931" i="31"/>
  <c r="F3931" i="31"/>
  <c r="I3930" i="31"/>
  <c r="H3930" i="31"/>
  <c r="G3930" i="31"/>
  <c r="F3930" i="31"/>
  <c r="I3929" i="31"/>
  <c r="H3929" i="31"/>
  <c r="G3929" i="31"/>
  <c r="F3929" i="31"/>
  <c r="I3928" i="31"/>
  <c r="H3928" i="31"/>
  <c r="G3928" i="31"/>
  <c r="F3928" i="31"/>
  <c r="I3927" i="31"/>
  <c r="H3927" i="31"/>
  <c r="G3927" i="31"/>
  <c r="F3927" i="31"/>
  <c r="I3926" i="31"/>
  <c r="H3926" i="31"/>
  <c r="G3926" i="31"/>
  <c r="F3926" i="31"/>
  <c r="I3925" i="31"/>
  <c r="H3925" i="31"/>
  <c r="G3925" i="31"/>
  <c r="F3925" i="31"/>
  <c r="I3924" i="31"/>
  <c r="H3924" i="31"/>
  <c r="G3924" i="31"/>
  <c r="F3924" i="31"/>
  <c r="I3923" i="31"/>
  <c r="H3923" i="31"/>
  <c r="G3923" i="31"/>
  <c r="F3923" i="31"/>
  <c r="I3922" i="31"/>
  <c r="H3922" i="31"/>
  <c r="G3922" i="31"/>
  <c r="F3922" i="31"/>
  <c r="I3921" i="31"/>
  <c r="H3921" i="31"/>
  <c r="G3921" i="31"/>
  <c r="F3921" i="31"/>
  <c r="I3920" i="31"/>
  <c r="H3920" i="31"/>
  <c r="G3920" i="31"/>
  <c r="F3920" i="31"/>
  <c r="I3919" i="31"/>
  <c r="H3919" i="31"/>
  <c r="G3919" i="31"/>
  <c r="F3919" i="31"/>
  <c r="I3918" i="31"/>
  <c r="H3918" i="31"/>
  <c r="G3918" i="31"/>
  <c r="F3918" i="31"/>
  <c r="I3917" i="31"/>
  <c r="H3917" i="31"/>
  <c r="G3917" i="31"/>
  <c r="F3917" i="31"/>
  <c r="I3916" i="31"/>
  <c r="H3916" i="31"/>
  <c r="G3916" i="31"/>
  <c r="F3916" i="31"/>
  <c r="I3915" i="31"/>
  <c r="H3915" i="31"/>
  <c r="G3915" i="31"/>
  <c r="F3915" i="31"/>
  <c r="I3914" i="31"/>
  <c r="H3914" i="31"/>
  <c r="G3914" i="31"/>
  <c r="F3914" i="31"/>
  <c r="I3913" i="31"/>
  <c r="H3913" i="31"/>
  <c r="G3913" i="31"/>
  <c r="F3913" i="31"/>
  <c r="I3912" i="31"/>
  <c r="H3912" i="31"/>
  <c r="G3912" i="31"/>
  <c r="F3912" i="31"/>
  <c r="I3911" i="31"/>
  <c r="H3911" i="31"/>
  <c r="G3911" i="31"/>
  <c r="F3911" i="31"/>
  <c r="I3910" i="31"/>
  <c r="H3910" i="31"/>
  <c r="G3910" i="31"/>
  <c r="F3910" i="31"/>
  <c r="I3909" i="31"/>
  <c r="H3909" i="31"/>
  <c r="G3909" i="31"/>
  <c r="F3909" i="31"/>
  <c r="I3908" i="31"/>
  <c r="H3908" i="31"/>
  <c r="G3908" i="31"/>
  <c r="F3908" i="31"/>
  <c r="I3907" i="31"/>
  <c r="H3907" i="31"/>
  <c r="G3907" i="31"/>
  <c r="F3907" i="31"/>
  <c r="I3906" i="31"/>
  <c r="H3906" i="31"/>
  <c r="G3906" i="31"/>
  <c r="F3906" i="31"/>
  <c r="I3905" i="31"/>
  <c r="H3905" i="31"/>
  <c r="G3905" i="31"/>
  <c r="F3905" i="31"/>
  <c r="I3904" i="31"/>
  <c r="H3904" i="31"/>
  <c r="G3904" i="31"/>
  <c r="F3904" i="31"/>
  <c r="I3903" i="31"/>
  <c r="H3903" i="31"/>
  <c r="G3903" i="31"/>
  <c r="F3903" i="31"/>
  <c r="I3902" i="31"/>
  <c r="H3902" i="31"/>
  <c r="G3902" i="31"/>
  <c r="F3902" i="31"/>
  <c r="I3901" i="31"/>
  <c r="H3901" i="31"/>
  <c r="G3901" i="31"/>
  <c r="F3901" i="31"/>
  <c r="I3900" i="31"/>
  <c r="H3900" i="31"/>
  <c r="G3900" i="31"/>
  <c r="F3900" i="31"/>
  <c r="I3899" i="31"/>
  <c r="H3899" i="31"/>
  <c r="G3899" i="31"/>
  <c r="F3899" i="31"/>
  <c r="I3898" i="31"/>
  <c r="H3898" i="31"/>
  <c r="G3898" i="31"/>
  <c r="F3898" i="31"/>
  <c r="I3897" i="31"/>
  <c r="H3897" i="31"/>
  <c r="G3897" i="31"/>
  <c r="F3897" i="31"/>
  <c r="I3896" i="31"/>
  <c r="H3896" i="31"/>
  <c r="G3896" i="31"/>
  <c r="F3896" i="31"/>
  <c r="I3895" i="31"/>
  <c r="H3895" i="31"/>
  <c r="G3895" i="31"/>
  <c r="F3895" i="31"/>
  <c r="I3894" i="31"/>
  <c r="H3894" i="31"/>
  <c r="G3894" i="31"/>
  <c r="F3894" i="31"/>
  <c r="I3893" i="31"/>
  <c r="H3893" i="31"/>
  <c r="G3893" i="31"/>
  <c r="F3893" i="31"/>
  <c r="I3892" i="31"/>
  <c r="H3892" i="31"/>
  <c r="G3892" i="31"/>
  <c r="F3892" i="31"/>
  <c r="I3891" i="31"/>
  <c r="H3891" i="31"/>
  <c r="G3891" i="31"/>
  <c r="F3891" i="31"/>
  <c r="I3890" i="31"/>
  <c r="H3890" i="31"/>
  <c r="G3890" i="31"/>
  <c r="F3890" i="31"/>
  <c r="I3889" i="31"/>
  <c r="H3889" i="31"/>
  <c r="G3889" i="31"/>
  <c r="F3889" i="31"/>
  <c r="I3888" i="31"/>
  <c r="H3888" i="31"/>
  <c r="G3888" i="31"/>
  <c r="F3888" i="31"/>
  <c r="I3887" i="31"/>
  <c r="H3887" i="31"/>
  <c r="G3887" i="31"/>
  <c r="F3887" i="31"/>
  <c r="I3886" i="31"/>
  <c r="H3886" i="31"/>
  <c r="G3886" i="31"/>
  <c r="F3886" i="31"/>
  <c r="I3885" i="31"/>
  <c r="H3885" i="31"/>
  <c r="G3885" i="31"/>
  <c r="F3885" i="31"/>
  <c r="I3884" i="31"/>
  <c r="H3884" i="31"/>
  <c r="G3884" i="31"/>
  <c r="F3884" i="31"/>
  <c r="I3883" i="31"/>
  <c r="H3883" i="31"/>
  <c r="G3883" i="31"/>
  <c r="F3883" i="31"/>
  <c r="I3882" i="31"/>
  <c r="H3882" i="31"/>
  <c r="G3882" i="31"/>
  <c r="F3882" i="31"/>
  <c r="I3881" i="31"/>
  <c r="H3881" i="31"/>
  <c r="G3881" i="31"/>
  <c r="F3881" i="31"/>
  <c r="I3880" i="31"/>
  <c r="H3880" i="31"/>
  <c r="G3880" i="31"/>
  <c r="F3880" i="31"/>
  <c r="I3879" i="31"/>
  <c r="H3879" i="31"/>
  <c r="G3879" i="31"/>
  <c r="F3879" i="31"/>
  <c r="I3878" i="31"/>
  <c r="H3878" i="31"/>
  <c r="G3878" i="31"/>
  <c r="F3878" i="31"/>
  <c r="I3877" i="31"/>
  <c r="H3877" i="31"/>
  <c r="G3877" i="31"/>
  <c r="F3877" i="31"/>
  <c r="I3876" i="31"/>
  <c r="H3876" i="31"/>
  <c r="G3876" i="31"/>
  <c r="F3876" i="31"/>
  <c r="I3875" i="31"/>
  <c r="H3875" i="31"/>
  <c r="G3875" i="31"/>
  <c r="F3875" i="31"/>
  <c r="I3874" i="31"/>
  <c r="H3874" i="31"/>
  <c r="G3874" i="31"/>
  <c r="F3874" i="31"/>
  <c r="I3873" i="31"/>
  <c r="H3873" i="31"/>
  <c r="G3873" i="31"/>
  <c r="F3873" i="31"/>
  <c r="I3872" i="31"/>
  <c r="H3872" i="31"/>
  <c r="G3872" i="31"/>
  <c r="F3872" i="31"/>
  <c r="I3871" i="31"/>
  <c r="H3871" i="31"/>
  <c r="G3871" i="31"/>
  <c r="F3871" i="31"/>
  <c r="I3870" i="31"/>
  <c r="H3870" i="31"/>
  <c r="G3870" i="31"/>
  <c r="F3870" i="31"/>
  <c r="I3869" i="31"/>
  <c r="H3869" i="31"/>
  <c r="G3869" i="31"/>
  <c r="F3869" i="31"/>
  <c r="I3868" i="31"/>
  <c r="H3868" i="31"/>
  <c r="G3868" i="31"/>
  <c r="F3868" i="31"/>
  <c r="I3867" i="31"/>
  <c r="H3867" i="31"/>
  <c r="G3867" i="31"/>
  <c r="F3867" i="31"/>
  <c r="I3866" i="31"/>
  <c r="H3866" i="31"/>
  <c r="G3866" i="31"/>
  <c r="F3866" i="31"/>
  <c r="I3865" i="31"/>
  <c r="H3865" i="31"/>
  <c r="G3865" i="31"/>
  <c r="F3865" i="31"/>
  <c r="I3864" i="31"/>
  <c r="H3864" i="31"/>
  <c r="G3864" i="31"/>
  <c r="F3864" i="31"/>
  <c r="I3863" i="31"/>
  <c r="H3863" i="31"/>
  <c r="G3863" i="31"/>
  <c r="F3863" i="31"/>
  <c r="I3862" i="31"/>
  <c r="H3862" i="31"/>
  <c r="G3862" i="31"/>
  <c r="F3862" i="31"/>
  <c r="I3861" i="31"/>
  <c r="H3861" i="31"/>
  <c r="G3861" i="31"/>
  <c r="F3861" i="31"/>
  <c r="I3860" i="31"/>
  <c r="H3860" i="31"/>
  <c r="G3860" i="31"/>
  <c r="F3860" i="31"/>
  <c r="I3859" i="31"/>
  <c r="H3859" i="31"/>
  <c r="G3859" i="31"/>
  <c r="F3859" i="31"/>
  <c r="I3858" i="31"/>
  <c r="H3858" i="31"/>
  <c r="G3858" i="31"/>
  <c r="F3858" i="31"/>
  <c r="I3857" i="31"/>
  <c r="H3857" i="31"/>
  <c r="G3857" i="31"/>
  <c r="F3857" i="31"/>
  <c r="I3856" i="31"/>
  <c r="H3856" i="31"/>
  <c r="G3856" i="31"/>
  <c r="F3856" i="31"/>
  <c r="I3855" i="31"/>
  <c r="H3855" i="31"/>
  <c r="G3855" i="31"/>
  <c r="F3855" i="31"/>
  <c r="I3854" i="31"/>
  <c r="H3854" i="31"/>
  <c r="G3854" i="31"/>
  <c r="F3854" i="31"/>
  <c r="I3853" i="31"/>
  <c r="H3853" i="31"/>
  <c r="G3853" i="31"/>
  <c r="F3853" i="31"/>
  <c r="I3852" i="31"/>
  <c r="H3852" i="31"/>
  <c r="G3852" i="31"/>
  <c r="F3852" i="31"/>
  <c r="I3851" i="31"/>
  <c r="H3851" i="31"/>
  <c r="G3851" i="31"/>
  <c r="F3851" i="31"/>
  <c r="I3850" i="31"/>
  <c r="H3850" i="31"/>
  <c r="G3850" i="31"/>
  <c r="F3850" i="31"/>
  <c r="I3849" i="31"/>
  <c r="H3849" i="31"/>
  <c r="G3849" i="31"/>
  <c r="F3849" i="31"/>
  <c r="I3848" i="31"/>
  <c r="H3848" i="31"/>
  <c r="G3848" i="31"/>
  <c r="F3848" i="31"/>
  <c r="I3847" i="31"/>
  <c r="H3847" i="31"/>
  <c r="G3847" i="31"/>
  <c r="F3847" i="31"/>
  <c r="I3846" i="31"/>
  <c r="H3846" i="31"/>
  <c r="G3846" i="31"/>
  <c r="F3846" i="31"/>
  <c r="I3845" i="31"/>
  <c r="H3845" i="31"/>
  <c r="G3845" i="31"/>
  <c r="F3845" i="31"/>
  <c r="I3844" i="31"/>
  <c r="H3844" i="31"/>
  <c r="G3844" i="31"/>
  <c r="F3844" i="31"/>
  <c r="I3843" i="31"/>
  <c r="H3843" i="31"/>
  <c r="G3843" i="31"/>
  <c r="F3843" i="31"/>
  <c r="I3842" i="31"/>
  <c r="H3842" i="31"/>
  <c r="G3842" i="31"/>
  <c r="F3842" i="31"/>
  <c r="I3841" i="31"/>
  <c r="H3841" i="31"/>
  <c r="G3841" i="31"/>
  <c r="F3841" i="31"/>
  <c r="I3840" i="31"/>
  <c r="H3840" i="31"/>
  <c r="G3840" i="31"/>
  <c r="F3840" i="31"/>
  <c r="I3839" i="31"/>
  <c r="H3839" i="31"/>
  <c r="G3839" i="31"/>
  <c r="F3839" i="31"/>
  <c r="I3838" i="31"/>
  <c r="H3838" i="31"/>
  <c r="G3838" i="31"/>
  <c r="F3838" i="31"/>
  <c r="I3837" i="31"/>
  <c r="H3837" i="31"/>
  <c r="G3837" i="31"/>
  <c r="F3837" i="31"/>
  <c r="I3836" i="31"/>
  <c r="H3836" i="31"/>
  <c r="G3836" i="31"/>
  <c r="F3836" i="31"/>
  <c r="I3835" i="31"/>
  <c r="H3835" i="31"/>
  <c r="G3835" i="31"/>
  <c r="F3835" i="31"/>
  <c r="I3834" i="31"/>
  <c r="H3834" i="31"/>
  <c r="G3834" i="31"/>
  <c r="F3834" i="31"/>
  <c r="I3833" i="31"/>
  <c r="H3833" i="31"/>
  <c r="G3833" i="31"/>
  <c r="F3833" i="31"/>
  <c r="I3832" i="31"/>
  <c r="H3832" i="31"/>
  <c r="G3832" i="31"/>
  <c r="F3832" i="31"/>
  <c r="I3831" i="31"/>
  <c r="H3831" i="31"/>
  <c r="G3831" i="31"/>
  <c r="F3831" i="31"/>
  <c r="I3830" i="31"/>
  <c r="H3830" i="31"/>
  <c r="G3830" i="31"/>
  <c r="F3830" i="31"/>
  <c r="I3829" i="31"/>
  <c r="H3829" i="31"/>
  <c r="G3829" i="31"/>
  <c r="F3829" i="31"/>
  <c r="I3828" i="31"/>
  <c r="H3828" i="31"/>
  <c r="G3828" i="31"/>
  <c r="F3828" i="31"/>
  <c r="I3827" i="31"/>
  <c r="H3827" i="31"/>
  <c r="G3827" i="31"/>
  <c r="F3827" i="31"/>
  <c r="I3826" i="31"/>
  <c r="H3826" i="31"/>
  <c r="G3826" i="31"/>
  <c r="F3826" i="31"/>
  <c r="I3825" i="31"/>
  <c r="H3825" i="31"/>
  <c r="G3825" i="31"/>
  <c r="F3825" i="31"/>
  <c r="I3824" i="31"/>
  <c r="H3824" i="31"/>
  <c r="G3824" i="31"/>
  <c r="F3824" i="31"/>
  <c r="I3823" i="31"/>
  <c r="H3823" i="31"/>
  <c r="G3823" i="31"/>
  <c r="F3823" i="31"/>
  <c r="I3822" i="31"/>
  <c r="H3822" i="31"/>
  <c r="G3822" i="31"/>
  <c r="F3822" i="31"/>
  <c r="I3821" i="31"/>
  <c r="H3821" i="31"/>
  <c r="G3821" i="31"/>
  <c r="F3821" i="31"/>
  <c r="I3820" i="31"/>
  <c r="H3820" i="31"/>
  <c r="G3820" i="31"/>
  <c r="F3820" i="31"/>
  <c r="I3819" i="31"/>
  <c r="H3819" i="31"/>
  <c r="G3819" i="31"/>
  <c r="F3819" i="31"/>
  <c r="I3818" i="31"/>
  <c r="H3818" i="31"/>
  <c r="G3818" i="31"/>
  <c r="F3818" i="31"/>
  <c r="I3817" i="31"/>
  <c r="H3817" i="31"/>
  <c r="G3817" i="31"/>
  <c r="F3817" i="31"/>
  <c r="I3816" i="31"/>
  <c r="H3816" i="31"/>
  <c r="G3816" i="31"/>
  <c r="F3816" i="31"/>
  <c r="I3815" i="31"/>
  <c r="H3815" i="31"/>
  <c r="G3815" i="31"/>
  <c r="F3815" i="31"/>
  <c r="I3814" i="31"/>
  <c r="H3814" i="31"/>
  <c r="G3814" i="31"/>
  <c r="F3814" i="31"/>
  <c r="I3813" i="31"/>
  <c r="H3813" i="31"/>
  <c r="G3813" i="31"/>
  <c r="F3813" i="31"/>
  <c r="I3812" i="31"/>
  <c r="H3812" i="31"/>
  <c r="G3812" i="31"/>
  <c r="F3812" i="31"/>
  <c r="I3811" i="31"/>
  <c r="H3811" i="31"/>
  <c r="G3811" i="31"/>
  <c r="F3811" i="31"/>
  <c r="I3810" i="31"/>
  <c r="H3810" i="31"/>
  <c r="G3810" i="31"/>
  <c r="F3810" i="31"/>
  <c r="I3809" i="31"/>
  <c r="H3809" i="31"/>
  <c r="G3809" i="31"/>
  <c r="F3809" i="31"/>
  <c r="I3808" i="31"/>
  <c r="H3808" i="31"/>
  <c r="G3808" i="31"/>
  <c r="F3808" i="31"/>
  <c r="I3807" i="31"/>
  <c r="H3807" i="31"/>
  <c r="G3807" i="31"/>
  <c r="F3807" i="31"/>
  <c r="I3806" i="31"/>
  <c r="H3806" i="31"/>
  <c r="G3806" i="31"/>
  <c r="F3806" i="31"/>
  <c r="I3805" i="31"/>
  <c r="H3805" i="31"/>
  <c r="G3805" i="31"/>
  <c r="F3805" i="31"/>
  <c r="I3804" i="31"/>
  <c r="H3804" i="31"/>
  <c r="G3804" i="31"/>
  <c r="F3804" i="31"/>
  <c r="I3803" i="31"/>
  <c r="H3803" i="31"/>
  <c r="G3803" i="31"/>
  <c r="F3803" i="31"/>
  <c r="I3802" i="31"/>
  <c r="H3802" i="31"/>
  <c r="G3802" i="31"/>
  <c r="F3802" i="31"/>
  <c r="I3801" i="31"/>
  <c r="H3801" i="31"/>
  <c r="G3801" i="31"/>
  <c r="F3801" i="31"/>
  <c r="I3800" i="31"/>
  <c r="H3800" i="31"/>
  <c r="G3800" i="31"/>
  <c r="F3800" i="31"/>
  <c r="I3799" i="31"/>
  <c r="H3799" i="31"/>
  <c r="G3799" i="31"/>
  <c r="F3799" i="31"/>
  <c r="I3798" i="31"/>
  <c r="H3798" i="31"/>
  <c r="G3798" i="31"/>
  <c r="F3798" i="31"/>
  <c r="I3797" i="31"/>
  <c r="H3797" i="31"/>
  <c r="G3797" i="31"/>
  <c r="F3797" i="31"/>
  <c r="I3796" i="31"/>
  <c r="H3796" i="31"/>
  <c r="G3796" i="31"/>
  <c r="F3796" i="31"/>
  <c r="I3795" i="31"/>
  <c r="H3795" i="31"/>
  <c r="G3795" i="31"/>
  <c r="F3795" i="31"/>
  <c r="I3794" i="31"/>
  <c r="H3794" i="31"/>
  <c r="G3794" i="31"/>
  <c r="F3794" i="31"/>
  <c r="I3793" i="31"/>
  <c r="H3793" i="31"/>
  <c r="G3793" i="31"/>
  <c r="F3793" i="31"/>
  <c r="I3792" i="31"/>
  <c r="H3792" i="31"/>
  <c r="G3792" i="31"/>
  <c r="F3792" i="31"/>
  <c r="I3791" i="31"/>
  <c r="H3791" i="31"/>
  <c r="G3791" i="31"/>
  <c r="F3791" i="31"/>
  <c r="I3790" i="31"/>
  <c r="H3790" i="31"/>
  <c r="G3790" i="31"/>
  <c r="F3790" i="31"/>
  <c r="I3789" i="31"/>
  <c r="H3789" i="31"/>
  <c r="G3789" i="31"/>
  <c r="F3789" i="31"/>
  <c r="I3788" i="31"/>
  <c r="H3788" i="31"/>
  <c r="G3788" i="31"/>
  <c r="F3788" i="31"/>
  <c r="I3787" i="31"/>
  <c r="H3787" i="31"/>
  <c r="G3787" i="31"/>
  <c r="F3787" i="31"/>
  <c r="I3786" i="31"/>
  <c r="H3786" i="31"/>
  <c r="G3786" i="31"/>
  <c r="F3786" i="31"/>
  <c r="I3785" i="31"/>
  <c r="H3785" i="31"/>
  <c r="G3785" i="31"/>
  <c r="F3785" i="31"/>
  <c r="I3784" i="31"/>
  <c r="H3784" i="31"/>
  <c r="G3784" i="31"/>
  <c r="F3784" i="31"/>
  <c r="I3783" i="31"/>
  <c r="H3783" i="31"/>
  <c r="G3783" i="31"/>
  <c r="F3783" i="31"/>
  <c r="I3782" i="31"/>
  <c r="H3782" i="31"/>
  <c r="G3782" i="31"/>
  <c r="F3782" i="31"/>
  <c r="I3781" i="31"/>
  <c r="H3781" i="31"/>
  <c r="G3781" i="31"/>
  <c r="F3781" i="31"/>
  <c r="I3780" i="31"/>
  <c r="H3780" i="31"/>
  <c r="G3780" i="31"/>
  <c r="F3780" i="31"/>
  <c r="I3779" i="31"/>
  <c r="H3779" i="31"/>
  <c r="G3779" i="31"/>
  <c r="F3779" i="31"/>
  <c r="I3778" i="31"/>
  <c r="H3778" i="31"/>
  <c r="G3778" i="31"/>
  <c r="F3778" i="31"/>
  <c r="I3777" i="31"/>
  <c r="H3777" i="31"/>
  <c r="G3777" i="31"/>
  <c r="F3777" i="31"/>
  <c r="I3776" i="31"/>
  <c r="H3776" i="31"/>
  <c r="G3776" i="31"/>
  <c r="F3776" i="31"/>
  <c r="I3775" i="31"/>
  <c r="H3775" i="31"/>
  <c r="G3775" i="31"/>
  <c r="F3775" i="31"/>
  <c r="I3774" i="31"/>
  <c r="H3774" i="31"/>
  <c r="G3774" i="31"/>
  <c r="F3774" i="31"/>
  <c r="I3773" i="31"/>
  <c r="H3773" i="31"/>
  <c r="G3773" i="31"/>
  <c r="F3773" i="31"/>
  <c r="I3772" i="31"/>
  <c r="H3772" i="31"/>
  <c r="G3772" i="31"/>
  <c r="F3772" i="31"/>
  <c r="I3771" i="31"/>
  <c r="H3771" i="31"/>
  <c r="G3771" i="31"/>
  <c r="F3771" i="31"/>
  <c r="I3770" i="31"/>
  <c r="H3770" i="31"/>
  <c r="G3770" i="31"/>
  <c r="F3770" i="31"/>
  <c r="I3769" i="31"/>
  <c r="H3769" i="31"/>
  <c r="G3769" i="31"/>
  <c r="F3769" i="31"/>
  <c r="I3768" i="31"/>
  <c r="H3768" i="31"/>
  <c r="G3768" i="31"/>
  <c r="F3768" i="31"/>
  <c r="I3767" i="31"/>
  <c r="H3767" i="31"/>
  <c r="G3767" i="31"/>
  <c r="F3767" i="31"/>
  <c r="I3766" i="31"/>
  <c r="H3766" i="31"/>
  <c r="G3766" i="31"/>
  <c r="F3766" i="31"/>
  <c r="I3765" i="31"/>
  <c r="H3765" i="31"/>
  <c r="G3765" i="31"/>
  <c r="F3765" i="31"/>
  <c r="I3764" i="31"/>
  <c r="H3764" i="31"/>
  <c r="G3764" i="31"/>
  <c r="F3764" i="31"/>
  <c r="I3763" i="31"/>
  <c r="H3763" i="31"/>
  <c r="G3763" i="31"/>
  <c r="F3763" i="31"/>
  <c r="I3762" i="31"/>
  <c r="H3762" i="31"/>
  <c r="G3762" i="31"/>
  <c r="F3762" i="31"/>
  <c r="I3761" i="31"/>
  <c r="H3761" i="31"/>
  <c r="G3761" i="31"/>
  <c r="F3761" i="31"/>
  <c r="I3760" i="31"/>
  <c r="H3760" i="31"/>
  <c r="G3760" i="31"/>
  <c r="F3760" i="31"/>
  <c r="I3759" i="31"/>
  <c r="H3759" i="31"/>
  <c r="G3759" i="31"/>
  <c r="F3759" i="31"/>
  <c r="I3758" i="31"/>
  <c r="H3758" i="31"/>
  <c r="G3758" i="31"/>
  <c r="F3758" i="31"/>
  <c r="I3757" i="31"/>
  <c r="H3757" i="31"/>
  <c r="G3757" i="31"/>
  <c r="F3757" i="31"/>
  <c r="I3756" i="31"/>
  <c r="H3756" i="31"/>
  <c r="G3756" i="31"/>
  <c r="F3756" i="31"/>
  <c r="I3755" i="31"/>
  <c r="H3755" i="31"/>
  <c r="G3755" i="31"/>
  <c r="F3755" i="31"/>
  <c r="I3754" i="31"/>
  <c r="H3754" i="31"/>
  <c r="G3754" i="31"/>
  <c r="F3754" i="31"/>
  <c r="I3753" i="31"/>
  <c r="H3753" i="31"/>
  <c r="G3753" i="31"/>
  <c r="F3753" i="31"/>
  <c r="I3752" i="31"/>
  <c r="H3752" i="31"/>
  <c r="G3752" i="31"/>
  <c r="F3752" i="31"/>
  <c r="I3751" i="31"/>
  <c r="H3751" i="31"/>
  <c r="G3751" i="31"/>
  <c r="F3751" i="31"/>
  <c r="I3750" i="31"/>
  <c r="H3750" i="31"/>
  <c r="G3750" i="31"/>
  <c r="F3750" i="31"/>
  <c r="I3749" i="31"/>
  <c r="H3749" i="31"/>
  <c r="G3749" i="31"/>
  <c r="F3749" i="31"/>
  <c r="I3748" i="31"/>
  <c r="H3748" i="31"/>
  <c r="G3748" i="31"/>
  <c r="F3748" i="31"/>
  <c r="I3747" i="31"/>
  <c r="H3747" i="31"/>
  <c r="G3747" i="31"/>
  <c r="F3747" i="31"/>
  <c r="I3746" i="31"/>
  <c r="H3746" i="31"/>
  <c r="G3746" i="31"/>
  <c r="F3746" i="31"/>
  <c r="I3745" i="31"/>
  <c r="H3745" i="31"/>
  <c r="G3745" i="31"/>
  <c r="F3745" i="31"/>
  <c r="I3744" i="31"/>
  <c r="H3744" i="31"/>
  <c r="G3744" i="31"/>
  <c r="F3744" i="31"/>
  <c r="I3743" i="31"/>
  <c r="H3743" i="31"/>
  <c r="G3743" i="31"/>
  <c r="F3743" i="31"/>
  <c r="I3742" i="31"/>
  <c r="H3742" i="31"/>
  <c r="G3742" i="31"/>
  <c r="F3742" i="31"/>
  <c r="I3741" i="31"/>
  <c r="H3741" i="31"/>
  <c r="G3741" i="31"/>
  <c r="F3741" i="31"/>
  <c r="I3740" i="31"/>
  <c r="H3740" i="31"/>
  <c r="G3740" i="31"/>
  <c r="F3740" i="31"/>
  <c r="I3739" i="31"/>
  <c r="H3739" i="31"/>
  <c r="G3739" i="31"/>
  <c r="F3739" i="31"/>
  <c r="I3738" i="31"/>
  <c r="H3738" i="31"/>
  <c r="G3738" i="31"/>
  <c r="F3738" i="31"/>
  <c r="I3737" i="31"/>
  <c r="H3737" i="31"/>
  <c r="G3737" i="31"/>
  <c r="F3737" i="31"/>
  <c r="I3736" i="31"/>
  <c r="H3736" i="31"/>
  <c r="G3736" i="31"/>
  <c r="F3736" i="31"/>
  <c r="I3735" i="31"/>
  <c r="H3735" i="31"/>
  <c r="G3735" i="31"/>
  <c r="F3735" i="31"/>
  <c r="I3734" i="31"/>
  <c r="H3734" i="31"/>
  <c r="G3734" i="31"/>
  <c r="F3734" i="31"/>
  <c r="I3733" i="31"/>
  <c r="H3733" i="31"/>
  <c r="G3733" i="31"/>
  <c r="F3733" i="31"/>
  <c r="I3732" i="31"/>
  <c r="H3732" i="31"/>
  <c r="G3732" i="31"/>
  <c r="F3732" i="31"/>
  <c r="I3731" i="31"/>
  <c r="H3731" i="31"/>
  <c r="G3731" i="31"/>
  <c r="F3731" i="31"/>
  <c r="I3730" i="31"/>
  <c r="H3730" i="31"/>
  <c r="G3730" i="31"/>
  <c r="F3730" i="31"/>
  <c r="I3729" i="31"/>
  <c r="H3729" i="31"/>
  <c r="G3729" i="31"/>
  <c r="F3729" i="31"/>
  <c r="I3728" i="31"/>
  <c r="H3728" i="31"/>
  <c r="G3728" i="31"/>
  <c r="F3728" i="31"/>
  <c r="I3727" i="31"/>
  <c r="H3727" i="31"/>
  <c r="G3727" i="31"/>
  <c r="F3727" i="31"/>
  <c r="I3726" i="31"/>
  <c r="H3726" i="31"/>
  <c r="G3726" i="31"/>
  <c r="F3726" i="31"/>
  <c r="I3725" i="31"/>
  <c r="H3725" i="31"/>
  <c r="G3725" i="31"/>
  <c r="F3725" i="31"/>
  <c r="I3724" i="31"/>
  <c r="H3724" i="31"/>
  <c r="G3724" i="31"/>
  <c r="F3724" i="31"/>
  <c r="I3723" i="31"/>
  <c r="H3723" i="31"/>
  <c r="G3723" i="31"/>
  <c r="F3723" i="31"/>
  <c r="I3722" i="31"/>
  <c r="H3722" i="31"/>
  <c r="G3722" i="31"/>
  <c r="F3722" i="31"/>
  <c r="I3721" i="31"/>
  <c r="H3721" i="31"/>
  <c r="G3721" i="31"/>
  <c r="F3721" i="31"/>
  <c r="I3720" i="31"/>
  <c r="H3720" i="31"/>
  <c r="G3720" i="31"/>
  <c r="F3720" i="31"/>
  <c r="I3719" i="31"/>
  <c r="H3719" i="31"/>
  <c r="G3719" i="31"/>
  <c r="F3719" i="31"/>
  <c r="I3718" i="31"/>
  <c r="H3718" i="31"/>
  <c r="G3718" i="31"/>
  <c r="F3718" i="31"/>
  <c r="I3717" i="31"/>
  <c r="H3717" i="31"/>
  <c r="G3717" i="31"/>
  <c r="F3717" i="31"/>
  <c r="I3716" i="31"/>
  <c r="H3716" i="31"/>
  <c r="G3716" i="31"/>
  <c r="F3716" i="31"/>
  <c r="I3715" i="31"/>
  <c r="H3715" i="31"/>
  <c r="G3715" i="31"/>
  <c r="F3715" i="31"/>
  <c r="I3714" i="31"/>
  <c r="H3714" i="31"/>
  <c r="G3714" i="31"/>
  <c r="F3714" i="31"/>
  <c r="I3713" i="31"/>
  <c r="H3713" i="31"/>
  <c r="G3713" i="31"/>
  <c r="F3713" i="31"/>
  <c r="I3712" i="31"/>
  <c r="H3712" i="31"/>
  <c r="G3712" i="31"/>
  <c r="F3712" i="31"/>
  <c r="I3711" i="31"/>
  <c r="H3711" i="31"/>
  <c r="G3711" i="31"/>
  <c r="F3711" i="31"/>
  <c r="I3710" i="31"/>
  <c r="H3710" i="31"/>
  <c r="G3710" i="31"/>
  <c r="F3710" i="31"/>
  <c r="I3709" i="31"/>
  <c r="H3709" i="31"/>
  <c r="G3709" i="31"/>
  <c r="F3709" i="31"/>
  <c r="I3708" i="31"/>
  <c r="H3708" i="31"/>
  <c r="G3708" i="31"/>
  <c r="F3708" i="31"/>
  <c r="I3707" i="31"/>
  <c r="H3707" i="31"/>
  <c r="G3707" i="31"/>
  <c r="F3707" i="31"/>
  <c r="I3706" i="31"/>
  <c r="H3706" i="31"/>
  <c r="G3706" i="31"/>
  <c r="I3705" i="31"/>
  <c r="H3705" i="31"/>
  <c r="G3705" i="31"/>
  <c r="I3704" i="31"/>
  <c r="H3704" i="31"/>
  <c r="G3704" i="31"/>
  <c r="I3703" i="31"/>
  <c r="H3703" i="31"/>
  <c r="G3703" i="31"/>
  <c r="F3703" i="31"/>
  <c r="I3702" i="31"/>
  <c r="H3702" i="31"/>
  <c r="G3702" i="31"/>
  <c r="F3702" i="31"/>
  <c r="I3701" i="31"/>
  <c r="H3701" i="31"/>
  <c r="G3701" i="31"/>
  <c r="F3701" i="31"/>
  <c r="I3700" i="31"/>
  <c r="H3700" i="31"/>
  <c r="G3700" i="31"/>
  <c r="F3700" i="31"/>
  <c r="I3699" i="31"/>
  <c r="H3699" i="31"/>
  <c r="G3699" i="31"/>
  <c r="F3699" i="31"/>
  <c r="I3698" i="31"/>
  <c r="H3698" i="31"/>
  <c r="G3698" i="31"/>
  <c r="F3698" i="31"/>
  <c r="I3697" i="31"/>
  <c r="H3697" i="31"/>
  <c r="G3697" i="31"/>
  <c r="F3697" i="31"/>
  <c r="I3696" i="31"/>
  <c r="H3696" i="31"/>
  <c r="G3696" i="31"/>
  <c r="F3696" i="31"/>
  <c r="I3695" i="31"/>
  <c r="H3695" i="31"/>
  <c r="G3695" i="31"/>
  <c r="F3695" i="31"/>
  <c r="I3694" i="31"/>
  <c r="H3694" i="31"/>
  <c r="G3694" i="31"/>
  <c r="F3694" i="31"/>
  <c r="I3693" i="31"/>
  <c r="H3693" i="31"/>
  <c r="G3693" i="31"/>
  <c r="F3693" i="31"/>
  <c r="I3692" i="31"/>
  <c r="H3692" i="31"/>
  <c r="G3692" i="31"/>
  <c r="F3692" i="31"/>
  <c r="I3691" i="31"/>
  <c r="H3691" i="31"/>
  <c r="G3691" i="31"/>
  <c r="F3691" i="31"/>
  <c r="I3690" i="31"/>
  <c r="H3690" i="31"/>
  <c r="G3690" i="31"/>
  <c r="F3690" i="31"/>
  <c r="I3689" i="31"/>
  <c r="H3689" i="31"/>
  <c r="G3689" i="31"/>
  <c r="F3689" i="31"/>
  <c r="I3688" i="31"/>
  <c r="H3688" i="31"/>
  <c r="G3688" i="31"/>
  <c r="F3688" i="31"/>
  <c r="I3687" i="31"/>
  <c r="H3687" i="31"/>
  <c r="G3687" i="31"/>
  <c r="F3687" i="31"/>
  <c r="I3686" i="31"/>
  <c r="H3686" i="31"/>
  <c r="G3686" i="31"/>
  <c r="F3686" i="31"/>
  <c r="I3685" i="31"/>
  <c r="H3685" i="31"/>
  <c r="G3685" i="31"/>
  <c r="F3685" i="31"/>
  <c r="I3684" i="31"/>
  <c r="H3684" i="31"/>
  <c r="G3684" i="31"/>
  <c r="F3684" i="31"/>
  <c r="I3683" i="31"/>
  <c r="H3683" i="31"/>
  <c r="G3683" i="31"/>
  <c r="F3683" i="31"/>
  <c r="I3682" i="31"/>
  <c r="H3682" i="31"/>
  <c r="G3682" i="31"/>
  <c r="F3682" i="31"/>
  <c r="I3681" i="31"/>
  <c r="H3681" i="31"/>
  <c r="G3681" i="31"/>
  <c r="F3681" i="31"/>
  <c r="I3680" i="31"/>
  <c r="H3680" i="31"/>
  <c r="G3680" i="31"/>
  <c r="F3680" i="31"/>
  <c r="I3679" i="31"/>
  <c r="H3679" i="31"/>
  <c r="G3679" i="31"/>
  <c r="F3679" i="31"/>
  <c r="I3678" i="31"/>
  <c r="H3678" i="31"/>
  <c r="G3678" i="31"/>
  <c r="F3678" i="31"/>
  <c r="I3677" i="31"/>
  <c r="H3677" i="31"/>
  <c r="G3677" i="31"/>
  <c r="F3677" i="31"/>
  <c r="I3676" i="31"/>
  <c r="H3676" i="31"/>
  <c r="G3676" i="31"/>
  <c r="F3676" i="31"/>
  <c r="I3675" i="31"/>
  <c r="H3675" i="31"/>
  <c r="G3675" i="31"/>
  <c r="F3675" i="31"/>
  <c r="I3674" i="31"/>
  <c r="H3674" i="31"/>
  <c r="G3674" i="31"/>
  <c r="F3674" i="31"/>
  <c r="I3673" i="31"/>
  <c r="H3673" i="31"/>
  <c r="G3673" i="31"/>
  <c r="F3673" i="31"/>
  <c r="I3672" i="31"/>
  <c r="H3672" i="31"/>
  <c r="G3672" i="31"/>
  <c r="F3672" i="31"/>
  <c r="I3671" i="31"/>
  <c r="H3671" i="31"/>
  <c r="G3671" i="31"/>
  <c r="F3671" i="31"/>
  <c r="I3670" i="31"/>
  <c r="H3670" i="31"/>
  <c r="G3670" i="31"/>
  <c r="F3670" i="31"/>
  <c r="I3669" i="31"/>
  <c r="H3669" i="31"/>
  <c r="G3669" i="31"/>
  <c r="F3669" i="31"/>
  <c r="I3668" i="31"/>
  <c r="H3668" i="31"/>
  <c r="G3668" i="31"/>
  <c r="F3668" i="31"/>
  <c r="I3667" i="31"/>
  <c r="H3667" i="31"/>
  <c r="G3667" i="31"/>
  <c r="F3667" i="31"/>
  <c r="I3666" i="31"/>
  <c r="H3666" i="31"/>
  <c r="G3666" i="31"/>
  <c r="F3666" i="31"/>
  <c r="I3665" i="31"/>
  <c r="H3665" i="31"/>
  <c r="G3665" i="31"/>
  <c r="F3665" i="31"/>
  <c r="I3664" i="31"/>
  <c r="H3664" i="31"/>
  <c r="G3664" i="31"/>
  <c r="F3664" i="31"/>
  <c r="I3663" i="31"/>
  <c r="H3663" i="31"/>
  <c r="G3663" i="31"/>
  <c r="F3663" i="31"/>
  <c r="I3662" i="31"/>
  <c r="H3662" i="31"/>
  <c r="G3662" i="31"/>
  <c r="F3662" i="31"/>
  <c r="I3661" i="31"/>
  <c r="H3661" i="31"/>
  <c r="G3661" i="31"/>
  <c r="F3661" i="31"/>
  <c r="I3660" i="31"/>
  <c r="H3660" i="31"/>
  <c r="G3660" i="31"/>
  <c r="F3660" i="31"/>
  <c r="I3659" i="31"/>
  <c r="H3659" i="31"/>
  <c r="G3659" i="31"/>
  <c r="F3659" i="31"/>
  <c r="I3658" i="31"/>
  <c r="H3658" i="31"/>
  <c r="G3658" i="31"/>
  <c r="F3658" i="31"/>
  <c r="I3657" i="31"/>
  <c r="H3657" i="31"/>
  <c r="G3657" i="31"/>
  <c r="F3657" i="31"/>
  <c r="I3656" i="31"/>
  <c r="H3656" i="31"/>
  <c r="G3656" i="31"/>
  <c r="F3656" i="31"/>
  <c r="I3655" i="31"/>
  <c r="H3655" i="31"/>
  <c r="G3655" i="31"/>
  <c r="F3655" i="31"/>
  <c r="I3654" i="31"/>
  <c r="H3654" i="31"/>
  <c r="G3654" i="31"/>
  <c r="F3654" i="31"/>
  <c r="I3653" i="31"/>
  <c r="H3653" i="31"/>
  <c r="G3653" i="31"/>
  <c r="F3653" i="31"/>
  <c r="I3652" i="31"/>
  <c r="H3652" i="31"/>
  <c r="G3652" i="31"/>
  <c r="F3652" i="31"/>
  <c r="I3651" i="31"/>
  <c r="H3651" i="31"/>
  <c r="G3651" i="31"/>
  <c r="F3651" i="31"/>
  <c r="I3650" i="31"/>
  <c r="H3650" i="31"/>
  <c r="G3650" i="31"/>
  <c r="F3650" i="31"/>
  <c r="I3649" i="31"/>
  <c r="H3649" i="31"/>
  <c r="G3649" i="31"/>
  <c r="F3649" i="31"/>
  <c r="I3648" i="31"/>
  <c r="H3648" i="31"/>
  <c r="G3648" i="31"/>
  <c r="F3648" i="31"/>
  <c r="I3647" i="31"/>
  <c r="H3647" i="31"/>
  <c r="G3647" i="31"/>
  <c r="F3647" i="31"/>
  <c r="I3646" i="31"/>
  <c r="H3646" i="31"/>
  <c r="G3646" i="31"/>
  <c r="F3646" i="31"/>
  <c r="I3645" i="31"/>
  <c r="H3645" i="31"/>
  <c r="G3645" i="31"/>
  <c r="F3645" i="31"/>
  <c r="I3644" i="31"/>
  <c r="H3644" i="31"/>
  <c r="G3644" i="31"/>
  <c r="F3644" i="31"/>
  <c r="I3643" i="31"/>
  <c r="H3643" i="31"/>
  <c r="G3643" i="31"/>
  <c r="F3643" i="31"/>
  <c r="I3642" i="31"/>
  <c r="H3642" i="31"/>
  <c r="G3642" i="31"/>
  <c r="F3642" i="31"/>
  <c r="I3641" i="31"/>
  <c r="H3641" i="31"/>
  <c r="G3641" i="31"/>
  <c r="F3641" i="31"/>
  <c r="I3640" i="31"/>
  <c r="H3640" i="31"/>
  <c r="G3640" i="31"/>
  <c r="F3640" i="31"/>
  <c r="I3639" i="31"/>
  <c r="H3639" i="31"/>
  <c r="G3639" i="31"/>
  <c r="F3639" i="31"/>
  <c r="I3638" i="31"/>
  <c r="H3638" i="31"/>
  <c r="G3638" i="31"/>
  <c r="F3638" i="31"/>
  <c r="I3637" i="31"/>
  <c r="H3637" i="31"/>
  <c r="G3637" i="31"/>
  <c r="F3637" i="31"/>
  <c r="I3636" i="31"/>
  <c r="H3636" i="31"/>
  <c r="G3636" i="31"/>
  <c r="F3636" i="31"/>
  <c r="I3635" i="31"/>
  <c r="H3635" i="31"/>
  <c r="G3635" i="31"/>
  <c r="F3635" i="31"/>
  <c r="I3634" i="31"/>
  <c r="H3634" i="31"/>
  <c r="G3634" i="31"/>
  <c r="F3634" i="31"/>
  <c r="I3633" i="31"/>
  <c r="H3633" i="31"/>
  <c r="G3633" i="31"/>
  <c r="F3633" i="31"/>
  <c r="I3632" i="31"/>
  <c r="H3632" i="31"/>
  <c r="G3632" i="31"/>
  <c r="F3632" i="31"/>
  <c r="I3631" i="31"/>
  <c r="H3631" i="31"/>
  <c r="G3631" i="31"/>
  <c r="F3631" i="31"/>
  <c r="I3630" i="31"/>
  <c r="H3630" i="31"/>
  <c r="G3630" i="31"/>
  <c r="F3630" i="31"/>
  <c r="I3629" i="31"/>
  <c r="H3629" i="31"/>
  <c r="G3629" i="31"/>
  <c r="F3629" i="31"/>
  <c r="I3628" i="31"/>
  <c r="H3628" i="31"/>
  <c r="G3628" i="31"/>
  <c r="F3628" i="31"/>
  <c r="I3627" i="31"/>
  <c r="H3627" i="31"/>
  <c r="G3627" i="31"/>
  <c r="F3627" i="31"/>
  <c r="I3626" i="31"/>
  <c r="H3626" i="31"/>
  <c r="G3626" i="31"/>
  <c r="F3626" i="31"/>
  <c r="I3625" i="31"/>
  <c r="H3625" i="31"/>
  <c r="G3625" i="31"/>
  <c r="F3625" i="31"/>
  <c r="I3624" i="31"/>
  <c r="H3624" i="31"/>
  <c r="G3624" i="31"/>
  <c r="F3624" i="31"/>
  <c r="I3623" i="31"/>
  <c r="H3623" i="31"/>
  <c r="G3623" i="31"/>
  <c r="F3623" i="31"/>
  <c r="I3622" i="31"/>
  <c r="H3622" i="31"/>
  <c r="G3622" i="31"/>
  <c r="F3622" i="31"/>
  <c r="I3621" i="31"/>
  <c r="H3621" i="31"/>
  <c r="G3621" i="31"/>
  <c r="F3621" i="31"/>
  <c r="I3620" i="31"/>
  <c r="H3620" i="31"/>
  <c r="G3620" i="31"/>
  <c r="F3620" i="31"/>
  <c r="I3619" i="31"/>
  <c r="H3619" i="31"/>
  <c r="G3619" i="31"/>
  <c r="F3619" i="31"/>
  <c r="I3618" i="31"/>
  <c r="H3618" i="31"/>
  <c r="G3618" i="31"/>
  <c r="F3618" i="31"/>
  <c r="I3617" i="31"/>
  <c r="H3617" i="31"/>
  <c r="G3617" i="31"/>
  <c r="F3617" i="31"/>
  <c r="I3616" i="31"/>
  <c r="H3616" i="31"/>
  <c r="G3616" i="31"/>
  <c r="F3616" i="31"/>
  <c r="I3615" i="31"/>
  <c r="H3615" i="31"/>
  <c r="G3615" i="31"/>
  <c r="F3615" i="31"/>
  <c r="I3614" i="31"/>
  <c r="H3614" i="31"/>
  <c r="G3614" i="31"/>
  <c r="F3614" i="31"/>
  <c r="I3613" i="31"/>
  <c r="H3613" i="31"/>
  <c r="G3613" i="31"/>
  <c r="F3613" i="31"/>
  <c r="I3612" i="31"/>
  <c r="H3612" i="31"/>
  <c r="G3612" i="31"/>
  <c r="F3612" i="31"/>
  <c r="I3611" i="31"/>
  <c r="H3611" i="31"/>
  <c r="G3611" i="31"/>
  <c r="F3611" i="31"/>
  <c r="I3610" i="31"/>
  <c r="H3610" i="31"/>
  <c r="G3610" i="31"/>
  <c r="F3610" i="31"/>
  <c r="I3609" i="31"/>
  <c r="H3609" i="31"/>
  <c r="G3609" i="31"/>
  <c r="F3609" i="31"/>
  <c r="I3608" i="31"/>
  <c r="H3608" i="31"/>
  <c r="G3608" i="31"/>
  <c r="F3608" i="31"/>
  <c r="I3607" i="31"/>
  <c r="H3607" i="31"/>
  <c r="G3607" i="31"/>
  <c r="F3607" i="31"/>
  <c r="I3606" i="31"/>
  <c r="H3606" i="31"/>
  <c r="G3606" i="31"/>
  <c r="F3606" i="31"/>
  <c r="I3605" i="31"/>
  <c r="H3605" i="31"/>
  <c r="G3605" i="31"/>
  <c r="F3605" i="31"/>
  <c r="I3604" i="31"/>
  <c r="H3604" i="31"/>
  <c r="G3604" i="31"/>
  <c r="F3604" i="31"/>
  <c r="I3603" i="31"/>
  <c r="H3603" i="31"/>
  <c r="G3603" i="31"/>
  <c r="F3603" i="31"/>
  <c r="I3602" i="31"/>
  <c r="H3602" i="31"/>
  <c r="G3602" i="31"/>
  <c r="F3602" i="31"/>
  <c r="I3601" i="31"/>
  <c r="H3601" i="31"/>
  <c r="G3601" i="31"/>
  <c r="F3601" i="31"/>
  <c r="I3600" i="31"/>
  <c r="H3600" i="31"/>
  <c r="G3600" i="31"/>
  <c r="F3600" i="31"/>
  <c r="I3599" i="31"/>
  <c r="H3599" i="31"/>
  <c r="G3599" i="31"/>
  <c r="F3599" i="31"/>
  <c r="I3598" i="31"/>
  <c r="H3598" i="31"/>
  <c r="G3598" i="31"/>
  <c r="F3598" i="31"/>
  <c r="I3597" i="31"/>
  <c r="H3597" i="31"/>
  <c r="G3597" i="31"/>
  <c r="F3597" i="31"/>
  <c r="I3596" i="31"/>
  <c r="H3596" i="31"/>
  <c r="G3596" i="31"/>
  <c r="F3596" i="31"/>
  <c r="I3595" i="31"/>
  <c r="H3595" i="31"/>
  <c r="G3595" i="31"/>
  <c r="F3595" i="31"/>
  <c r="I3594" i="31"/>
  <c r="H3594" i="31"/>
  <c r="G3594" i="31"/>
  <c r="F3594" i="31"/>
  <c r="I3593" i="31"/>
  <c r="H3593" i="31"/>
  <c r="G3593" i="31"/>
  <c r="F3593" i="31"/>
  <c r="I3592" i="31"/>
  <c r="H3592" i="31"/>
  <c r="G3592" i="31"/>
  <c r="F3592" i="31"/>
  <c r="I3591" i="31"/>
  <c r="H3591" i="31"/>
  <c r="G3591" i="31"/>
  <c r="F3591" i="31"/>
  <c r="I3590" i="31"/>
  <c r="H3590" i="31"/>
  <c r="G3590" i="31"/>
  <c r="F3590" i="31"/>
  <c r="I3589" i="31"/>
  <c r="H3589" i="31"/>
  <c r="G3589" i="31"/>
  <c r="F3589" i="31"/>
  <c r="I3588" i="31"/>
  <c r="H3588" i="31"/>
  <c r="G3588" i="31"/>
  <c r="F3588" i="31"/>
  <c r="I3587" i="31"/>
  <c r="H3587" i="31"/>
  <c r="G3587" i="31"/>
  <c r="F3587" i="31"/>
  <c r="I3586" i="31"/>
  <c r="H3586" i="31"/>
  <c r="G3586" i="31"/>
  <c r="F3586" i="31"/>
  <c r="I3585" i="31"/>
  <c r="H3585" i="31"/>
  <c r="G3585" i="31"/>
  <c r="F3585" i="31"/>
  <c r="I3584" i="31"/>
  <c r="H3584" i="31"/>
  <c r="G3584" i="31"/>
  <c r="F3584" i="31"/>
  <c r="I3583" i="31"/>
  <c r="H3583" i="31"/>
  <c r="G3583" i="31"/>
  <c r="F3583" i="31"/>
  <c r="I3582" i="31"/>
  <c r="H3582" i="31"/>
  <c r="G3582" i="31"/>
  <c r="F3582" i="31"/>
  <c r="I3581" i="31"/>
  <c r="H3581" i="31"/>
  <c r="G3581" i="31"/>
  <c r="F3581" i="31"/>
  <c r="I3580" i="31"/>
  <c r="H3580" i="31"/>
  <c r="G3580" i="31"/>
  <c r="F3580" i="31"/>
  <c r="I3579" i="31"/>
  <c r="H3579" i="31"/>
  <c r="G3579" i="31"/>
  <c r="F3579" i="31"/>
  <c r="I3578" i="31"/>
  <c r="H3578" i="31"/>
  <c r="G3578" i="31"/>
  <c r="F3578" i="31"/>
  <c r="I3577" i="31"/>
  <c r="H3577" i="31"/>
  <c r="G3577" i="31"/>
  <c r="F3577" i="31"/>
  <c r="I3576" i="31"/>
  <c r="H3576" i="31"/>
  <c r="G3576" i="31"/>
  <c r="F3576" i="31"/>
  <c r="I3575" i="31"/>
  <c r="H3575" i="31"/>
  <c r="G3575" i="31"/>
  <c r="F3575" i="31"/>
  <c r="I3574" i="31"/>
  <c r="H3574" i="31"/>
  <c r="G3574" i="31"/>
  <c r="F3574" i="31"/>
  <c r="I3573" i="31"/>
  <c r="H3573" i="31"/>
  <c r="G3573" i="31"/>
  <c r="F3573" i="31"/>
  <c r="I3572" i="31"/>
  <c r="H3572" i="31"/>
  <c r="G3572" i="31"/>
  <c r="F3572" i="31"/>
  <c r="I3571" i="31"/>
  <c r="H3571" i="31"/>
  <c r="G3571" i="31"/>
  <c r="F3571" i="31"/>
  <c r="I3570" i="31"/>
  <c r="H3570" i="31"/>
  <c r="G3570" i="31"/>
  <c r="F3570" i="31"/>
  <c r="I3569" i="31"/>
  <c r="H3569" i="31"/>
  <c r="G3569" i="31"/>
  <c r="F3569" i="31"/>
  <c r="I3568" i="31"/>
  <c r="H3568" i="31"/>
  <c r="G3568" i="31"/>
  <c r="F3568" i="31"/>
  <c r="I3567" i="31"/>
  <c r="H3567" i="31"/>
  <c r="G3567" i="31"/>
  <c r="F3567" i="31"/>
  <c r="I3566" i="31"/>
  <c r="H3566" i="31"/>
  <c r="G3566" i="31"/>
  <c r="F3566" i="31"/>
  <c r="I3565" i="31"/>
  <c r="H3565" i="31"/>
  <c r="G3565" i="31"/>
  <c r="F3565" i="31"/>
  <c r="I3564" i="31"/>
  <c r="H3564" i="31"/>
  <c r="G3564" i="31"/>
  <c r="F3564" i="31"/>
  <c r="I3563" i="31"/>
  <c r="H3563" i="31"/>
  <c r="G3563" i="31"/>
  <c r="F3563" i="31"/>
  <c r="I3562" i="31"/>
  <c r="H3562" i="31"/>
  <c r="G3562" i="31"/>
  <c r="F3562" i="31"/>
  <c r="I3561" i="31"/>
  <c r="H3561" i="31"/>
  <c r="G3561" i="31"/>
  <c r="F3561" i="31"/>
  <c r="I3560" i="31"/>
  <c r="H3560" i="31"/>
  <c r="G3560" i="31"/>
  <c r="F3560" i="31"/>
  <c r="I3559" i="31"/>
  <c r="H3559" i="31"/>
  <c r="G3559" i="31"/>
  <c r="F3559" i="31"/>
  <c r="I3558" i="31"/>
  <c r="H3558" i="31"/>
  <c r="G3558" i="31"/>
  <c r="F3558" i="31"/>
  <c r="I3557" i="31"/>
  <c r="H3557" i="31"/>
  <c r="G3557" i="31"/>
  <c r="F3557" i="31"/>
  <c r="I3556" i="31"/>
  <c r="H3556" i="31"/>
  <c r="G3556" i="31"/>
  <c r="F3556" i="31"/>
  <c r="I3555" i="31"/>
  <c r="H3555" i="31"/>
  <c r="G3555" i="31"/>
  <c r="F3555" i="31"/>
  <c r="I3554" i="31"/>
  <c r="H3554" i="31"/>
  <c r="G3554" i="31"/>
  <c r="F3554" i="31"/>
  <c r="I3553" i="31"/>
  <c r="H3553" i="31"/>
  <c r="G3553" i="31"/>
  <c r="F3553" i="31"/>
  <c r="I3552" i="31"/>
  <c r="H3552" i="31"/>
  <c r="G3552" i="31"/>
  <c r="F3552" i="31"/>
  <c r="I3551" i="31"/>
  <c r="H3551" i="31"/>
  <c r="G3551" i="31"/>
  <c r="F3551" i="31"/>
  <c r="I3550" i="31"/>
  <c r="H3550" i="31"/>
  <c r="G3550" i="31"/>
  <c r="F3550" i="31"/>
  <c r="I3549" i="31"/>
  <c r="H3549" i="31"/>
  <c r="G3549" i="31"/>
  <c r="F3549" i="31"/>
  <c r="I3548" i="31"/>
  <c r="H3548" i="31"/>
  <c r="G3548" i="31"/>
  <c r="F3548" i="31"/>
  <c r="I3547" i="31"/>
  <c r="H3547" i="31"/>
  <c r="G3547" i="31"/>
  <c r="I3546" i="31"/>
  <c r="H3546" i="31"/>
  <c r="G3546" i="31"/>
  <c r="I3545" i="31"/>
  <c r="H3545" i="31"/>
  <c r="G3545" i="31"/>
  <c r="F3545" i="31"/>
  <c r="I3544" i="31"/>
  <c r="H3544" i="31"/>
  <c r="G3544" i="31"/>
  <c r="F3544" i="31"/>
  <c r="I3543" i="31"/>
  <c r="H3543" i="31"/>
  <c r="G3543" i="31"/>
  <c r="F3543" i="31"/>
  <c r="I3542" i="31"/>
  <c r="H3542" i="31"/>
  <c r="G3542" i="31"/>
  <c r="F3542" i="31"/>
  <c r="I3541" i="31"/>
  <c r="H3541" i="31"/>
  <c r="G3541" i="31"/>
  <c r="F3541" i="31"/>
  <c r="I3540" i="31"/>
  <c r="H3540" i="31"/>
  <c r="G3540" i="31"/>
  <c r="F3540" i="31"/>
  <c r="I3539" i="31"/>
  <c r="H3539" i="31"/>
  <c r="G3539" i="31"/>
  <c r="F3539" i="31"/>
  <c r="I3538" i="31"/>
  <c r="H3538" i="31"/>
  <c r="G3538" i="31"/>
  <c r="F3538" i="31"/>
  <c r="I3537" i="31"/>
  <c r="H3537" i="31"/>
  <c r="G3537" i="31"/>
  <c r="F3537" i="31"/>
  <c r="I3536" i="31"/>
  <c r="H3536" i="31"/>
  <c r="G3536" i="31"/>
  <c r="F3536" i="31"/>
  <c r="I3535" i="31"/>
  <c r="H3535" i="31"/>
  <c r="G3535" i="31"/>
  <c r="F3535" i="31"/>
  <c r="I3534" i="31"/>
  <c r="H3534" i="31"/>
  <c r="G3534" i="31"/>
  <c r="F3534" i="31"/>
  <c r="I3533" i="31"/>
  <c r="H3533" i="31"/>
  <c r="G3533" i="31"/>
  <c r="F3533" i="31"/>
  <c r="I3532" i="31"/>
  <c r="H3532" i="31"/>
  <c r="G3532" i="31"/>
  <c r="F3532" i="31"/>
  <c r="I3531" i="31"/>
  <c r="H3531" i="31"/>
  <c r="G3531" i="31"/>
  <c r="F3531" i="31"/>
  <c r="I3530" i="31"/>
  <c r="H3530" i="31"/>
  <c r="G3530" i="31"/>
  <c r="F3530" i="31"/>
  <c r="I3529" i="31"/>
  <c r="H3529" i="31"/>
  <c r="G3529" i="31"/>
  <c r="F3529" i="31"/>
  <c r="I3528" i="31"/>
  <c r="H3528" i="31"/>
  <c r="G3528" i="31"/>
  <c r="F3528" i="31"/>
  <c r="I3527" i="31"/>
  <c r="H3527" i="31"/>
  <c r="G3527" i="31"/>
  <c r="F3527" i="31"/>
  <c r="I3526" i="31"/>
  <c r="H3526" i="31"/>
  <c r="G3526" i="31"/>
  <c r="F3526" i="31"/>
  <c r="I3525" i="31"/>
  <c r="H3525" i="31"/>
  <c r="G3525" i="31"/>
  <c r="F3525" i="31"/>
  <c r="I3524" i="31"/>
  <c r="H3524" i="31"/>
  <c r="G3524" i="31"/>
  <c r="F3524" i="31"/>
  <c r="I3523" i="31"/>
  <c r="H3523" i="31"/>
  <c r="G3523" i="31"/>
  <c r="F3523" i="31"/>
  <c r="I3522" i="31"/>
  <c r="H3522" i="31"/>
  <c r="G3522" i="31"/>
  <c r="F3522" i="31"/>
  <c r="I3521" i="31"/>
  <c r="H3521" i="31"/>
  <c r="G3521" i="31"/>
  <c r="F3521" i="31"/>
  <c r="I3520" i="31"/>
  <c r="H3520" i="31"/>
  <c r="G3520" i="31"/>
  <c r="F3520" i="31"/>
  <c r="I3519" i="31"/>
  <c r="H3519" i="31"/>
  <c r="G3519" i="31"/>
  <c r="F3519" i="31"/>
  <c r="I3518" i="31"/>
  <c r="H3518" i="31"/>
  <c r="G3518" i="31"/>
  <c r="F3518" i="31"/>
  <c r="I3517" i="31"/>
  <c r="H3517" i="31"/>
  <c r="G3517" i="31"/>
  <c r="F3517" i="31"/>
  <c r="I3516" i="31"/>
  <c r="H3516" i="31"/>
  <c r="G3516" i="31"/>
  <c r="F3516" i="31"/>
  <c r="I3515" i="31"/>
  <c r="H3515" i="31"/>
  <c r="G3515" i="31"/>
  <c r="F3515" i="31"/>
  <c r="I3514" i="31"/>
  <c r="H3514" i="31"/>
  <c r="G3514" i="31"/>
  <c r="F3514" i="31"/>
  <c r="I3513" i="31"/>
  <c r="H3513" i="31"/>
  <c r="G3513" i="31"/>
  <c r="F3513" i="31"/>
  <c r="I3512" i="31"/>
  <c r="H3512" i="31"/>
  <c r="G3512" i="31"/>
  <c r="F3512" i="31"/>
  <c r="I3511" i="31"/>
  <c r="H3511" i="31"/>
  <c r="G3511" i="31"/>
  <c r="F3511" i="31"/>
  <c r="I3510" i="31"/>
  <c r="H3510" i="31"/>
  <c r="G3510" i="31"/>
  <c r="F3510" i="31"/>
  <c r="I3509" i="31"/>
  <c r="H3509" i="31"/>
  <c r="G3509" i="31"/>
  <c r="F3509" i="31"/>
  <c r="I3508" i="31"/>
  <c r="H3508" i="31"/>
  <c r="G3508" i="31"/>
  <c r="F3508" i="31"/>
  <c r="I3507" i="31"/>
  <c r="H3507" i="31"/>
  <c r="G3507" i="31"/>
  <c r="F3507" i="31"/>
  <c r="I3506" i="31"/>
  <c r="H3506" i="31"/>
  <c r="G3506" i="31"/>
  <c r="F3506" i="31"/>
  <c r="I3505" i="31"/>
  <c r="H3505" i="31"/>
  <c r="G3505" i="31"/>
  <c r="F3505" i="31"/>
  <c r="I3504" i="31"/>
  <c r="H3504" i="31"/>
  <c r="G3504" i="31"/>
  <c r="F3504" i="31"/>
  <c r="I3503" i="31"/>
  <c r="H3503" i="31"/>
  <c r="G3503" i="31"/>
  <c r="F3503" i="31"/>
  <c r="I3502" i="31"/>
  <c r="H3502" i="31"/>
  <c r="G3502" i="31"/>
  <c r="F3502" i="31"/>
  <c r="I3501" i="31"/>
  <c r="H3501" i="31"/>
  <c r="G3501" i="31"/>
  <c r="F3501" i="31"/>
  <c r="I3500" i="31"/>
  <c r="H3500" i="31"/>
  <c r="G3500" i="31"/>
  <c r="F3500" i="31"/>
  <c r="I3499" i="31"/>
  <c r="H3499" i="31"/>
  <c r="G3499" i="31"/>
  <c r="F3499" i="31"/>
  <c r="I3498" i="31"/>
  <c r="H3498" i="31"/>
  <c r="G3498" i="31"/>
  <c r="F3498" i="31"/>
  <c r="I3497" i="31"/>
  <c r="H3497" i="31"/>
  <c r="G3497" i="31"/>
  <c r="F3497" i="31"/>
  <c r="I3496" i="31"/>
  <c r="H3496" i="31"/>
  <c r="G3496" i="31"/>
  <c r="F3496" i="31"/>
  <c r="I3495" i="31"/>
  <c r="H3495" i="31"/>
  <c r="G3495" i="31"/>
  <c r="F3495" i="31"/>
  <c r="I3494" i="31"/>
  <c r="H3494" i="31"/>
  <c r="G3494" i="31"/>
  <c r="F3494" i="31"/>
  <c r="I3493" i="31"/>
  <c r="H3493" i="31"/>
  <c r="G3493" i="31"/>
  <c r="F3493" i="31"/>
  <c r="I3492" i="31"/>
  <c r="H3492" i="31"/>
  <c r="G3492" i="31"/>
  <c r="F3492" i="31"/>
  <c r="I3491" i="31"/>
  <c r="H3491" i="31"/>
  <c r="G3491" i="31"/>
  <c r="F3491" i="31"/>
  <c r="I3490" i="31"/>
  <c r="H3490" i="31"/>
  <c r="G3490" i="31"/>
  <c r="F3490" i="31"/>
  <c r="I3489" i="31"/>
  <c r="H3489" i="31"/>
  <c r="G3489" i="31"/>
  <c r="F3489" i="31"/>
  <c r="I3488" i="31"/>
  <c r="H3488" i="31"/>
  <c r="G3488" i="31"/>
  <c r="F3488" i="31"/>
  <c r="I3487" i="31"/>
  <c r="H3487" i="31"/>
  <c r="G3487" i="31"/>
  <c r="F3487" i="31"/>
  <c r="I3486" i="31"/>
  <c r="H3486" i="31"/>
  <c r="G3486" i="31"/>
  <c r="F3486" i="31"/>
  <c r="I3485" i="31"/>
  <c r="H3485" i="31"/>
  <c r="G3485" i="31"/>
  <c r="F3485" i="31"/>
  <c r="I3484" i="31"/>
  <c r="H3484" i="31"/>
  <c r="G3484" i="31"/>
  <c r="F3484" i="31"/>
  <c r="I3483" i="31"/>
  <c r="H3483" i="31"/>
  <c r="G3483" i="31"/>
  <c r="F3483" i="31"/>
  <c r="I3482" i="31"/>
  <c r="H3482" i="31"/>
  <c r="G3482" i="31"/>
  <c r="F3482" i="31"/>
  <c r="I3481" i="31"/>
  <c r="H3481" i="31"/>
  <c r="G3481" i="31"/>
  <c r="F3481" i="31"/>
  <c r="I3480" i="31"/>
  <c r="H3480" i="31"/>
  <c r="G3480" i="31"/>
  <c r="F3480" i="31"/>
  <c r="I3479" i="31"/>
  <c r="H3479" i="31"/>
  <c r="G3479" i="31"/>
  <c r="F3479" i="31"/>
  <c r="I3478" i="31"/>
  <c r="H3478" i="31"/>
  <c r="G3478" i="31"/>
  <c r="F3478" i="31"/>
  <c r="I3477" i="31"/>
  <c r="H3477" i="31"/>
  <c r="G3477" i="31"/>
  <c r="F3477" i="31"/>
  <c r="I3476" i="31"/>
  <c r="H3476" i="31"/>
  <c r="G3476" i="31"/>
  <c r="F3476" i="31"/>
  <c r="I3475" i="31"/>
  <c r="H3475" i="31"/>
  <c r="G3475" i="31"/>
  <c r="F3475" i="31"/>
  <c r="I3474" i="31"/>
  <c r="H3474" i="31"/>
  <c r="G3474" i="31"/>
  <c r="F3474" i="31"/>
  <c r="I3473" i="31"/>
  <c r="H3473" i="31"/>
  <c r="G3473" i="31"/>
  <c r="F3473" i="31"/>
  <c r="I3472" i="31"/>
  <c r="H3472" i="31"/>
  <c r="G3472" i="31"/>
  <c r="F3472" i="31"/>
  <c r="I3471" i="31"/>
  <c r="H3471" i="31"/>
  <c r="G3471" i="31"/>
  <c r="F3471" i="31"/>
  <c r="I3470" i="31"/>
  <c r="H3470" i="31"/>
  <c r="G3470" i="31"/>
  <c r="F3470" i="31"/>
  <c r="I3469" i="31"/>
  <c r="H3469" i="31"/>
  <c r="G3469" i="31"/>
  <c r="F3469" i="31"/>
  <c r="I3468" i="31"/>
  <c r="H3468" i="31"/>
  <c r="G3468" i="31"/>
  <c r="F3468" i="31"/>
  <c r="I3467" i="31"/>
  <c r="H3467" i="31"/>
  <c r="G3467" i="31"/>
  <c r="F3467" i="31"/>
  <c r="I3466" i="31"/>
  <c r="H3466" i="31"/>
  <c r="G3466" i="31"/>
  <c r="F3466" i="31"/>
  <c r="I3465" i="31"/>
  <c r="H3465" i="31"/>
  <c r="G3465" i="31"/>
  <c r="F3465" i="31"/>
  <c r="I3464" i="31"/>
  <c r="H3464" i="31"/>
  <c r="G3464" i="31"/>
  <c r="F3464" i="31"/>
  <c r="I3463" i="31"/>
  <c r="H3463" i="31"/>
  <c r="G3463" i="31"/>
  <c r="F3463" i="31"/>
  <c r="I3462" i="31"/>
  <c r="H3462" i="31"/>
  <c r="G3462" i="31"/>
  <c r="F3462" i="31"/>
  <c r="I3461" i="31"/>
  <c r="H3461" i="31"/>
  <c r="G3461" i="31"/>
  <c r="F3461" i="31"/>
  <c r="I3460" i="31"/>
  <c r="H3460" i="31"/>
  <c r="G3460" i="31"/>
  <c r="F3460" i="31"/>
  <c r="I3459" i="31"/>
  <c r="H3459" i="31"/>
  <c r="G3459" i="31"/>
  <c r="F3459" i="31"/>
  <c r="I3458" i="31"/>
  <c r="H3458" i="31"/>
  <c r="G3458" i="31"/>
  <c r="F3458" i="31"/>
  <c r="I3457" i="31"/>
  <c r="H3457" i="31"/>
  <c r="G3457" i="31"/>
  <c r="F3457" i="31"/>
  <c r="I3456" i="31"/>
  <c r="H3456" i="31"/>
  <c r="G3456" i="31"/>
  <c r="F3456" i="31"/>
  <c r="I3455" i="31"/>
  <c r="H3455" i="31"/>
  <c r="G3455" i="31"/>
  <c r="F3455" i="31"/>
  <c r="I3454" i="31"/>
  <c r="H3454" i="31"/>
  <c r="G3454" i="31"/>
  <c r="F3454" i="31"/>
  <c r="I3453" i="31"/>
  <c r="H3453" i="31"/>
  <c r="G3453" i="31"/>
  <c r="F3453" i="31"/>
  <c r="I3452" i="31"/>
  <c r="H3452" i="31"/>
  <c r="G3452" i="31"/>
  <c r="F3452" i="31"/>
  <c r="I3451" i="31"/>
  <c r="H3451" i="31"/>
  <c r="G3451" i="31"/>
  <c r="F3451" i="31"/>
  <c r="I3450" i="31"/>
  <c r="H3450" i="31"/>
  <c r="G3450" i="31"/>
  <c r="F3450" i="31"/>
  <c r="I3449" i="31"/>
  <c r="H3449" i="31"/>
  <c r="G3449" i="31"/>
  <c r="F3449" i="31"/>
  <c r="I3448" i="31"/>
  <c r="H3448" i="31"/>
  <c r="G3448" i="31"/>
  <c r="F3448" i="31"/>
  <c r="I3447" i="31"/>
  <c r="H3447" i="31"/>
  <c r="G3447" i="31"/>
  <c r="F3447" i="31"/>
  <c r="I3446" i="31"/>
  <c r="H3446" i="31"/>
  <c r="G3446" i="31"/>
  <c r="F3446" i="31"/>
  <c r="I3445" i="31"/>
  <c r="H3445" i="31"/>
  <c r="G3445" i="31"/>
  <c r="F3445" i="31"/>
  <c r="I3444" i="31"/>
  <c r="H3444" i="31"/>
  <c r="G3444" i="31"/>
  <c r="F3444" i="31"/>
  <c r="I3443" i="31"/>
  <c r="H3443" i="31"/>
  <c r="G3443" i="31"/>
  <c r="F3443" i="31"/>
  <c r="I3442" i="31"/>
  <c r="H3442" i="31"/>
  <c r="G3442" i="31"/>
  <c r="F3442" i="31"/>
  <c r="I3441" i="31"/>
  <c r="H3441" i="31"/>
  <c r="G3441" i="31"/>
  <c r="F3441" i="31"/>
  <c r="I3440" i="31"/>
  <c r="H3440" i="31"/>
  <c r="G3440" i="31"/>
  <c r="F3440" i="31"/>
  <c r="I3439" i="31"/>
  <c r="H3439" i="31"/>
  <c r="G3439" i="31"/>
  <c r="F3439" i="31"/>
  <c r="I3438" i="31"/>
  <c r="H3438" i="31"/>
  <c r="G3438" i="31"/>
  <c r="I3437" i="31"/>
  <c r="H3437" i="31"/>
  <c r="G3437" i="31"/>
  <c r="I3436" i="31"/>
  <c r="H3436" i="31"/>
  <c r="G3436" i="31"/>
  <c r="I3435" i="31"/>
  <c r="H3435" i="31"/>
  <c r="G3435" i="31"/>
  <c r="F3435" i="31"/>
  <c r="I3434" i="31"/>
  <c r="H3434" i="31"/>
  <c r="G3434" i="31"/>
  <c r="F3434" i="31"/>
  <c r="I3433" i="31"/>
  <c r="H3433" i="31"/>
  <c r="G3433" i="31"/>
  <c r="F3433" i="31"/>
  <c r="I3432" i="31"/>
  <c r="H3432" i="31"/>
  <c r="G3432" i="31"/>
  <c r="F3432" i="31"/>
  <c r="I3431" i="31"/>
  <c r="H3431" i="31"/>
  <c r="G3431" i="31"/>
  <c r="F3431" i="31"/>
  <c r="I3430" i="31"/>
  <c r="H3430" i="31"/>
  <c r="G3430" i="31"/>
  <c r="F3430" i="31"/>
  <c r="I3429" i="31"/>
  <c r="H3429" i="31"/>
  <c r="G3429" i="31"/>
  <c r="F3429" i="31"/>
  <c r="I3428" i="31"/>
  <c r="H3428" i="31"/>
  <c r="G3428" i="31"/>
  <c r="F3428" i="31"/>
  <c r="I3427" i="31"/>
  <c r="H3427" i="31"/>
  <c r="G3427" i="31"/>
  <c r="F3427" i="31"/>
  <c r="I3426" i="31"/>
  <c r="H3426" i="31"/>
  <c r="G3426" i="31"/>
  <c r="F3426" i="31"/>
  <c r="I3425" i="31"/>
  <c r="H3425" i="31"/>
  <c r="G3425" i="31"/>
  <c r="F3425" i="31"/>
  <c r="I3424" i="31"/>
  <c r="H3424" i="31"/>
  <c r="G3424" i="31"/>
  <c r="F3424" i="31"/>
  <c r="I3423" i="31"/>
  <c r="H3423" i="31"/>
  <c r="G3423" i="31"/>
  <c r="F3423" i="31"/>
  <c r="I3422" i="31"/>
  <c r="H3422" i="31"/>
  <c r="G3422" i="31"/>
  <c r="F3422" i="31"/>
  <c r="I3421" i="31"/>
  <c r="H3421" i="31"/>
  <c r="G3421" i="31"/>
  <c r="F3421" i="31"/>
  <c r="I3420" i="31"/>
  <c r="H3420" i="31"/>
  <c r="G3420" i="31"/>
  <c r="F3420" i="31"/>
  <c r="I3419" i="31"/>
  <c r="H3419" i="31"/>
  <c r="G3419" i="31"/>
  <c r="F3419" i="31"/>
  <c r="I3418" i="31"/>
  <c r="H3418" i="31"/>
  <c r="G3418" i="31"/>
  <c r="F3418" i="31"/>
  <c r="I3417" i="31"/>
  <c r="H3417" i="31"/>
  <c r="G3417" i="31"/>
  <c r="F3417" i="31"/>
  <c r="I3416" i="31"/>
  <c r="H3416" i="31"/>
  <c r="G3416" i="31"/>
  <c r="F3416" i="31"/>
  <c r="I3415" i="31"/>
  <c r="H3415" i="31"/>
  <c r="G3415" i="31"/>
  <c r="F3415" i="31"/>
  <c r="I3414" i="31"/>
  <c r="H3414" i="31"/>
  <c r="G3414" i="31"/>
  <c r="F3414" i="31"/>
  <c r="I3413" i="31"/>
  <c r="H3413" i="31"/>
  <c r="G3413" i="31"/>
  <c r="F3413" i="31"/>
  <c r="I3412" i="31"/>
  <c r="H3412" i="31"/>
  <c r="G3412" i="31"/>
  <c r="F3412" i="31"/>
  <c r="I3411" i="31"/>
  <c r="H3411" i="31"/>
  <c r="G3411" i="31"/>
  <c r="F3411" i="31"/>
  <c r="I3410" i="31"/>
  <c r="H3410" i="31"/>
  <c r="G3410" i="31"/>
  <c r="F3410" i="31"/>
  <c r="I3409" i="31"/>
  <c r="H3409" i="31"/>
  <c r="G3409" i="31"/>
  <c r="F3409" i="31"/>
  <c r="I3408" i="31"/>
  <c r="H3408" i="31"/>
  <c r="G3408" i="31"/>
  <c r="F3408" i="31"/>
  <c r="I3407" i="31"/>
  <c r="H3407" i="31"/>
  <c r="G3407" i="31"/>
  <c r="F3407" i="31"/>
  <c r="I3406" i="31"/>
  <c r="H3406" i="31"/>
  <c r="G3406" i="31"/>
  <c r="F3406" i="31"/>
  <c r="I3405" i="31"/>
  <c r="H3405" i="31"/>
  <c r="G3405" i="31"/>
  <c r="F3405" i="31"/>
  <c r="I3404" i="31"/>
  <c r="H3404" i="31"/>
  <c r="G3404" i="31"/>
  <c r="F3404" i="31"/>
  <c r="I3403" i="31"/>
  <c r="H3403" i="31"/>
  <c r="G3403" i="31"/>
  <c r="F3403" i="31"/>
  <c r="I3402" i="31"/>
  <c r="H3402" i="31"/>
  <c r="G3402" i="31"/>
  <c r="F3402" i="31"/>
  <c r="I3401" i="31"/>
  <c r="H3401" i="31"/>
  <c r="G3401" i="31"/>
  <c r="F3401" i="31"/>
  <c r="I3400" i="31"/>
  <c r="H3400" i="31"/>
  <c r="G3400" i="31"/>
  <c r="F3400" i="31"/>
  <c r="I3399" i="31"/>
  <c r="H3399" i="31"/>
  <c r="G3399" i="31"/>
  <c r="F3399" i="31"/>
  <c r="I3398" i="31"/>
  <c r="H3398" i="31"/>
  <c r="G3398" i="31"/>
  <c r="F3398" i="31"/>
  <c r="I3397" i="31"/>
  <c r="H3397" i="31"/>
  <c r="G3397" i="31"/>
  <c r="F3397" i="31"/>
  <c r="I3396" i="31"/>
  <c r="H3396" i="31"/>
  <c r="G3396" i="31"/>
  <c r="F3396" i="31"/>
  <c r="I3395" i="31"/>
  <c r="H3395" i="31"/>
  <c r="G3395" i="31"/>
  <c r="F3395" i="31"/>
  <c r="I3394" i="31"/>
  <c r="H3394" i="31"/>
  <c r="G3394" i="31"/>
  <c r="F3394" i="31"/>
  <c r="I3393" i="31"/>
  <c r="H3393" i="31"/>
  <c r="G3393" i="31"/>
  <c r="F3393" i="31"/>
  <c r="I3392" i="31"/>
  <c r="H3392" i="31"/>
  <c r="G3392" i="31"/>
  <c r="F3392" i="31"/>
  <c r="I3391" i="31"/>
  <c r="H3391" i="31"/>
  <c r="G3391" i="31"/>
  <c r="F3391" i="31"/>
  <c r="I3390" i="31"/>
  <c r="H3390" i="31"/>
  <c r="G3390" i="31"/>
  <c r="F3390" i="31"/>
  <c r="I3389" i="31"/>
  <c r="H3389" i="31"/>
  <c r="G3389" i="31"/>
  <c r="F3389" i="31"/>
  <c r="I3388" i="31"/>
  <c r="H3388" i="31"/>
  <c r="G3388" i="31"/>
  <c r="F3388" i="31"/>
  <c r="I3387" i="31"/>
  <c r="H3387" i="31"/>
  <c r="G3387" i="31"/>
  <c r="F3387" i="31"/>
  <c r="I3386" i="31"/>
  <c r="H3386" i="31"/>
  <c r="G3386" i="31"/>
  <c r="F3386" i="31"/>
  <c r="I3385" i="31"/>
  <c r="H3385" i="31"/>
  <c r="G3385" i="31"/>
  <c r="F3385" i="31"/>
  <c r="I3384" i="31"/>
  <c r="H3384" i="31"/>
  <c r="G3384" i="31"/>
  <c r="F3384" i="31"/>
  <c r="I3383" i="31"/>
  <c r="H3383" i="31"/>
  <c r="G3383" i="31"/>
  <c r="F3383" i="31"/>
  <c r="I3382" i="31"/>
  <c r="H3382" i="31"/>
  <c r="G3382" i="31"/>
  <c r="F3382" i="31"/>
  <c r="I3381" i="31"/>
  <c r="H3381" i="31"/>
  <c r="G3381" i="31"/>
  <c r="F3381" i="31"/>
  <c r="I3380" i="31"/>
  <c r="H3380" i="31"/>
  <c r="G3380" i="31"/>
  <c r="F3380" i="31"/>
  <c r="I3379" i="31"/>
  <c r="H3379" i="31"/>
  <c r="G3379" i="31"/>
  <c r="F3379" i="31"/>
  <c r="I3378" i="31"/>
  <c r="H3378" i="31"/>
  <c r="G3378" i="31"/>
  <c r="F3378" i="31"/>
  <c r="I3377" i="31"/>
  <c r="H3377" i="31"/>
  <c r="G3377" i="31"/>
  <c r="F3377" i="31"/>
  <c r="I3376" i="31"/>
  <c r="H3376" i="31"/>
  <c r="G3376" i="31"/>
  <c r="F3376" i="31"/>
  <c r="I3375" i="31"/>
  <c r="H3375" i="31"/>
  <c r="G3375" i="31"/>
  <c r="F3375" i="31"/>
  <c r="I3374" i="31"/>
  <c r="H3374" i="31"/>
  <c r="G3374" i="31"/>
  <c r="I3373" i="31"/>
  <c r="H3373" i="31"/>
  <c r="G3373" i="31"/>
  <c r="I3372" i="31"/>
  <c r="H3372" i="31"/>
  <c r="G3372" i="31"/>
  <c r="I3371" i="31"/>
  <c r="H3371" i="31"/>
  <c r="G3371" i="31"/>
  <c r="I3370" i="31"/>
  <c r="H3370" i="31"/>
  <c r="G3370" i="31"/>
  <c r="F3370" i="31"/>
  <c r="I3369" i="31"/>
  <c r="H3369" i="31"/>
  <c r="G3369" i="31"/>
  <c r="F3369" i="31"/>
  <c r="I3368" i="31"/>
  <c r="H3368" i="31"/>
  <c r="G3368" i="31"/>
  <c r="F3368" i="31"/>
  <c r="I3367" i="31"/>
  <c r="H3367" i="31"/>
  <c r="G3367" i="31"/>
  <c r="F3367" i="31"/>
  <c r="I3366" i="31"/>
  <c r="H3366" i="31"/>
  <c r="G3366" i="31"/>
  <c r="F3366" i="31"/>
  <c r="I3365" i="31"/>
  <c r="H3365" i="31"/>
  <c r="G3365" i="31"/>
  <c r="F3365" i="31"/>
  <c r="I3364" i="31"/>
  <c r="H3364" i="31"/>
  <c r="G3364" i="31"/>
  <c r="F3364" i="31"/>
  <c r="I3363" i="31"/>
  <c r="H3363" i="31"/>
  <c r="G3363" i="31"/>
  <c r="F3363" i="31"/>
  <c r="I3362" i="31"/>
  <c r="H3362" i="31"/>
  <c r="G3362" i="31"/>
  <c r="F3362" i="31"/>
  <c r="I3361" i="31"/>
  <c r="H3361" i="31"/>
  <c r="G3361" i="31"/>
  <c r="F3361" i="31"/>
  <c r="I3360" i="31"/>
  <c r="H3360" i="31"/>
  <c r="G3360" i="31"/>
  <c r="F3360" i="31"/>
  <c r="I3359" i="31"/>
  <c r="H3359" i="31"/>
  <c r="G3359" i="31"/>
  <c r="F3359" i="31"/>
  <c r="I3358" i="31"/>
  <c r="H3358" i="31"/>
  <c r="G3358" i="31"/>
  <c r="F3358" i="31"/>
  <c r="I3357" i="31"/>
  <c r="H3357" i="31"/>
  <c r="G3357" i="31"/>
  <c r="F3357" i="31"/>
  <c r="I3356" i="31"/>
  <c r="H3356" i="31"/>
  <c r="G3356" i="31"/>
  <c r="F3356" i="31"/>
  <c r="I3355" i="31"/>
  <c r="H3355" i="31"/>
  <c r="G3355" i="31"/>
  <c r="F3355" i="31"/>
  <c r="I3354" i="31"/>
  <c r="H3354" i="31"/>
  <c r="G3354" i="31"/>
  <c r="F3354" i="31"/>
  <c r="I3353" i="31"/>
  <c r="H3353" i="31"/>
  <c r="G3353" i="31"/>
  <c r="F3353" i="31"/>
  <c r="I3352" i="31"/>
  <c r="H3352" i="31"/>
  <c r="G3352" i="31"/>
  <c r="F3352" i="31"/>
  <c r="I3351" i="31"/>
  <c r="H3351" i="31"/>
  <c r="G3351" i="31"/>
  <c r="F3351" i="31"/>
  <c r="I3350" i="31"/>
  <c r="H3350" i="31"/>
  <c r="G3350" i="31"/>
  <c r="F3350" i="31"/>
  <c r="I3349" i="31"/>
  <c r="H3349" i="31"/>
  <c r="G3349" i="31"/>
  <c r="F3349" i="31"/>
  <c r="I3348" i="31"/>
  <c r="H3348" i="31"/>
  <c r="G3348" i="31"/>
  <c r="F3348" i="31"/>
  <c r="I3347" i="31"/>
  <c r="H3347" i="31"/>
  <c r="G3347" i="31"/>
  <c r="F3347" i="31"/>
  <c r="I3346" i="31"/>
  <c r="H3346" i="31"/>
  <c r="G3346" i="31"/>
  <c r="F3346" i="31"/>
  <c r="I3345" i="31"/>
  <c r="H3345" i="31"/>
  <c r="G3345" i="31"/>
  <c r="F3345" i="31"/>
  <c r="I3344" i="31"/>
  <c r="H3344" i="31"/>
  <c r="G3344" i="31"/>
  <c r="F3344" i="31"/>
  <c r="I3343" i="31"/>
  <c r="H3343" i="31"/>
  <c r="G3343" i="31"/>
  <c r="F3343" i="31"/>
  <c r="I3342" i="31"/>
  <c r="H3342" i="31"/>
  <c r="G3342" i="31"/>
  <c r="F3342" i="31"/>
  <c r="I3341" i="31"/>
  <c r="H3341" i="31"/>
  <c r="G3341" i="31"/>
  <c r="F3341" i="31"/>
  <c r="I3340" i="31"/>
  <c r="H3340" i="31"/>
  <c r="G3340" i="31"/>
  <c r="F3340" i="31"/>
  <c r="I3339" i="31"/>
  <c r="H3339" i="31"/>
  <c r="G3339" i="31"/>
  <c r="F3339" i="31"/>
  <c r="I3338" i="31"/>
  <c r="H3338" i="31"/>
  <c r="G3338" i="31"/>
  <c r="F3338" i="31"/>
  <c r="I3337" i="31"/>
  <c r="H3337" i="31"/>
  <c r="G3337" i="31"/>
  <c r="F3337" i="31"/>
  <c r="I3336" i="31"/>
  <c r="H3336" i="31"/>
  <c r="G3336" i="31"/>
  <c r="F3336" i="31"/>
  <c r="I3335" i="31"/>
  <c r="H3335" i="31"/>
  <c r="G3335" i="31"/>
  <c r="F3335" i="31"/>
  <c r="I3334" i="31"/>
  <c r="H3334" i="31"/>
  <c r="G3334" i="31"/>
  <c r="F3334" i="31"/>
  <c r="I3333" i="31"/>
  <c r="H3333" i="31"/>
  <c r="G3333" i="31"/>
  <c r="F3333" i="31"/>
  <c r="I3332" i="31"/>
  <c r="H3332" i="31"/>
  <c r="G3332" i="31"/>
  <c r="F3332" i="31"/>
  <c r="I3331" i="31"/>
  <c r="H3331" i="31"/>
  <c r="G3331" i="31"/>
  <c r="F3331" i="31"/>
  <c r="I3330" i="31"/>
  <c r="H3330" i="31"/>
  <c r="G3330" i="31"/>
  <c r="F3330" i="31"/>
  <c r="I3329" i="31"/>
  <c r="H3329" i="31"/>
  <c r="G3329" i="31"/>
  <c r="F3329" i="31"/>
  <c r="I3328" i="31"/>
  <c r="H3328" i="31"/>
  <c r="G3328" i="31"/>
  <c r="F3328" i="31"/>
  <c r="I3327" i="31"/>
  <c r="H3327" i="31"/>
  <c r="G3327" i="31"/>
  <c r="F3327" i="31"/>
  <c r="I3326" i="31"/>
  <c r="H3326" i="31"/>
  <c r="G3326" i="31"/>
  <c r="F3326" i="31"/>
  <c r="I3325" i="31"/>
  <c r="H3325" i="31"/>
  <c r="G3325" i="31"/>
  <c r="F3325" i="31"/>
  <c r="I3324" i="31"/>
  <c r="H3324" i="31"/>
  <c r="G3324" i="31"/>
  <c r="F3324" i="31"/>
  <c r="I3323" i="31"/>
  <c r="H3323" i="31"/>
  <c r="G3323" i="31"/>
  <c r="F3323" i="31"/>
  <c r="I3322" i="31"/>
  <c r="H3322" i="31"/>
  <c r="G3322" i="31"/>
  <c r="F3322" i="31"/>
  <c r="I3321" i="31"/>
  <c r="H3321" i="31"/>
  <c r="G3321" i="31"/>
  <c r="F3321" i="31"/>
  <c r="I3320" i="31"/>
  <c r="H3320" i="31"/>
  <c r="G3320" i="31"/>
  <c r="F3320" i="31"/>
  <c r="I3319" i="31"/>
  <c r="H3319" i="31"/>
  <c r="G3319" i="31"/>
  <c r="F3319" i="31"/>
  <c r="I3318" i="31"/>
  <c r="H3318" i="31"/>
  <c r="G3318" i="31"/>
  <c r="F3318" i="31"/>
  <c r="I3317" i="31"/>
  <c r="H3317" i="31"/>
  <c r="G3317" i="31"/>
  <c r="F3317" i="31"/>
  <c r="I3316" i="31"/>
  <c r="H3316" i="31"/>
  <c r="G3316" i="31"/>
  <c r="F3316" i="31"/>
  <c r="I3315" i="31"/>
  <c r="H3315" i="31"/>
  <c r="G3315" i="31"/>
  <c r="F3315" i="31"/>
  <c r="I3314" i="31"/>
  <c r="H3314" i="31"/>
  <c r="G3314" i="31"/>
  <c r="F3314" i="31"/>
  <c r="I3313" i="31"/>
  <c r="H3313" i="31"/>
  <c r="G3313" i="31"/>
  <c r="F3313" i="31"/>
  <c r="I3312" i="31"/>
  <c r="H3312" i="31"/>
  <c r="G3312" i="31"/>
  <c r="F3312" i="31"/>
  <c r="I3311" i="31"/>
  <c r="H3311" i="31"/>
  <c r="G3311" i="31"/>
  <c r="F3311" i="31"/>
  <c r="I3310" i="31"/>
  <c r="H3310" i="31"/>
  <c r="G3310" i="31"/>
  <c r="F3310" i="31"/>
  <c r="I3309" i="31"/>
  <c r="H3309" i="31"/>
  <c r="G3309" i="31"/>
  <c r="F3309" i="31"/>
  <c r="I3308" i="31"/>
  <c r="H3308" i="31"/>
  <c r="G3308" i="31"/>
  <c r="F3308" i="31"/>
  <c r="I3307" i="31"/>
  <c r="H3307" i="31"/>
  <c r="G3307" i="31"/>
  <c r="F3307" i="31"/>
  <c r="I3306" i="31"/>
  <c r="H3306" i="31"/>
  <c r="G3306" i="31"/>
  <c r="F3306" i="31"/>
  <c r="I3305" i="31"/>
  <c r="H3305" i="31"/>
  <c r="G3305" i="31"/>
  <c r="F3305" i="31"/>
  <c r="I3304" i="31"/>
  <c r="H3304" i="31"/>
  <c r="G3304" i="31"/>
  <c r="F3304" i="31"/>
  <c r="I3303" i="31"/>
  <c r="H3303" i="31"/>
  <c r="G3303" i="31"/>
  <c r="F3303" i="31"/>
  <c r="I3302" i="31"/>
  <c r="H3302" i="31"/>
  <c r="G3302" i="31"/>
  <c r="F3302" i="31"/>
  <c r="I3301" i="31"/>
  <c r="H3301" i="31"/>
  <c r="G3301" i="31"/>
  <c r="F3301" i="31"/>
  <c r="I3300" i="31"/>
  <c r="H3300" i="31"/>
  <c r="G3300" i="31"/>
  <c r="F3300" i="31"/>
  <c r="I3299" i="31"/>
  <c r="H3299" i="31"/>
  <c r="G3299" i="31"/>
  <c r="F3299" i="31"/>
  <c r="I3298" i="31"/>
  <c r="H3298" i="31"/>
  <c r="G3298" i="31"/>
  <c r="F3298" i="31"/>
  <c r="I3297" i="31"/>
  <c r="H3297" i="31"/>
  <c r="G3297" i="31"/>
  <c r="F3297" i="31"/>
  <c r="I3296" i="31"/>
  <c r="H3296" i="31"/>
  <c r="G3296" i="31"/>
  <c r="F3296" i="31"/>
  <c r="I3295" i="31"/>
  <c r="H3295" i="31"/>
  <c r="G3295" i="31"/>
  <c r="F3295" i="31"/>
  <c r="I3294" i="31"/>
  <c r="H3294" i="31"/>
  <c r="G3294" i="31"/>
  <c r="F3294" i="31"/>
  <c r="I3293" i="31"/>
  <c r="H3293" i="31"/>
  <c r="G3293" i="31"/>
  <c r="F3293" i="31"/>
  <c r="I3292" i="31"/>
  <c r="H3292" i="31"/>
  <c r="G3292" i="31"/>
  <c r="F3292" i="31"/>
  <c r="I3291" i="31"/>
  <c r="H3291" i="31"/>
  <c r="G3291" i="31"/>
  <c r="F3291" i="31"/>
  <c r="I3290" i="31"/>
  <c r="H3290" i="31"/>
  <c r="G3290" i="31"/>
  <c r="F3290" i="31"/>
  <c r="I3289" i="31"/>
  <c r="H3289" i="31"/>
  <c r="G3289" i="31"/>
  <c r="F3289" i="31"/>
  <c r="I3288" i="31"/>
  <c r="H3288" i="31"/>
  <c r="G3288" i="31"/>
  <c r="F3288" i="31"/>
  <c r="I3287" i="31"/>
  <c r="H3287" i="31"/>
  <c r="G3287" i="31"/>
  <c r="F3287" i="31"/>
  <c r="I3286" i="31"/>
  <c r="H3286" i="31"/>
  <c r="G3286" i="31"/>
  <c r="F3286" i="31"/>
  <c r="I3285" i="31"/>
  <c r="H3285" i="31"/>
  <c r="G3285" i="31"/>
  <c r="F3285" i="31"/>
  <c r="I3284" i="31"/>
  <c r="H3284" i="31"/>
  <c r="G3284" i="31"/>
  <c r="F3284" i="31"/>
  <c r="I3283" i="31"/>
  <c r="H3283" i="31"/>
  <c r="G3283" i="31"/>
  <c r="F3283" i="31"/>
  <c r="I3282" i="31"/>
  <c r="H3282" i="31"/>
  <c r="G3282" i="31"/>
  <c r="F3282" i="31"/>
  <c r="I3281" i="31"/>
  <c r="H3281" i="31"/>
  <c r="G3281" i="31"/>
  <c r="F3281" i="31"/>
  <c r="I3280" i="31"/>
  <c r="H3280" i="31"/>
  <c r="G3280" i="31"/>
  <c r="F3280" i="31"/>
  <c r="I3279" i="31"/>
  <c r="H3279" i="31"/>
  <c r="G3279" i="31"/>
  <c r="F3279" i="31"/>
  <c r="I3278" i="31"/>
  <c r="H3278" i="31"/>
  <c r="G3278" i="31"/>
  <c r="F3278" i="31"/>
  <c r="I3277" i="31"/>
  <c r="H3277" i="31"/>
  <c r="G3277" i="31"/>
  <c r="F3277" i="31"/>
  <c r="I3276" i="31"/>
  <c r="H3276" i="31"/>
  <c r="G3276" i="31"/>
  <c r="F3276" i="31"/>
  <c r="I3275" i="31"/>
  <c r="H3275" i="31"/>
  <c r="G3275" i="31"/>
  <c r="F3275" i="31"/>
  <c r="I3274" i="31"/>
  <c r="H3274" i="31"/>
  <c r="G3274" i="31"/>
  <c r="F3274" i="31"/>
  <c r="I3273" i="31"/>
  <c r="H3273" i="31"/>
  <c r="G3273" i="31"/>
  <c r="F3273" i="31"/>
  <c r="I3272" i="31"/>
  <c r="H3272" i="31"/>
  <c r="G3272" i="31"/>
  <c r="F3272" i="31"/>
  <c r="I3271" i="31"/>
  <c r="H3271" i="31"/>
  <c r="G3271" i="31"/>
  <c r="F3271" i="31"/>
  <c r="I3270" i="31"/>
  <c r="H3270" i="31"/>
  <c r="G3270" i="31"/>
  <c r="F3270" i="31"/>
  <c r="I3269" i="31"/>
  <c r="H3269" i="31"/>
  <c r="G3269" i="31"/>
  <c r="F3269" i="31"/>
  <c r="I3268" i="31"/>
  <c r="H3268" i="31"/>
  <c r="G3268" i="31"/>
  <c r="F3268" i="31"/>
  <c r="I3267" i="31"/>
  <c r="H3267" i="31"/>
  <c r="G3267" i="31"/>
  <c r="F3267" i="31"/>
  <c r="I3266" i="31"/>
  <c r="H3266" i="31"/>
  <c r="G3266" i="31"/>
  <c r="F3266" i="31"/>
  <c r="I3265" i="31"/>
  <c r="H3265" i="31"/>
  <c r="G3265" i="31"/>
  <c r="F3265" i="31"/>
  <c r="I3264" i="31"/>
  <c r="H3264" i="31"/>
  <c r="G3264" i="31"/>
  <c r="F3264" i="31"/>
  <c r="I3263" i="31"/>
  <c r="H3263" i="31"/>
  <c r="G3263" i="31"/>
  <c r="F3263" i="31"/>
  <c r="I3262" i="31"/>
  <c r="H3262" i="31"/>
  <c r="G3262" i="31"/>
  <c r="F3262" i="31"/>
  <c r="I3261" i="31"/>
  <c r="H3261" i="31"/>
  <c r="G3261" i="31"/>
  <c r="F3261" i="31"/>
  <c r="I3260" i="31"/>
  <c r="H3260" i="31"/>
  <c r="G3260" i="31"/>
  <c r="F3260" i="31"/>
  <c r="I3259" i="31"/>
  <c r="H3259" i="31"/>
  <c r="G3259" i="31"/>
  <c r="F3259" i="31"/>
  <c r="I3258" i="31"/>
  <c r="H3258" i="31"/>
  <c r="G3258" i="31"/>
  <c r="F3258" i="31"/>
  <c r="I3257" i="31"/>
  <c r="H3257" i="31"/>
  <c r="G3257" i="31"/>
  <c r="F3257" i="31"/>
  <c r="I3256" i="31"/>
  <c r="H3256" i="31"/>
  <c r="G3256" i="31"/>
  <c r="F3256" i="31"/>
  <c r="I3255" i="31"/>
  <c r="H3255" i="31"/>
  <c r="G3255" i="31"/>
  <c r="F3255" i="31"/>
  <c r="I3254" i="31"/>
  <c r="H3254" i="31"/>
  <c r="G3254" i="31"/>
  <c r="F3254" i="31"/>
  <c r="I3253" i="31"/>
  <c r="H3253" i="31"/>
  <c r="G3253" i="31"/>
  <c r="F3253" i="31"/>
  <c r="I3252" i="31"/>
  <c r="H3252" i="31"/>
  <c r="G3252" i="31"/>
  <c r="F3252" i="31"/>
  <c r="I3251" i="31"/>
  <c r="H3251" i="31"/>
  <c r="G3251" i="31"/>
  <c r="F3251" i="31"/>
  <c r="I3250" i="31"/>
  <c r="H3250" i="31"/>
  <c r="G3250" i="31"/>
  <c r="F3250" i="31"/>
  <c r="I3249" i="31"/>
  <c r="H3249" i="31"/>
  <c r="G3249" i="31"/>
  <c r="F3249" i="31"/>
  <c r="I3248" i="31"/>
  <c r="H3248" i="31"/>
  <c r="G3248" i="31"/>
  <c r="F3248" i="31"/>
  <c r="I3247" i="31"/>
  <c r="H3247" i="31"/>
  <c r="G3247" i="31"/>
  <c r="F3247" i="31"/>
  <c r="I3246" i="31"/>
  <c r="H3246" i="31"/>
  <c r="G3246" i="31"/>
  <c r="F3246" i="31"/>
  <c r="I3245" i="31"/>
  <c r="H3245" i="31"/>
  <c r="G3245" i="31"/>
  <c r="F3245" i="31"/>
  <c r="I3244" i="31"/>
  <c r="H3244" i="31"/>
  <c r="G3244" i="31"/>
  <c r="F3244" i="31"/>
  <c r="I3243" i="31"/>
  <c r="H3243" i="31"/>
  <c r="G3243" i="31"/>
  <c r="F3243" i="31"/>
  <c r="I3242" i="31"/>
  <c r="H3242" i="31"/>
  <c r="G3242" i="31"/>
  <c r="F3242" i="31"/>
  <c r="I3241" i="31"/>
  <c r="H3241" i="31"/>
  <c r="G3241" i="31"/>
  <c r="F3241" i="31"/>
  <c r="I3240" i="31"/>
  <c r="H3240" i="31"/>
  <c r="G3240" i="31"/>
  <c r="F3240" i="31"/>
  <c r="I3239" i="31"/>
  <c r="H3239" i="31"/>
  <c r="G3239" i="31"/>
  <c r="F3239" i="31"/>
  <c r="I3238" i="31"/>
  <c r="H3238" i="31"/>
  <c r="G3238" i="31"/>
  <c r="F3238" i="31"/>
  <c r="I3237" i="31"/>
  <c r="H3237" i="31"/>
  <c r="G3237" i="31"/>
  <c r="F3237" i="31"/>
  <c r="I3236" i="31"/>
  <c r="H3236" i="31"/>
  <c r="G3236" i="31"/>
  <c r="F3236" i="31"/>
  <c r="I3235" i="31"/>
  <c r="H3235" i="31"/>
  <c r="G3235" i="31"/>
  <c r="F3235" i="31"/>
  <c r="I3234" i="31"/>
  <c r="H3234" i="31"/>
  <c r="G3234" i="31"/>
  <c r="F3234" i="31"/>
  <c r="I3233" i="31"/>
  <c r="H3233" i="31"/>
  <c r="G3233" i="31"/>
  <c r="F3233" i="31"/>
  <c r="I3232" i="31"/>
  <c r="H3232" i="31"/>
  <c r="G3232" i="31"/>
  <c r="F3232" i="31"/>
  <c r="I3231" i="31"/>
  <c r="H3231" i="31"/>
  <c r="G3231" i="31"/>
  <c r="F3231" i="31"/>
  <c r="I3230" i="31"/>
  <c r="H3230" i="31"/>
  <c r="G3230" i="31"/>
  <c r="F3230" i="31"/>
  <c r="I3229" i="31"/>
  <c r="H3229" i="31"/>
  <c r="G3229" i="31"/>
  <c r="F3229" i="31"/>
  <c r="I3228" i="31"/>
  <c r="H3228" i="31"/>
  <c r="G3228" i="31"/>
  <c r="F3228" i="31"/>
  <c r="I3227" i="31"/>
  <c r="H3227" i="31"/>
  <c r="G3227" i="31"/>
  <c r="F3227" i="31"/>
  <c r="I3226" i="31"/>
  <c r="H3226" i="31"/>
  <c r="G3226" i="31"/>
  <c r="F3226" i="31"/>
  <c r="I3225" i="31"/>
  <c r="H3225" i="31"/>
  <c r="G3225" i="31"/>
  <c r="F3225" i="31"/>
  <c r="I3224" i="31"/>
  <c r="H3224" i="31"/>
  <c r="G3224" i="31"/>
  <c r="F3224" i="31"/>
  <c r="I3223" i="31"/>
  <c r="H3223" i="31"/>
  <c r="G3223" i="31"/>
  <c r="F3223" i="31"/>
  <c r="I3222" i="31"/>
  <c r="H3222" i="31"/>
  <c r="G3222" i="31"/>
  <c r="F3222" i="31"/>
  <c r="I3221" i="31"/>
  <c r="H3221" i="31"/>
  <c r="G3221" i="31"/>
  <c r="F3221" i="31"/>
  <c r="I3220" i="31"/>
  <c r="H3220" i="31"/>
  <c r="G3220" i="31"/>
  <c r="F3220" i="31"/>
  <c r="I3219" i="31"/>
  <c r="H3219" i="31"/>
  <c r="G3219" i="31"/>
  <c r="F3219" i="31"/>
  <c r="I3218" i="31"/>
  <c r="H3218" i="31"/>
  <c r="G3218" i="31"/>
  <c r="F3218" i="31"/>
  <c r="I3217" i="31"/>
  <c r="H3217" i="31"/>
  <c r="G3217" i="31"/>
  <c r="F3217" i="31"/>
  <c r="I3216" i="31"/>
  <c r="H3216" i="31"/>
  <c r="G3216" i="31"/>
  <c r="F3216" i="31"/>
  <c r="I3215" i="31"/>
  <c r="H3215" i="31"/>
  <c r="G3215" i="31"/>
  <c r="F3215" i="31"/>
  <c r="I3214" i="31"/>
  <c r="H3214" i="31"/>
  <c r="G3214" i="31"/>
  <c r="F3214" i="31"/>
  <c r="I3213" i="31"/>
  <c r="H3213" i="31"/>
  <c r="G3213" i="31"/>
  <c r="F3213" i="31"/>
  <c r="I3212" i="31"/>
  <c r="H3212" i="31"/>
  <c r="G3212" i="31"/>
  <c r="F3212" i="31"/>
  <c r="I3211" i="31"/>
  <c r="H3211" i="31"/>
  <c r="G3211" i="31"/>
  <c r="F3211" i="31"/>
  <c r="I3210" i="31"/>
  <c r="H3210" i="31"/>
  <c r="G3210" i="31"/>
  <c r="F3210" i="31"/>
  <c r="I3209" i="31"/>
  <c r="H3209" i="31"/>
  <c r="G3209" i="31"/>
  <c r="F3209" i="31"/>
  <c r="I3208" i="31"/>
  <c r="H3208" i="31"/>
  <c r="G3208" i="31"/>
  <c r="F3208" i="31"/>
  <c r="I3207" i="31"/>
  <c r="H3207" i="31"/>
  <c r="G3207" i="31"/>
  <c r="F3207" i="31"/>
  <c r="I3206" i="31"/>
  <c r="H3206" i="31"/>
  <c r="G3206" i="31"/>
  <c r="F3206" i="31"/>
  <c r="I3205" i="31"/>
  <c r="H3205" i="31"/>
  <c r="G3205" i="31"/>
  <c r="F3205" i="31"/>
  <c r="I3204" i="31"/>
  <c r="H3204" i="31"/>
  <c r="G3204" i="31"/>
  <c r="F3204" i="31"/>
  <c r="I3203" i="31"/>
  <c r="H3203" i="31"/>
  <c r="G3203" i="31"/>
  <c r="F3203" i="31"/>
  <c r="I3202" i="31"/>
  <c r="H3202" i="31"/>
  <c r="G3202" i="31"/>
  <c r="F3202" i="31"/>
  <c r="I3201" i="31"/>
  <c r="H3201" i="31"/>
  <c r="G3201" i="31"/>
  <c r="F3201" i="31"/>
  <c r="I3200" i="31"/>
  <c r="H3200" i="31"/>
  <c r="G3200" i="31"/>
  <c r="F3200" i="31"/>
  <c r="I3199" i="31"/>
  <c r="H3199" i="31"/>
  <c r="G3199" i="31"/>
  <c r="F3199" i="31"/>
  <c r="I3198" i="31"/>
  <c r="H3198" i="31"/>
  <c r="G3198" i="31"/>
  <c r="F3198" i="31"/>
  <c r="I3197" i="31"/>
  <c r="H3197" i="31"/>
  <c r="G3197" i="31"/>
  <c r="F3197" i="31"/>
  <c r="I3196" i="31"/>
  <c r="H3196" i="31"/>
  <c r="G3196" i="31"/>
  <c r="F3196" i="31"/>
  <c r="I3195" i="31"/>
  <c r="H3195" i="31"/>
  <c r="G3195" i="31"/>
  <c r="F3195" i="31"/>
  <c r="I3194" i="31"/>
  <c r="H3194" i="31"/>
  <c r="G3194" i="31"/>
  <c r="F3194" i="31"/>
  <c r="I3193" i="31"/>
  <c r="H3193" i="31"/>
  <c r="G3193" i="31"/>
  <c r="F3193" i="31"/>
  <c r="I3192" i="31"/>
  <c r="H3192" i="31"/>
  <c r="G3192" i="31"/>
  <c r="F3192" i="31"/>
  <c r="I3191" i="31"/>
  <c r="H3191" i="31"/>
  <c r="G3191" i="31"/>
  <c r="F3191" i="31"/>
  <c r="I3190" i="31"/>
  <c r="H3190" i="31"/>
  <c r="G3190" i="31"/>
  <c r="F3190" i="31"/>
  <c r="I3189" i="31"/>
  <c r="H3189" i="31"/>
  <c r="G3189" i="31"/>
  <c r="F3189" i="31"/>
  <c r="I3188" i="31"/>
  <c r="H3188" i="31"/>
  <c r="G3188" i="31"/>
  <c r="F3188" i="31"/>
  <c r="I3187" i="31"/>
  <c r="H3187" i="31"/>
  <c r="G3187" i="31"/>
  <c r="F3187" i="31"/>
  <c r="I3186" i="31"/>
  <c r="H3186" i="31"/>
  <c r="G3186" i="31"/>
  <c r="F3186" i="31"/>
  <c r="I3185" i="31"/>
  <c r="H3185" i="31"/>
  <c r="G3185" i="31"/>
  <c r="F3185" i="31"/>
  <c r="I3184" i="31"/>
  <c r="H3184" i="31"/>
  <c r="G3184" i="31"/>
  <c r="F3184" i="31"/>
  <c r="I3183" i="31"/>
  <c r="H3183" i="31"/>
  <c r="G3183" i="31"/>
  <c r="F3183" i="31"/>
  <c r="I3182" i="31"/>
  <c r="H3182" i="31"/>
  <c r="G3182" i="31"/>
  <c r="F3182" i="31"/>
  <c r="I3181" i="31"/>
  <c r="H3181" i="31"/>
  <c r="G3181" i="31"/>
  <c r="F3181" i="31"/>
  <c r="I3180" i="31"/>
  <c r="H3180" i="31"/>
  <c r="G3180" i="31"/>
  <c r="F3180" i="31"/>
  <c r="I3179" i="31"/>
  <c r="H3179" i="31"/>
  <c r="G3179" i="31"/>
  <c r="F3179" i="31"/>
  <c r="I3178" i="31"/>
  <c r="H3178" i="31"/>
  <c r="G3178" i="31"/>
  <c r="F3178" i="31"/>
  <c r="I3177" i="31"/>
  <c r="H3177" i="31"/>
  <c r="G3177" i="31"/>
  <c r="F3177" i="31"/>
  <c r="I3176" i="31"/>
  <c r="H3176" i="31"/>
  <c r="G3176" i="31"/>
  <c r="F3176" i="31"/>
  <c r="I3175" i="31"/>
  <c r="H3175" i="31"/>
  <c r="G3175" i="31"/>
  <c r="F3175" i="31"/>
  <c r="I3174" i="31"/>
  <c r="H3174" i="31"/>
  <c r="G3174" i="31"/>
  <c r="F3174" i="31"/>
  <c r="I3173" i="31"/>
  <c r="H3173" i="31"/>
  <c r="G3173" i="31"/>
  <c r="F3173" i="31"/>
  <c r="I3172" i="31"/>
  <c r="H3172" i="31"/>
  <c r="G3172" i="31"/>
  <c r="F3172" i="31"/>
  <c r="I3171" i="31"/>
  <c r="H3171" i="31"/>
  <c r="G3171" i="31"/>
  <c r="I3170" i="31"/>
  <c r="H3170" i="31"/>
  <c r="G3170" i="31"/>
  <c r="I3169" i="31"/>
  <c r="H3169" i="31"/>
  <c r="G3169" i="31"/>
  <c r="F3169" i="31"/>
  <c r="I3168" i="31"/>
  <c r="H3168" i="31"/>
  <c r="G3168" i="31"/>
  <c r="F3168" i="31"/>
  <c r="I3167" i="31"/>
  <c r="H3167" i="31"/>
  <c r="G3167" i="31"/>
  <c r="F3167" i="31"/>
  <c r="I3166" i="31"/>
  <c r="H3166" i="31"/>
  <c r="G3166" i="31"/>
  <c r="F3166" i="31"/>
  <c r="I3165" i="31"/>
  <c r="H3165" i="31"/>
  <c r="G3165" i="31"/>
  <c r="F3165" i="31"/>
  <c r="I3164" i="31"/>
  <c r="H3164" i="31"/>
  <c r="G3164" i="31"/>
  <c r="F3164" i="31"/>
  <c r="I3163" i="31"/>
  <c r="H3163" i="31"/>
  <c r="G3163" i="31"/>
  <c r="F3163" i="31"/>
  <c r="I3162" i="31"/>
  <c r="H3162" i="31"/>
  <c r="G3162" i="31"/>
  <c r="F3162" i="31"/>
  <c r="I3161" i="31"/>
  <c r="H3161" i="31"/>
  <c r="G3161" i="31"/>
  <c r="F3161" i="31"/>
  <c r="I3160" i="31"/>
  <c r="H3160" i="31"/>
  <c r="G3160" i="31"/>
  <c r="F3160" i="31"/>
  <c r="I3159" i="31"/>
  <c r="H3159" i="31"/>
  <c r="G3159" i="31"/>
  <c r="F3159" i="31"/>
  <c r="I3158" i="31"/>
  <c r="H3158" i="31"/>
  <c r="G3158" i="31"/>
  <c r="F3158" i="31"/>
  <c r="I3157" i="31"/>
  <c r="H3157" i="31"/>
  <c r="G3157" i="31"/>
  <c r="F3157" i="31"/>
  <c r="I3156" i="31"/>
  <c r="H3156" i="31"/>
  <c r="G3156" i="31"/>
  <c r="F3156" i="31"/>
  <c r="I3155" i="31"/>
  <c r="H3155" i="31"/>
  <c r="G3155" i="31"/>
  <c r="F3155" i="31"/>
  <c r="I3154" i="31"/>
  <c r="H3154" i="31"/>
  <c r="G3154" i="31"/>
  <c r="F3154" i="31"/>
  <c r="I3153" i="31"/>
  <c r="H3153" i="31"/>
  <c r="G3153" i="31"/>
  <c r="F3153" i="31"/>
  <c r="I3152" i="31"/>
  <c r="H3152" i="31"/>
  <c r="G3152" i="31"/>
  <c r="F3152" i="31"/>
  <c r="I3151" i="31"/>
  <c r="H3151" i="31"/>
  <c r="G3151" i="31"/>
  <c r="F3151" i="31"/>
  <c r="I3150" i="31"/>
  <c r="H3150" i="31"/>
  <c r="G3150" i="31"/>
  <c r="F3150" i="31"/>
  <c r="I3149" i="31"/>
  <c r="H3149" i="31"/>
  <c r="G3149" i="31"/>
  <c r="F3149" i="31"/>
  <c r="I3148" i="31"/>
  <c r="H3148" i="31"/>
  <c r="G3148" i="31"/>
  <c r="F3148" i="31"/>
  <c r="I3147" i="31"/>
  <c r="H3147" i="31"/>
  <c r="G3147" i="31"/>
  <c r="F3147" i="31"/>
  <c r="I3146" i="31"/>
  <c r="H3146" i="31"/>
  <c r="G3146" i="31"/>
  <c r="F3146" i="31"/>
  <c r="I3145" i="31"/>
  <c r="H3145" i="31"/>
  <c r="G3145" i="31"/>
  <c r="F3145" i="31"/>
  <c r="I3144" i="31"/>
  <c r="H3144" i="31"/>
  <c r="G3144" i="31"/>
  <c r="F3144" i="31"/>
  <c r="I3143" i="31"/>
  <c r="H3143" i="31"/>
  <c r="G3143" i="31"/>
  <c r="F3143" i="31"/>
  <c r="I3142" i="31"/>
  <c r="H3142" i="31"/>
  <c r="G3142" i="31"/>
  <c r="F3142" i="31"/>
  <c r="I3141" i="31"/>
  <c r="H3141" i="31"/>
  <c r="G3141" i="31"/>
  <c r="F3141" i="31"/>
  <c r="I3140" i="31"/>
  <c r="H3140" i="31"/>
  <c r="G3140" i="31"/>
  <c r="F3140" i="31"/>
  <c r="I3139" i="31"/>
  <c r="H3139" i="31"/>
  <c r="G3139" i="31"/>
  <c r="F3139" i="31"/>
  <c r="I3138" i="31"/>
  <c r="H3138" i="31"/>
  <c r="G3138" i="31"/>
  <c r="F3138" i="31"/>
  <c r="I3137" i="31"/>
  <c r="H3137" i="31"/>
  <c r="G3137" i="31"/>
  <c r="F3137" i="31"/>
  <c r="I3136" i="31"/>
  <c r="H3136" i="31"/>
  <c r="G3136" i="31"/>
  <c r="F3136" i="31"/>
  <c r="I3135" i="31"/>
  <c r="H3135" i="31"/>
  <c r="G3135" i="31"/>
  <c r="F3135" i="31"/>
  <c r="I3134" i="31"/>
  <c r="H3134" i="31"/>
  <c r="G3134" i="31"/>
  <c r="F3134" i="31"/>
  <c r="I3133" i="31"/>
  <c r="H3133" i="31"/>
  <c r="G3133" i="31"/>
  <c r="F3133" i="31"/>
  <c r="I3132" i="31"/>
  <c r="H3132" i="31"/>
  <c r="G3132" i="31"/>
  <c r="F3132" i="31"/>
  <c r="I3131" i="31"/>
  <c r="H3131" i="31"/>
  <c r="G3131" i="31"/>
  <c r="F3131" i="31"/>
  <c r="I3130" i="31"/>
  <c r="H3130" i="31"/>
  <c r="G3130" i="31"/>
  <c r="F3130" i="31"/>
  <c r="I3129" i="31"/>
  <c r="H3129" i="31"/>
  <c r="G3129" i="31"/>
  <c r="F3129" i="31"/>
  <c r="I3128" i="31"/>
  <c r="H3128" i="31"/>
  <c r="G3128" i="31"/>
  <c r="F3128" i="31"/>
  <c r="I3127" i="31"/>
  <c r="H3127" i="31"/>
  <c r="G3127" i="31"/>
  <c r="F3127" i="31"/>
  <c r="I3126" i="31"/>
  <c r="H3126" i="31"/>
  <c r="G3126" i="31"/>
  <c r="F3126" i="31"/>
  <c r="I3125" i="31"/>
  <c r="H3125" i="31"/>
  <c r="G3125" i="31"/>
  <c r="F3125" i="31"/>
  <c r="I3124" i="31"/>
  <c r="H3124" i="31"/>
  <c r="G3124" i="31"/>
  <c r="F3124" i="31"/>
  <c r="I3123" i="31"/>
  <c r="H3123" i="31"/>
  <c r="G3123" i="31"/>
  <c r="F3123" i="31"/>
  <c r="I3122" i="31"/>
  <c r="H3122" i="31"/>
  <c r="G3122" i="31"/>
  <c r="F3122" i="31"/>
  <c r="I3121" i="31"/>
  <c r="H3121" i="31"/>
  <c r="G3121" i="31"/>
  <c r="F3121" i="31"/>
  <c r="I3120" i="31"/>
  <c r="H3120" i="31"/>
  <c r="G3120" i="31"/>
  <c r="F3120" i="31"/>
  <c r="I3119" i="31"/>
  <c r="H3119" i="31"/>
  <c r="G3119" i="31"/>
  <c r="F3119" i="31"/>
  <c r="I3118" i="31"/>
  <c r="H3118" i="31"/>
  <c r="G3118" i="31"/>
  <c r="F3118" i="31"/>
  <c r="I3117" i="31"/>
  <c r="H3117" i="31"/>
  <c r="G3117" i="31"/>
  <c r="F3117" i="31"/>
  <c r="I3116" i="31"/>
  <c r="H3116" i="31"/>
  <c r="G3116" i="31"/>
  <c r="F3116" i="31"/>
  <c r="I3115" i="31"/>
  <c r="H3115" i="31"/>
  <c r="G3115" i="31"/>
  <c r="F3115" i="31"/>
  <c r="I3114" i="31"/>
  <c r="H3114" i="31"/>
  <c r="G3114" i="31"/>
  <c r="F3114" i="31"/>
  <c r="I3113" i="31"/>
  <c r="H3113" i="31"/>
  <c r="G3113" i="31"/>
  <c r="F3113" i="31"/>
  <c r="I3112" i="31"/>
  <c r="H3112" i="31"/>
  <c r="G3112" i="31"/>
  <c r="F3112" i="31"/>
  <c r="I3111" i="31"/>
  <c r="H3111" i="31"/>
  <c r="G3111" i="31"/>
  <c r="F3111" i="31"/>
  <c r="I3110" i="31"/>
  <c r="H3110" i="31"/>
  <c r="G3110" i="31"/>
  <c r="F3110" i="31"/>
  <c r="I3109" i="31"/>
  <c r="H3109" i="31"/>
  <c r="G3109" i="31"/>
  <c r="F3109" i="31"/>
  <c r="I3108" i="31"/>
  <c r="H3108" i="31"/>
  <c r="G3108" i="31"/>
  <c r="F3108" i="31"/>
  <c r="I3107" i="31"/>
  <c r="H3107" i="31"/>
  <c r="G3107" i="31"/>
  <c r="F3107" i="31"/>
  <c r="I3106" i="31"/>
  <c r="H3106" i="31"/>
  <c r="G3106" i="31"/>
  <c r="F3106" i="31"/>
  <c r="I3105" i="31"/>
  <c r="H3105" i="31"/>
  <c r="G3105" i="31"/>
  <c r="F3105" i="31"/>
  <c r="I3104" i="31"/>
  <c r="H3104" i="31"/>
  <c r="G3104" i="31"/>
  <c r="F3104" i="31"/>
  <c r="I3103" i="31"/>
  <c r="H3103" i="31"/>
  <c r="G3103" i="31"/>
  <c r="F3103" i="31"/>
  <c r="I3102" i="31"/>
  <c r="H3102" i="31"/>
  <c r="G3102" i="31"/>
  <c r="F3102" i="31"/>
  <c r="I3101" i="31"/>
  <c r="H3101" i="31"/>
  <c r="G3101" i="31"/>
  <c r="F3101" i="31"/>
  <c r="I3100" i="31"/>
  <c r="H3100" i="31"/>
  <c r="G3100" i="31"/>
  <c r="F3100" i="31"/>
  <c r="I3099" i="31"/>
  <c r="H3099" i="31"/>
  <c r="G3099" i="31"/>
  <c r="F3099" i="31"/>
  <c r="I3098" i="31"/>
  <c r="H3098" i="31"/>
  <c r="G3098" i="31"/>
  <c r="F3098" i="31"/>
  <c r="I3097" i="31"/>
  <c r="H3097" i="31"/>
  <c r="G3097" i="31"/>
  <c r="F3097" i="31"/>
  <c r="I3096" i="31"/>
  <c r="H3096" i="31"/>
  <c r="G3096" i="31"/>
  <c r="F3096" i="31"/>
  <c r="I3095" i="31"/>
  <c r="H3095" i="31"/>
  <c r="G3095" i="31"/>
  <c r="F3095" i="31"/>
  <c r="I3094" i="31"/>
  <c r="H3094" i="31"/>
  <c r="G3094" i="31"/>
  <c r="F3094" i="31"/>
  <c r="I3093" i="31"/>
  <c r="H3093" i="31"/>
  <c r="G3093" i="31"/>
  <c r="F3093" i="31"/>
  <c r="I3092" i="31"/>
  <c r="H3092" i="31"/>
  <c r="G3092" i="31"/>
  <c r="F3092" i="31"/>
  <c r="I3091" i="31"/>
  <c r="H3091" i="31"/>
  <c r="G3091" i="31"/>
  <c r="F3091" i="31"/>
  <c r="I3090" i="31"/>
  <c r="H3090" i="31"/>
  <c r="G3090" i="31"/>
  <c r="F3090" i="31"/>
  <c r="I3089" i="31"/>
  <c r="H3089" i="31"/>
  <c r="G3089" i="31"/>
  <c r="F3089" i="31"/>
  <c r="I3088" i="31"/>
  <c r="H3088" i="31"/>
  <c r="G3088" i="31"/>
  <c r="F3088" i="31"/>
  <c r="I3087" i="31"/>
  <c r="H3087" i="31"/>
  <c r="G3087" i="31"/>
  <c r="F3087" i="31"/>
  <c r="I3086" i="31"/>
  <c r="H3086" i="31"/>
  <c r="G3086" i="31"/>
  <c r="F3086" i="31"/>
  <c r="I3085" i="31"/>
  <c r="H3085" i="31"/>
  <c r="G3085" i="31"/>
  <c r="F3085" i="31"/>
  <c r="I3084" i="31"/>
  <c r="H3084" i="31"/>
  <c r="G3084" i="31"/>
  <c r="F3084" i="31"/>
  <c r="I3083" i="31"/>
  <c r="H3083" i="31"/>
  <c r="G3083" i="31"/>
  <c r="F3083" i="31"/>
  <c r="I3082" i="31"/>
  <c r="H3082" i="31"/>
  <c r="G3082" i="31"/>
  <c r="F3082" i="31"/>
  <c r="I3081" i="31"/>
  <c r="H3081" i="31"/>
  <c r="G3081" i="31"/>
  <c r="F3081" i="31"/>
  <c r="I3080" i="31"/>
  <c r="H3080" i="31"/>
  <c r="G3080" i="31"/>
  <c r="F3080" i="31"/>
  <c r="I3079" i="31"/>
  <c r="H3079" i="31"/>
  <c r="G3079" i="31"/>
  <c r="F3079" i="31"/>
  <c r="I3078" i="31"/>
  <c r="H3078" i="31"/>
  <c r="G3078" i="31"/>
  <c r="F3078" i="31"/>
  <c r="I3077" i="31"/>
  <c r="H3077" i="31"/>
  <c r="G3077" i="31"/>
  <c r="F3077" i="31"/>
  <c r="I3076" i="31"/>
  <c r="H3076" i="31"/>
  <c r="G3076" i="31"/>
  <c r="F3076" i="31"/>
  <c r="I3075" i="31"/>
  <c r="H3075" i="31"/>
  <c r="G3075" i="31"/>
  <c r="F3075" i="31"/>
  <c r="I3074" i="31"/>
  <c r="H3074" i="31"/>
  <c r="G3074" i="31"/>
  <c r="F3074" i="31"/>
  <c r="I3073" i="31"/>
  <c r="H3073" i="31"/>
  <c r="G3073" i="31"/>
  <c r="F3073" i="31"/>
  <c r="I3072" i="31"/>
  <c r="H3072" i="31"/>
  <c r="G3072" i="31"/>
  <c r="F3072" i="31"/>
  <c r="I3071" i="31"/>
  <c r="H3071" i="31"/>
  <c r="G3071" i="31"/>
  <c r="F3071" i="31"/>
  <c r="I3070" i="31"/>
  <c r="H3070" i="31"/>
  <c r="G3070" i="31"/>
  <c r="F3070" i="31"/>
  <c r="I3069" i="31"/>
  <c r="H3069" i="31"/>
  <c r="G3069" i="31"/>
  <c r="F3069" i="31"/>
  <c r="I3068" i="31"/>
  <c r="H3068" i="31"/>
  <c r="G3068" i="31"/>
  <c r="F3068" i="31"/>
  <c r="I3067" i="31"/>
  <c r="H3067" i="31"/>
  <c r="G3067" i="31"/>
  <c r="F3067" i="31"/>
  <c r="I3066" i="31"/>
  <c r="H3066" i="31"/>
  <c r="G3066" i="31"/>
  <c r="F3066" i="31"/>
  <c r="I3065" i="31"/>
  <c r="H3065" i="31"/>
  <c r="G3065" i="31"/>
  <c r="F3065" i="31"/>
  <c r="I3064" i="31"/>
  <c r="H3064" i="31"/>
  <c r="G3064" i="31"/>
  <c r="F3064" i="31"/>
  <c r="I3063" i="31"/>
  <c r="H3063" i="31"/>
  <c r="G3063" i="31"/>
  <c r="F3063" i="31"/>
  <c r="I3062" i="31"/>
  <c r="H3062" i="31"/>
  <c r="G3062" i="31"/>
  <c r="F3062" i="31"/>
  <c r="I3061" i="31"/>
  <c r="H3061" i="31"/>
  <c r="G3061" i="31"/>
  <c r="F3061" i="31"/>
  <c r="I3060" i="31"/>
  <c r="H3060" i="31"/>
  <c r="G3060" i="31"/>
  <c r="F3060" i="31"/>
  <c r="I3059" i="31"/>
  <c r="H3059" i="31"/>
  <c r="G3059" i="31"/>
  <c r="F3059" i="31"/>
  <c r="I3058" i="31"/>
  <c r="H3058" i="31"/>
  <c r="G3058" i="31"/>
  <c r="F3058" i="31"/>
  <c r="I3057" i="31"/>
  <c r="H3057" i="31"/>
  <c r="G3057" i="31"/>
  <c r="F3057" i="31"/>
  <c r="I3056" i="31"/>
  <c r="H3056" i="31"/>
  <c r="G3056" i="31"/>
  <c r="F3056" i="31"/>
  <c r="I3055" i="31"/>
  <c r="H3055" i="31"/>
  <c r="G3055" i="31"/>
  <c r="F3055" i="31"/>
  <c r="I3054" i="31"/>
  <c r="H3054" i="31"/>
  <c r="G3054" i="31"/>
  <c r="F3054" i="31"/>
  <c r="I3053" i="31"/>
  <c r="H3053" i="31"/>
  <c r="G3053" i="31"/>
  <c r="F3053" i="31"/>
  <c r="I3052" i="31"/>
  <c r="H3052" i="31"/>
  <c r="G3052" i="31"/>
  <c r="F3052" i="31"/>
  <c r="I3051" i="31"/>
  <c r="H3051" i="31"/>
  <c r="G3051" i="31"/>
  <c r="F3051" i="31"/>
  <c r="I3050" i="31"/>
  <c r="H3050" i="31"/>
  <c r="G3050" i="31"/>
  <c r="F3050" i="31"/>
  <c r="I3049" i="31"/>
  <c r="H3049" i="31"/>
  <c r="G3049" i="31"/>
  <c r="F3049" i="31"/>
  <c r="I3048" i="31"/>
  <c r="H3048" i="31"/>
  <c r="G3048" i="31"/>
  <c r="F3048" i="31"/>
  <c r="I3047" i="31"/>
  <c r="H3047" i="31"/>
  <c r="G3047" i="31"/>
  <c r="F3047" i="31"/>
  <c r="I3046" i="31"/>
  <c r="H3046" i="31"/>
  <c r="G3046" i="31"/>
  <c r="F3046" i="31"/>
  <c r="I3045" i="31"/>
  <c r="H3045" i="31"/>
  <c r="G3045" i="31"/>
  <c r="F3045" i="31"/>
  <c r="I3044" i="31"/>
  <c r="H3044" i="31"/>
  <c r="G3044" i="31"/>
  <c r="F3044" i="31"/>
  <c r="I3043" i="31"/>
  <c r="H3043" i="31"/>
  <c r="G3043" i="31"/>
  <c r="F3043" i="31"/>
  <c r="I3042" i="31"/>
  <c r="H3042" i="31"/>
  <c r="G3042" i="31"/>
  <c r="F3042" i="31"/>
  <c r="I3041" i="31"/>
  <c r="H3041" i="31"/>
  <c r="G3041" i="31"/>
  <c r="F3041" i="31"/>
  <c r="I3040" i="31"/>
  <c r="H3040" i="31"/>
  <c r="G3040" i="31"/>
  <c r="F3040" i="31"/>
  <c r="I3039" i="31"/>
  <c r="H3039" i="31"/>
  <c r="G3039" i="31"/>
  <c r="F3039" i="31"/>
  <c r="I3038" i="31"/>
  <c r="H3038" i="31"/>
  <c r="G3038" i="31"/>
  <c r="F3038" i="31"/>
  <c r="I3037" i="31"/>
  <c r="H3037" i="31"/>
  <c r="G3037" i="31"/>
  <c r="F3037" i="31"/>
  <c r="I3036" i="31"/>
  <c r="H3036" i="31"/>
  <c r="G3036" i="31"/>
  <c r="F3036" i="31"/>
  <c r="I3035" i="31"/>
  <c r="H3035" i="31"/>
  <c r="G3035" i="31"/>
  <c r="F3035" i="31"/>
  <c r="I3034" i="31"/>
  <c r="H3034" i="31"/>
  <c r="G3034" i="31"/>
  <c r="F3034" i="31"/>
  <c r="I3033" i="31"/>
  <c r="H3033" i="31"/>
  <c r="G3033" i="31"/>
  <c r="F3033" i="31"/>
  <c r="I3032" i="31"/>
  <c r="H3032" i="31"/>
  <c r="G3032" i="31"/>
  <c r="F3032" i="31"/>
  <c r="I3031" i="31"/>
  <c r="H3031" i="31"/>
  <c r="G3031" i="31"/>
  <c r="F3031" i="31"/>
  <c r="I3030" i="31"/>
  <c r="H3030" i="31"/>
  <c r="G3030" i="31"/>
  <c r="F3030" i="31"/>
  <c r="I3029" i="31"/>
  <c r="H3029" i="31"/>
  <c r="G3029" i="31"/>
  <c r="F3029" i="31"/>
  <c r="I3028" i="31"/>
  <c r="H3028" i="31"/>
  <c r="G3028" i="31"/>
  <c r="F3028" i="31"/>
  <c r="I3027" i="31"/>
  <c r="H3027" i="31"/>
  <c r="G3027" i="31"/>
  <c r="F3027" i="31"/>
  <c r="I3026" i="31"/>
  <c r="H3026" i="31"/>
  <c r="G3026" i="31"/>
  <c r="F3026" i="31"/>
  <c r="I3025" i="31"/>
  <c r="H3025" i="31"/>
  <c r="G3025" i="31"/>
  <c r="F3025" i="31"/>
  <c r="I3024" i="31"/>
  <c r="H3024" i="31"/>
  <c r="G3024" i="31"/>
  <c r="F3024" i="31"/>
  <c r="I3023" i="31"/>
  <c r="H3023" i="31"/>
  <c r="G3023" i="31"/>
  <c r="F3023" i="31"/>
  <c r="I3022" i="31"/>
  <c r="H3022" i="31"/>
  <c r="G3022" i="31"/>
  <c r="F3022" i="31"/>
  <c r="I3021" i="31"/>
  <c r="H3021" i="31"/>
  <c r="G3021" i="31"/>
  <c r="F3021" i="31"/>
  <c r="I3020" i="31"/>
  <c r="H3020" i="31"/>
  <c r="G3020" i="31"/>
  <c r="F3020" i="31"/>
  <c r="I3019" i="31"/>
  <c r="H3019" i="31"/>
  <c r="G3019" i="31"/>
  <c r="F3019" i="31"/>
  <c r="I3018" i="31"/>
  <c r="H3018" i="31"/>
  <c r="G3018" i="31"/>
  <c r="F3018" i="31"/>
  <c r="I3017" i="31"/>
  <c r="H3017" i="31"/>
  <c r="G3017" i="31"/>
  <c r="F3017" i="31"/>
  <c r="I3016" i="31"/>
  <c r="H3016" i="31"/>
  <c r="G3016" i="31"/>
  <c r="F3016" i="31"/>
  <c r="I3015" i="31"/>
  <c r="H3015" i="31"/>
  <c r="G3015" i="31"/>
  <c r="F3015" i="31"/>
  <c r="I3014" i="31"/>
  <c r="H3014" i="31"/>
  <c r="G3014" i="31"/>
  <c r="F3014" i="31"/>
  <c r="I3013" i="31"/>
  <c r="H3013" i="31"/>
  <c r="G3013" i="31"/>
  <c r="F3013" i="31"/>
  <c r="I3012" i="31"/>
  <c r="H3012" i="31"/>
  <c r="G3012" i="31"/>
  <c r="F3012" i="31"/>
  <c r="I3011" i="31"/>
  <c r="H3011" i="31"/>
  <c r="G3011" i="31"/>
  <c r="F3011" i="31"/>
  <c r="I3010" i="31"/>
  <c r="H3010" i="31"/>
  <c r="G3010" i="31"/>
  <c r="F3010" i="31"/>
  <c r="I3009" i="31"/>
  <c r="H3009" i="31"/>
  <c r="G3009" i="31"/>
  <c r="F3009" i="31"/>
  <c r="I3008" i="31"/>
  <c r="H3008" i="31"/>
  <c r="G3008" i="31"/>
  <c r="F3008" i="31"/>
  <c r="I3007" i="31"/>
  <c r="H3007" i="31"/>
  <c r="G3007" i="31"/>
  <c r="F3007" i="31"/>
  <c r="I3006" i="31"/>
  <c r="H3006" i="31"/>
  <c r="G3006" i="31"/>
  <c r="F3006" i="31"/>
  <c r="I3005" i="31"/>
  <c r="H3005" i="31"/>
  <c r="G3005" i="31"/>
  <c r="F3005" i="31"/>
  <c r="I3004" i="31"/>
  <c r="H3004" i="31"/>
  <c r="G3004" i="31"/>
  <c r="F3004" i="31"/>
  <c r="I3003" i="31"/>
  <c r="H3003" i="31"/>
  <c r="G3003" i="31"/>
  <c r="F3003" i="31"/>
  <c r="I3002" i="31"/>
  <c r="H3002" i="31"/>
  <c r="G3002" i="31"/>
  <c r="F3002" i="31"/>
  <c r="I3001" i="31"/>
  <c r="H3001" i="31"/>
  <c r="G3001" i="31"/>
  <c r="F3001" i="31"/>
  <c r="I3000" i="31"/>
  <c r="H3000" i="31"/>
  <c r="G3000" i="31"/>
  <c r="F3000" i="31"/>
  <c r="I2999" i="31"/>
  <c r="H2999" i="31"/>
  <c r="G2999" i="31"/>
  <c r="F2999" i="31"/>
  <c r="I2998" i="31"/>
  <c r="H2998" i="31"/>
  <c r="G2998" i="31"/>
  <c r="F2998" i="31"/>
  <c r="I2997" i="31"/>
  <c r="H2997" i="31"/>
  <c r="G2997" i="31"/>
  <c r="F2997" i="31"/>
  <c r="I2996" i="31"/>
  <c r="H2996" i="31"/>
  <c r="G2996" i="31"/>
  <c r="F2996" i="31"/>
  <c r="I2995" i="31"/>
  <c r="H2995" i="31"/>
  <c r="G2995" i="31"/>
  <c r="F2995" i="31"/>
  <c r="I2994" i="31"/>
  <c r="H2994" i="31"/>
  <c r="G2994" i="31"/>
  <c r="F2994" i="31"/>
  <c r="I2993" i="31"/>
  <c r="H2993" i="31"/>
  <c r="G2993" i="31"/>
  <c r="F2993" i="31"/>
  <c r="I2992" i="31"/>
  <c r="H2992" i="31"/>
  <c r="G2992" i="31"/>
  <c r="F2992" i="31"/>
  <c r="I2991" i="31"/>
  <c r="H2991" i="31"/>
  <c r="G2991" i="31"/>
  <c r="F2991" i="31"/>
  <c r="I2990" i="31"/>
  <c r="H2990" i="31"/>
  <c r="G2990" i="31"/>
  <c r="F2990" i="31"/>
  <c r="I2989" i="31"/>
  <c r="H2989" i="31"/>
  <c r="G2989" i="31"/>
  <c r="F2989" i="31"/>
  <c r="I2988" i="31"/>
  <c r="H2988" i="31"/>
  <c r="G2988" i="31"/>
  <c r="F2988" i="31"/>
  <c r="I2987" i="31"/>
  <c r="H2987" i="31"/>
  <c r="G2987" i="31"/>
  <c r="F2987" i="31"/>
  <c r="I2986" i="31"/>
  <c r="H2986" i="31"/>
  <c r="G2986" i="31"/>
  <c r="F2986" i="31"/>
  <c r="I2985" i="31"/>
  <c r="H2985" i="31"/>
  <c r="G2985" i="31"/>
  <c r="F2985" i="31"/>
  <c r="I2984" i="31"/>
  <c r="H2984" i="31"/>
  <c r="G2984" i="31"/>
  <c r="F2984" i="31"/>
  <c r="I2983" i="31"/>
  <c r="H2983" i="31"/>
  <c r="G2983" i="31"/>
  <c r="F2983" i="31"/>
  <c r="I2982" i="31"/>
  <c r="H2982" i="31"/>
  <c r="G2982" i="31"/>
  <c r="F2982" i="31"/>
  <c r="I2981" i="31"/>
  <c r="H2981" i="31"/>
  <c r="G2981" i="31"/>
  <c r="F2981" i="31"/>
  <c r="I2980" i="31"/>
  <c r="H2980" i="31"/>
  <c r="G2980" i="31"/>
  <c r="F2980" i="31"/>
  <c r="I2979" i="31"/>
  <c r="H2979" i="31"/>
  <c r="G2979" i="31"/>
  <c r="F2979" i="31"/>
  <c r="I2978" i="31"/>
  <c r="H2978" i="31"/>
  <c r="G2978" i="31"/>
  <c r="F2978" i="31"/>
  <c r="I2977" i="31"/>
  <c r="H2977" i="31"/>
  <c r="G2977" i="31"/>
  <c r="F2977" i="31"/>
  <c r="I2976" i="31"/>
  <c r="H2976" i="31"/>
  <c r="G2976" i="31"/>
  <c r="F2976" i="31"/>
  <c r="I2975" i="31"/>
  <c r="H2975" i="31"/>
  <c r="G2975" i="31"/>
  <c r="F2975" i="31"/>
  <c r="I2974" i="31"/>
  <c r="H2974" i="31"/>
  <c r="G2974" i="31"/>
  <c r="F2974" i="31"/>
  <c r="I2973" i="31"/>
  <c r="H2973" i="31"/>
  <c r="G2973" i="31"/>
  <c r="F2973" i="31"/>
  <c r="I2972" i="31"/>
  <c r="H2972" i="31"/>
  <c r="G2972" i="31"/>
  <c r="F2972" i="31"/>
  <c r="I2971" i="31"/>
  <c r="H2971" i="31"/>
  <c r="G2971" i="31"/>
  <c r="F2971" i="31"/>
  <c r="I2970" i="31"/>
  <c r="H2970" i="31"/>
  <c r="G2970" i="31"/>
  <c r="F2970" i="31"/>
  <c r="I2969" i="31"/>
  <c r="H2969" i="31"/>
  <c r="G2969" i="31"/>
  <c r="F2969" i="31"/>
  <c r="I2968" i="31"/>
  <c r="H2968" i="31"/>
  <c r="G2968" i="31"/>
  <c r="F2968" i="31"/>
  <c r="I2967" i="31"/>
  <c r="H2967" i="31"/>
  <c r="G2967" i="31"/>
  <c r="F2967" i="31"/>
  <c r="I2966" i="31"/>
  <c r="H2966" i="31"/>
  <c r="G2966" i="31"/>
  <c r="F2966" i="31"/>
  <c r="I2965" i="31"/>
  <c r="H2965" i="31"/>
  <c r="G2965" i="31"/>
  <c r="F2965" i="31"/>
  <c r="I2964" i="31"/>
  <c r="H2964" i="31"/>
  <c r="G2964" i="31"/>
  <c r="F2964" i="31"/>
  <c r="I2963" i="31"/>
  <c r="H2963" i="31"/>
  <c r="G2963" i="31"/>
  <c r="F2963" i="31"/>
  <c r="I2962" i="31"/>
  <c r="H2962" i="31"/>
  <c r="G2962" i="31"/>
  <c r="F2962" i="31"/>
  <c r="I2961" i="31"/>
  <c r="H2961" i="31"/>
  <c r="G2961" i="31"/>
  <c r="F2961" i="31"/>
  <c r="I2960" i="31"/>
  <c r="H2960" i="31"/>
  <c r="G2960" i="31"/>
  <c r="F2960" i="31"/>
  <c r="I2959" i="31"/>
  <c r="H2959" i="31"/>
  <c r="G2959" i="31"/>
  <c r="F2959" i="31"/>
  <c r="I2958" i="31"/>
  <c r="H2958" i="31"/>
  <c r="G2958" i="31"/>
  <c r="F2958" i="31"/>
  <c r="I2957" i="31"/>
  <c r="H2957" i="31"/>
  <c r="G2957" i="31"/>
  <c r="F2957" i="31"/>
  <c r="I2956" i="31"/>
  <c r="H2956" i="31"/>
  <c r="G2956" i="31"/>
  <c r="F2956" i="31"/>
  <c r="I2955" i="31"/>
  <c r="H2955" i="31"/>
  <c r="G2955" i="31"/>
  <c r="F2955" i="31"/>
  <c r="I2954" i="31"/>
  <c r="H2954" i="31"/>
  <c r="G2954" i="31"/>
  <c r="F2954" i="31"/>
  <c r="I2953" i="31"/>
  <c r="H2953" i="31"/>
  <c r="G2953" i="31"/>
  <c r="F2953" i="31"/>
  <c r="I2952" i="31"/>
  <c r="H2952" i="31"/>
  <c r="G2952" i="31"/>
  <c r="F2952" i="31"/>
  <c r="I2951" i="31"/>
  <c r="H2951" i="31"/>
  <c r="G2951" i="31"/>
  <c r="I2950" i="31"/>
  <c r="H2950" i="31"/>
  <c r="G2950" i="31"/>
  <c r="I2949" i="31"/>
  <c r="H2949" i="31"/>
  <c r="G2949" i="31"/>
  <c r="I2948" i="31"/>
  <c r="H2948" i="31"/>
  <c r="G2948" i="31"/>
  <c r="I2947" i="31"/>
  <c r="H2947" i="31"/>
  <c r="G2947" i="31"/>
  <c r="F2947" i="31"/>
  <c r="I2946" i="31"/>
  <c r="H2946" i="31"/>
  <c r="G2946" i="31"/>
  <c r="F2946" i="31"/>
  <c r="I2945" i="31"/>
  <c r="H2945" i="31"/>
  <c r="G2945" i="31"/>
  <c r="F2945" i="31"/>
  <c r="I2944" i="31"/>
  <c r="H2944" i="31"/>
  <c r="G2944" i="31"/>
  <c r="F2944" i="31"/>
  <c r="I2943" i="31"/>
  <c r="H2943" i="31"/>
  <c r="G2943" i="31"/>
  <c r="F2943" i="31"/>
  <c r="I2942" i="31"/>
  <c r="H2942" i="31"/>
  <c r="G2942" i="31"/>
  <c r="F2942" i="31"/>
  <c r="I2941" i="31"/>
  <c r="H2941" i="31"/>
  <c r="G2941" i="31"/>
  <c r="F2941" i="31"/>
  <c r="I2940" i="31"/>
  <c r="H2940" i="31"/>
  <c r="G2940" i="31"/>
  <c r="F2940" i="31"/>
  <c r="I2939" i="31"/>
  <c r="H2939" i="31"/>
  <c r="G2939" i="31"/>
  <c r="F2939" i="31"/>
  <c r="I2938" i="31"/>
  <c r="H2938" i="31"/>
  <c r="G2938" i="31"/>
  <c r="F2938" i="31"/>
  <c r="I2937" i="31"/>
  <c r="H2937" i="31"/>
  <c r="G2937" i="31"/>
  <c r="F2937" i="31"/>
  <c r="I2936" i="31"/>
  <c r="H2936" i="31"/>
  <c r="G2936" i="31"/>
  <c r="F2936" i="31"/>
  <c r="I2935" i="31"/>
  <c r="H2935" i="31"/>
  <c r="G2935" i="31"/>
  <c r="F2935" i="31"/>
  <c r="I2934" i="31"/>
  <c r="H2934" i="31"/>
  <c r="G2934" i="31"/>
  <c r="F2934" i="31"/>
  <c r="I2933" i="31"/>
  <c r="H2933" i="31"/>
  <c r="G2933" i="31"/>
  <c r="F2933" i="31"/>
  <c r="I2932" i="31"/>
  <c r="H2932" i="31"/>
  <c r="G2932" i="31"/>
  <c r="F2932" i="31"/>
  <c r="I2931" i="31"/>
  <c r="H2931" i="31"/>
  <c r="G2931" i="31"/>
  <c r="F2931" i="31"/>
  <c r="I2930" i="31"/>
  <c r="H2930" i="31"/>
  <c r="G2930" i="31"/>
  <c r="F2930" i="31"/>
  <c r="I2929" i="31"/>
  <c r="H2929" i="31"/>
  <c r="G2929" i="31"/>
  <c r="F2929" i="31"/>
  <c r="I2928" i="31"/>
  <c r="H2928" i="31"/>
  <c r="G2928" i="31"/>
  <c r="F2928" i="31"/>
  <c r="I2927" i="31"/>
  <c r="H2927" i="31"/>
  <c r="G2927" i="31"/>
  <c r="F2927" i="31"/>
  <c r="I2926" i="31"/>
  <c r="H2926" i="31"/>
  <c r="G2926" i="31"/>
  <c r="F2926" i="31"/>
  <c r="I2925" i="31"/>
  <c r="H2925" i="31"/>
  <c r="G2925" i="31"/>
  <c r="F2925" i="31"/>
  <c r="I2924" i="31"/>
  <c r="H2924" i="31"/>
  <c r="G2924" i="31"/>
  <c r="F2924" i="31"/>
  <c r="I2923" i="31"/>
  <c r="H2923" i="31"/>
  <c r="G2923" i="31"/>
  <c r="F2923" i="31"/>
  <c r="I2922" i="31"/>
  <c r="H2922" i="31"/>
  <c r="G2922" i="31"/>
  <c r="F2922" i="31"/>
  <c r="I2921" i="31"/>
  <c r="H2921" i="31"/>
  <c r="G2921" i="31"/>
  <c r="F2921" i="31"/>
  <c r="I2920" i="31"/>
  <c r="H2920" i="31"/>
  <c r="G2920" i="31"/>
  <c r="F2920" i="31"/>
  <c r="I2919" i="31"/>
  <c r="H2919" i="31"/>
  <c r="G2919" i="31"/>
  <c r="F2919" i="31"/>
  <c r="I2918" i="31"/>
  <c r="H2918" i="31"/>
  <c r="G2918" i="31"/>
  <c r="F2918" i="31"/>
  <c r="I2917" i="31"/>
  <c r="H2917" i="31"/>
  <c r="G2917" i="31"/>
  <c r="F2917" i="31"/>
  <c r="I2916" i="31"/>
  <c r="H2916" i="31"/>
  <c r="G2916" i="31"/>
  <c r="F2916" i="31"/>
  <c r="I2915" i="31"/>
  <c r="H2915" i="31"/>
  <c r="G2915" i="31"/>
  <c r="F2915" i="31"/>
  <c r="I2914" i="31"/>
  <c r="H2914" i="31"/>
  <c r="G2914" i="31"/>
  <c r="F2914" i="31"/>
  <c r="I2913" i="31"/>
  <c r="H2913" i="31"/>
  <c r="G2913" i="31"/>
  <c r="F2913" i="31"/>
  <c r="I2912" i="31"/>
  <c r="H2912" i="31"/>
  <c r="G2912" i="31"/>
  <c r="F2912" i="31"/>
  <c r="I2911" i="31"/>
  <c r="H2911" i="31"/>
  <c r="G2911" i="31"/>
  <c r="F2911" i="31"/>
  <c r="I2910" i="31"/>
  <c r="H2910" i="31"/>
  <c r="G2910" i="31"/>
  <c r="F2910" i="31"/>
  <c r="I2909" i="31"/>
  <c r="H2909" i="31"/>
  <c r="G2909" i="31"/>
  <c r="F2909" i="31"/>
  <c r="I2908" i="31"/>
  <c r="H2908" i="31"/>
  <c r="G2908" i="31"/>
  <c r="F2908" i="31"/>
  <c r="I2907" i="31"/>
  <c r="H2907" i="31"/>
  <c r="G2907" i="31"/>
  <c r="F2907" i="31"/>
  <c r="I2906" i="31"/>
  <c r="H2906" i="31"/>
  <c r="G2906" i="31"/>
  <c r="F2906" i="31"/>
  <c r="I2905" i="31"/>
  <c r="H2905" i="31"/>
  <c r="G2905" i="31"/>
  <c r="F2905" i="31"/>
  <c r="I2904" i="31"/>
  <c r="H2904" i="31"/>
  <c r="G2904" i="31"/>
  <c r="F2904" i="31"/>
  <c r="I2903" i="31"/>
  <c r="H2903" i="31"/>
  <c r="G2903" i="31"/>
  <c r="F2903" i="31"/>
  <c r="I2902" i="31"/>
  <c r="H2902" i="31"/>
  <c r="G2902" i="31"/>
  <c r="F2902" i="31"/>
  <c r="I2901" i="31"/>
  <c r="H2901" i="31"/>
  <c r="G2901" i="31"/>
  <c r="F2901" i="31"/>
  <c r="I2900" i="31"/>
  <c r="H2900" i="31"/>
  <c r="G2900" i="31"/>
  <c r="F2900" i="31"/>
  <c r="I2899" i="31"/>
  <c r="H2899" i="31"/>
  <c r="G2899" i="31"/>
  <c r="F2899" i="31"/>
  <c r="I2898" i="31"/>
  <c r="H2898" i="31"/>
  <c r="G2898" i="31"/>
  <c r="F2898" i="31"/>
  <c r="I2897" i="31"/>
  <c r="H2897" i="31"/>
  <c r="G2897" i="31"/>
  <c r="F2897" i="31"/>
  <c r="I2896" i="31"/>
  <c r="H2896" i="31"/>
  <c r="G2896" i="31"/>
  <c r="F2896" i="31"/>
  <c r="I2895" i="31"/>
  <c r="H2895" i="31"/>
  <c r="G2895" i="31"/>
  <c r="F2895" i="31"/>
  <c r="I2894" i="31"/>
  <c r="H2894" i="31"/>
  <c r="G2894" i="31"/>
  <c r="F2894" i="31"/>
  <c r="I2893" i="31"/>
  <c r="H2893" i="31"/>
  <c r="G2893" i="31"/>
  <c r="F2893" i="31"/>
  <c r="I2892" i="31"/>
  <c r="H2892" i="31"/>
  <c r="G2892" i="31"/>
  <c r="F2892" i="31"/>
  <c r="I2891" i="31"/>
  <c r="H2891" i="31"/>
  <c r="G2891" i="31"/>
  <c r="F2891" i="31"/>
  <c r="I2890" i="31"/>
  <c r="H2890" i="31"/>
  <c r="G2890" i="31"/>
  <c r="F2890" i="31"/>
  <c r="I2889" i="31"/>
  <c r="H2889" i="31"/>
  <c r="G2889" i="31"/>
  <c r="F2889" i="31"/>
  <c r="I2888" i="31"/>
  <c r="H2888" i="31"/>
  <c r="G2888" i="31"/>
  <c r="F2888" i="31"/>
  <c r="I2887" i="31"/>
  <c r="H2887" i="31"/>
  <c r="G2887" i="31"/>
  <c r="F2887" i="31"/>
  <c r="I2886" i="31"/>
  <c r="H2886" i="31"/>
  <c r="G2886" i="31"/>
  <c r="F2886" i="31"/>
  <c r="I2885" i="31"/>
  <c r="H2885" i="31"/>
  <c r="G2885" i="31"/>
  <c r="F2885" i="31"/>
  <c r="I2884" i="31"/>
  <c r="H2884" i="31"/>
  <c r="G2884" i="31"/>
  <c r="F2884" i="31"/>
  <c r="I2883" i="31"/>
  <c r="H2883" i="31"/>
  <c r="G2883" i="31"/>
  <c r="F2883" i="31"/>
  <c r="I2882" i="31"/>
  <c r="H2882" i="31"/>
  <c r="G2882" i="31"/>
  <c r="F2882" i="31"/>
  <c r="I2881" i="31"/>
  <c r="H2881" i="31"/>
  <c r="G2881" i="31"/>
  <c r="F2881" i="31"/>
  <c r="I2880" i="31"/>
  <c r="H2880" i="31"/>
  <c r="G2880" i="31"/>
  <c r="F2880" i="31"/>
  <c r="I2879" i="31"/>
  <c r="H2879" i="31"/>
  <c r="G2879" i="31"/>
  <c r="F2879" i="31"/>
  <c r="I2878" i="31"/>
  <c r="H2878" i="31"/>
  <c r="G2878" i="31"/>
  <c r="F2878" i="31"/>
  <c r="I2877" i="31"/>
  <c r="H2877" i="31"/>
  <c r="G2877" i="31"/>
  <c r="F2877" i="31"/>
  <c r="I2876" i="31"/>
  <c r="H2876" i="31"/>
  <c r="G2876" i="31"/>
  <c r="F2876" i="31"/>
  <c r="I2875" i="31"/>
  <c r="H2875" i="31"/>
  <c r="G2875" i="31"/>
  <c r="F2875" i="31"/>
  <c r="I2874" i="31"/>
  <c r="H2874" i="31"/>
  <c r="G2874" i="31"/>
  <c r="F2874" i="31"/>
  <c r="I2873" i="31"/>
  <c r="H2873" i="31"/>
  <c r="G2873" i="31"/>
  <c r="F2873" i="31"/>
  <c r="I2872" i="31"/>
  <c r="H2872" i="31"/>
  <c r="G2872" i="31"/>
  <c r="F2872" i="31"/>
  <c r="I2871" i="31"/>
  <c r="H2871" i="31"/>
  <c r="G2871" i="31"/>
  <c r="F2871" i="31"/>
  <c r="I2870" i="31"/>
  <c r="H2870" i="31"/>
  <c r="G2870" i="31"/>
  <c r="F2870" i="31"/>
  <c r="I2869" i="31"/>
  <c r="H2869" i="31"/>
  <c r="G2869" i="31"/>
  <c r="F2869" i="31"/>
  <c r="I2868" i="31"/>
  <c r="H2868" i="31"/>
  <c r="G2868" i="31"/>
  <c r="F2868" i="31"/>
  <c r="I2867" i="31"/>
  <c r="H2867" i="31"/>
  <c r="G2867" i="31"/>
  <c r="F2867" i="31"/>
  <c r="I2866" i="31"/>
  <c r="H2866" i="31"/>
  <c r="G2866" i="31"/>
  <c r="F2866" i="31"/>
  <c r="I2865" i="31"/>
  <c r="H2865" i="31"/>
  <c r="G2865" i="31"/>
  <c r="F2865" i="31"/>
  <c r="I2864" i="31"/>
  <c r="H2864" i="31"/>
  <c r="G2864" i="31"/>
  <c r="F2864" i="31"/>
  <c r="I2863" i="31"/>
  <c r="H2863" i="31"/>
  <c r="G2863" i="31"/>
  <c r="F2863" i="31"/>
  <c r="I2862" i="31"/>
  <c r="H2862" i="31"/>
  <c r="G2862" i="31"/>
  <c r="F2862" i="31"/>
  <c r="I2861" i="31"/>
  <c r="H2861" i="31"/>
  <c r="G2861" i="31"/>
  <c r="F2861" i="31"/>
  <c r="I2860" i="31"/>
  <c r="H2860" i="31"/>
  <c r="G2860" i="31"/>
  <c r="F2860" i="31"/>
  <c r="I2859" i="31"/>
  <c r="H2859" i="31"/>
  <c r="G2859" i="31"/>
  <c r="F2859" i="31"/>
  <c r="I2858" i="31"/>
  <c r="H2858" i="31"/>
  <c r="G2858" i="31"/>
  <c r="F2858" i="31"/>
  <c r="I2857" i="31"/>
  <c r="H2857" i="31"/>
  <c r="G2857" i="31"/>
  <c r="F2857" i="31"/>
  <c r="I2856" i="31"/>
  <c r="H2856" i="31"/>
  <c r="G2856" i="31"/>
  <c r="F2856" i="31"/>
  <c r="I2855" i="31"/>
  <c r="H2855" i="31"/>
  <c r="G2855" i="31"/>
  <c r="F2855" i="31"/>
  <c r="I2854" i="31"/>
  <c r="H2854" i="31"/>
  <c r="G2854" i="31"/>
  <c r="F2854" i="31"/>
  <c r="I2853" i="31"/>
  <c r="H2853" i="31"/>
  <c r="G2853" i="31"/>
  <c r="F2853" i="31"/>
  <c r="I2852" i="31"/>
  <c r="H2852" i="31"/>
  <c r="G2852" i="31"/>
  <c r="F2852" i="31"/>
  <c r="I2851" i="31"/>
  <c r="H2851" i="31"/>
  <c r="G2851" i="31"/>
  <c r="F2851" i="31"/>
  <c r="I2850" i="31"/>
  <c r="H2850" i="31"/>
  <c r="G2850" i="31"/>
  <c r="F2850" i="31"/>
  <c r="I2849" i="31"/>
  <c r="H2849" i="31"/>
  <c r="G2849" i="31"/>
  <c r="F2849" i="31"/>
  <c r="I2848" i="31"/>
  <c r="H2848" i="31"/>
  <c r="G2848" i="31"/>
  <c r="F2848" i="31"/>
  <c r="I2847" i="31"/>
  <c r="H2847" i="31"/>
  <c r="G2847" i="31"/>
  <c r="F2847" i="31"/>
  <c r="I2846" i="31"/>
  <c r="H2846" i="31"/>
  <c r="G2846" i="31"/>
  <c r="F2846" i="31"/>
  <c r="I2845" i="31"/>
  <c r="H2845" i="31"/>
  <c r="G2845" i="31"/>
  <c r="F2845" i="31"/>
  <c r="I2844" i="31"/>
  <c r="H2844" i="31"/>
  <c r="G2844" i="31"/>
  <c r="F2844" i="31"/>
  <c r="I2843" i="31"/>
  <c r="H2843" i="31"/>
  <c r="G2843" i="31"/>
  <c r="F2843" i="31"/>
  <c r="I2842" i="31"/>
  <c r="H2842" i="31"/>
  <c r="G2842" i="31"/>
  <c r="F2842" i="31"/>
  <c r="I2841" i="31"/>
  <c r="H2841" i="31"/>
  <c r="G2841" i="31"/>
  <c r="F2841" i="31"/>
  <c r="I2840" i="31"/>
  <c r="H2840" i="31"/>
  <c r="G2840" i="31"/>
  <c r="F2840" i="31"/>
  <c r="I2839" i="31"/>
  <c r="H2839" i="31"/>
  <c r="G2839" i="31"/>
  <c r="F2839" i="31"/>
  <c r="I2838" i="31"/>
  <c r="H2838" i="31"/>
  <c r="G2838" i="31"/>
  <c r="F2838" i="31"/>
  <c r="I2837" i="31"/>
  <c r="H2837" i="31"/>
  <c r="G2837" i="31"/>
  <c r="F2837" i="31"/>
  <c r="I2836" i="31"/>
  <c r="H2836" i="31"/>
  <c r="G2836" i="31"/>
  <c r="F2836" i="31"/>
  <c r="I2835" i="31"/>
  <c r="H2835" i="31"/>
  <c r="G2835" i="31"/>
  <c r="F2835" i="31"/>
  <c r="I2834" i="31"/>
  <c r="H2834" i="31"/>
  <c r="G2834" i="31"/>
  <c r="F2834" i="31"/>
  <c r="I2833" i="31"/>
  <c r="H2833" i="31"/>
  <c r="G2833" i="31"/>
  <c r="F2833" i="31"/>
  <c r="I2832" i="31"/>
  <c r="H2832" i="31"/>
  <c r="G2832" i="31"/>
  <c r="F2832" i="31"/>
  <c r="I2831" i="31"/>
  <c r="H2831" i="31"/>
  <c r="G2831" i="31"/>
  <c r="F2831" i="31"/>
  <c r="I2830" i="31"/>
  <c r="H2830" i="31"/>
  <c r="G2830" i="31"/>
  <c r="F2830" i="31"/>
  <c r="I2829" i="31"/>
  <c r="H2829" i="31"/>
  <c r="G2829" i="31"/>
  <c r="F2829" i="31"/>
  <c r="I2828" i="31"/>
  <c r="H2828" i="31"/>
  <c r="G2828" i="31"/>
  <c r="F2828" i="31"/>
  <c r="I2827" i="31"/>
  <c r="H2827" i="31"/>
  <c r="G2827" i="31"/>
  <c r="F2827" i="31"/>
  <c r="I2826" i="31"/>
  <c r="H2826" i="31"/>
  <c r="G2826" i="31"/>
  <c r="F2826" i="31"/>
  <c r="I2825" i="31"/>
  <c r="H2825" i="31"/>
  <c r="G2825" i="31"/>
  <c r="F2825" i="31"/>
  <c r="I2824" i="31"/>
  <c r="H2824" i="31"/>
  <c r="G2824" i="31"/>
  <c r="F2824" i="31"/>
  <c r="I2823" i="31"/>
  <c r="H2823" i="31"/>
  <c r="G2823" i="31"/>
  <c r="F2823" i="31"/>
  <c r="I2822" i="31"/>
  <c r="H2822" i="31"/>
  <c r="G2822" i="31"/>
  <c r="F2822" i="31"/>
  <c r="I2821" i="31"/>
  <c r="H2821" i="31"/>
  <c r="G2821" i="31"/>
  <c r="F2821" i="31"/>
  <c r="I2820" i="31"/>
  <c r="H2820" i="31"/>
  <c r="G2820" i="31"/>
  <c r="F2820" i="31"/>
  <c r="I2819" i="31"/>
  <c r="H2819" i="31"/>
  <c r="G2819" i="31"/>
  <c r="F2819" i="31"/>
  <c r="I2818" i="31"/>
  <c r="H2818" i="31"/>
  <c r="G2818" i="31"/>
  <c r="F2818" i="31"/>
  <c r="I2817" i="31"/>
  <c r="H2817" i="31"/>
  <c r="G2817" i="31"/>
  <c r="F2817" i="31"/>
  <c r="I2816" i="31"/>
  <c r="H2816" i="31"/>
  <c r="G2816" i="31"/>
  <c r="F2816" i="31"/>
  <c r="I2815" i="31"/>
  <c r="H2815" i="31"/>
  <c r="G2815" i="31"/>
  <c r="F2815" i="31"/>
  <c r="I2814" i="31"/>
  <c r="H2814" i="31"/>
  <c r="G2814" i="31"/>
  <c r="F2814" i="31"/>
  <c r="I2813" i="31"/>
  <c r="H2813" i="31"/>
  <c r="G2813" i="31"/>
  <c r="F2813" i="31"/>
  <c r="I2812" i="31"/>
  <c r="H2812" i="31"/>
  <c r="G2812" i="31"/>
  <c r="F2812" i="31"/>
  <c r="I2811" i="31"/>
  <c r="H2811" i="31"/>
  <c r="G2811" i="31"/>
  <c r="F2811" i="31"/>
  <c r="I2810" i="31"/>
  <c r="H2810" i="31"/>
  <c r="G2810" i="31"/>
  <c r="F2810" i="31"/>
  <c r="I2809" i="31"/>
  <c r="H2809" i="31"/>
  <c r="G2809" i="31"/>
  <c r="F2809" i="31"/>
  <c r="I2808" i="31"/>
  <c r="H2808" i="31"/>
  <c r="G2808" i="31"/>
  <c r="F2808" i="31"/>
  <c r="I2807" i="31"/>
  <c r="H2807" i="31"/>
  <c r="G2807" i="31"/>
  <c r="F2807" i="31"/>
  <c r="I2806" i="31"/>
  <c r="H2806" i="31"/>
  <c r="G2806" i="31"/>
  <c r="F2806" i="31"/>
  <c r="I2805" i="31"/>
  <c r="H2805" i="31"/>
  <c r="G2805" i="31"/>
  <c r="F2805" i="31"/>
  <c r="I2804" i="31"/>
  <c r="H2804" i="31"/>
  <c r="G2804" i="31"/>
  <c r="F2804" i="31"/>
  <c r="I2803" i="31"/>
  <c r="H2803" i="31"/>
  <c r="G2803" i="31"/>
  <c r="F2803" i="31"/>
  <c r="I2802" i="31"/>
  <c r="H2802" i="31"/>
  <c r="G2802" i="31"/>
  <c r="F2802" i="31"/>
  <c r="I2801" i="31"/>
  <c r="H2801" i="31"/>
  <c r="G2801" i="31"/>
  <c r="F2801" i="31"/>
  <c r="I2800" i="31"/>
  <c r="H2800" i="31"/>
  <c r="G2800" i="31"/>
  <c r="F2800" i="31"/>
  <c r="I2799" i="31"/>
  <c r="H2799" i="31"/>
  <c r="G2799" i="31"/>
  <c r="F2799" i="31"/>
  <c r="I2798" i="31"/>
  <c r="H2798" i="31"/>
  <c r="G2798" i="31"/>
  <c r="F2798" i="31"/>
  <c r="I2797" i="31"/>
  <c r="H2797" i="31"/>
  <c r="G2797" i="31"/>
  <c r="F2797" i="31"/>
  <c r="I2796" i="31"/>
  <c r="H2796" i="31"/>
  <c r="G2796" i="31"/>
  <c r="F2796" i="31"/>
  <c r="I2795" i="31"/>
  <c r="H2795" i="31"/>
  <c r="G2795" i="31"/>
  <c r="F2795" i="31"/>
  <c r="I2794" i="31"/>
  <c r="H2794" i="31"/>
  <c r="G2794" i="31"/>
  <c r="F2794" i="31"/>
  <c r="I2793" i="31"/>
  <c r="H2793" i="31"/>
  <c r="G2793" i="31"/>
  <c r="F2793" i="31"/>
  <c r="I2792" i="31"/>
  <c r="H2792" i="31"/>
  <c r="G2792" i="31"/>
  <c r="F2792" i="31"/>
  <c r="I2791" i="31"/>
  <c r="H2791" i="31"/>
  <c r="G2791" i="31"/>
  <c r="F2791" i="31"/>
  <c r="I2790" i="31"/>
  <c r="H2790" i="31"/>
  <c r="G2790" i="31"/>
  <c r="F2790" i="31"/>
  <c r="I2789" i="31"/>
  <c r="H2789" i="31"/>
  <c r="G2789" i="31"/>
  <c r="F2789" i="31"/>
  <c r="I2788" i="31"/>
  <c r="H2788" i="31"/>
  <c r="G2788" i="31"/>
  <c r="F2788" i="31"/>
  <c r="I2787" i="31"/>
  <c r="H2787" i="31"/>
  <c r="G2787" i="31"/>
  <c r="F2787" i="31"/>
  <c r="I2786" i="31"/>
  <c r="H2786" i="31"/>
  <c r="G2786" i="31"/>
  <c r="F2786" i="31"/>
  <c r="I2785" i="31"/>
  <c r="H2785" i="31"/>
  <c r="G2785" i="31"/>
  <c r="F2785" i="31"/>
  <c r="I2784" i="31"/>
  <c r="H2784" i="31"/>
  <c r="G2784" i="31"/>
  <c r="F2784" i="31"/>
  <c r="I2783" i="31"/>
  <c r="H2783" i="31"/>
  <c r="G2783" i="31"/>
  <c r="F2783" i="31"/>
  <c r="I2782" i="31"/>
  <c r="H2782" i="31"/>
  <c r="G2782" i="31"/>
  <c r="F2782" i="31"/>
  <c r="I2781" i="31"/>
  <c r="H2781" i="31"/>
  <c r="G2781" i="31"/>
  <c r="F2781" i="31"/>
  <c r="I2780" i="31"/>
  <c r="H2780" i="31"/>
  <c r="G2780" i="31"/>
  <c r="F2780" i="31"/>
  <c r="I2779" i="31"/>
  <c r="H2779" i="31"/>
  <c r="G2779" i="31"/>
  <c r="F2779" i="31"/>
  <c r="I2778" i="31"/>
  <c r="H2778" i="31"/>
  <c r="G2778" i="31"/>
  <c r="F2778" i="31"/>
  <c r="I2777" i="31"/>
  <c r="H2777" i="31"/>
  <c r="G2777" i="31"/>
  <c r="F2777" i="31"/>
  <c r="I2776" i="31"/>
  <c r="H2776" i="31"/>
  <c r="G2776" i="31"/>
  <c r="F2776" i="31"/>
  <c r="I2775" i="31"/>
  <c r="H2775" i="31"/>
  <c r="G2775" i="31"/>
  <c r="F2775" i="31"/>
  <c r="I2774" i="31"/>
  <c r="H2774" i="31"/>
  <c r="G2774" i="31"/>
  <c r="F2774" i="31"/>
  <c r="I2773" i="31"/>
  <c r="H2773" i="31"/>
  <c r="G2773" i="31"/>
  <c r="F2773" i="31"/>
  <c r="I2772" i="31"/>
  <c r="H2772" i="31"/>
  <c r="G2772" i="31"/>
  <c r="F2772" i="31"/>
  <c r="I2771" i="31"/>
  <c r="H2771" i="31"/>
  <c r="G2771" i="31"/>
  <c r="F2771" i="31"/>
  <c r="I2770" i="31"/>
  <c r="H2770" i="31"/>
  <c r="G2770" i="31"/>
  <c r="F2770" i="31"/>
  <c r="I2769" i="31"/>
  <c r="H2769" i="31"/>
  <c r="G2769" i="31"/>
  <c r="F2769" i="31"/>
  <c r="I2768" i="31"/>
  <c r="H2768" i="31"/>
  <c r="G2768" i="31"/>
  <c r="F2768" i="31"/>
  <c r="I2767" i="31"/>
  <c r="H2767" i="31"/>
  <c r="G2767" i="31"/>
  <c r="F2767" i="31"/>
  <c r="I2766" i="31"/>
  <c r="H2766" i="31"/>
  <c r="G2766" i="31"/>
  <c r="F2766" i="31"/>
  <c r="I2765" i="31"/>
  <c r="H2765" i="31"/>
  <c r="G2765" i="31"/>
  <c r="F2765" i="31"/>
  <c r="I2764" i="31"/>
  <c r="H2764" i="31"/>
  <c r="G2764" i="31"/>
  <c r="F2764" i="31"/>
  <c r="I2763" i="31"/>
  <c r="H2763" i="31"/>
  <c r="G2763" i="31"/>
  <c r="F2763" i="31"/>
  <c r="I2762" i="31"/>
  <c r="H2762" i="31"/>
  <c r="G2762" i="31"/>
  <c r="F2762" i="31"/>
  <c r="I2761" i="31"/>
  <c r="H2761" i="31"/>
  <c r="G2761" i="31"/>
  <c r="F2761" i="31"/>
  <c r="I2760" i="31"/>
  <c r="H2760" i="31"/>
  <c r="G2760" i="31"/>
  <c r="F2760" i="31"/>
  <c r="I2759" i="31"/>
  <c r="H2759" i="31"/>
  <c r="G2759" i="31"/>
  <c r="F2759" i="31"/>
  <c r="I2758" i="31"/>
  <c r="H2758" i="31"/>
  <c r="G2758" i="31"/>
  <c r="F2758" i="31"/>
  <c r="I2757" i="31"/>
  <c r="H2757" i="31"/>
  <c r="G2757" i="31"/>
  <c r="F2757" i="31"/>
  <c r="I2756" i="31"/>
  <c r="H2756" i="31"/>
  <c r="G2756" i="31"/>
  <c r="F2756" i="31"/>
  <c r="I2755" i="31"/>
  <c r="H2755" i="31"/>
  <c r="G2755" i="31"/>
  <c r="F2755" i="31"/>
  <c r="I2754" i="31"/>
  <c r="H2754" i="31"/>
  <c r="G2754" i="31"/>
  <c r="F2754" i="31"/>
  <c r="I2753" i="31"/>
  <c r="H2753" i="31"/>
  <c r="G2753" i="31"/>
  <c r="F2753" i="31"/>
  <c r="I2752" i="31"/>
  <c r="H2752" i="31"/>
  <c r="G2752" i="31"/>
  <c r="F2752" i="31"/>
  <c r="I2751" i="31"/>
  <c r="H2751" i="31"/>
  <c r="G2751" i="31"/>
  <c r="F2751" i="31"/>
  <c r="I2750" i="31"/>
  <c r="H2750" i="31"/>
  <c r="G2750" i="31"/>
  <c r="I2749" i="31"/>
  <c r="H2749" i="31"/>
  <c r="G2749" i="31"/>
  <c r="I2748" i="31"/>
  <c r="H2748" i="31"/>
  <c r="G2748" i="31"/>
  <c r="I2747" i="31"/>
  <c r="H2747" i="31"/>
  <c r="G2747" i="31"/>
  <c r="F2747" i="31"/>
  <c r="I2746" i="31"/>
  <c r="H2746" i="31"/>
  <c r="G2746" i="31"/>
  <c r="F2746" i="31"/>
  <c r="I2745" i="31"/>
  <c r="H2745" i="31"/>
  <c r="G2745" i="31"/>
  <c r="F2745" i="31"/>
  <c r="I2744" i="31"/>
  <c r="H2744" i="31"/>
  <c r="G2744" i="31"/>
  <c r="F2744" i="31"/>
  <c r="I2743" i="31"/>
  <c r="H2743" i="31"/>
  <c r="G2743" i="31"/>
  <c r="F2743" i="31"/>
  <c r="I2742" i="31"/>
  <c r="H2742" i="31"/>
  <c r="G2742" i="31"/>
  <c r="F2742" i="31"/>
  <c r="I2741" i="31"/>
  <c r="H2741" i="31"/>
  <c r="G2741" i="31"/>
  <c r="F2741" i="31"/>
  <c r="I2740" i="31"/>
  <c r="H2740" i="31"/>
  <c r="G2740" i="31"/>
  <c r="F2740" i="31"/>
  <c r="I2739" i="31"/>
  <c r="H2739" i="31"/>
  <c r="G2739" i="31"/>
  <c r="F2739" i="31"/>
  <c r="I2738" i="31"/>
  <c r="H2738" i="31"/>
  <c r="G2738" i="31"/>
  <c r="F2738" i="31"/>
  <c r="I2737" i="31"/>
  <c r="H2737" i="31"/>
  <c r="G2737" i="31"/>
  <c r="F2737" i="31"/>
  <c r="I2736" i="31"/>
  <c r="H2736" i="31"/>
  <c r="G2736" i="31"/>
  <c r="F2736" i="31"/>
  <c r="I2735" i="31"/>
  <c r="H2735" i="31"/>
  <c r="G2735" i="31"/>
  <c r="F2735" i="31"/>
  <c r="I2734" i="31"/>
  <c r="H2734" i="31"/>
  <c r="G2734" i="31"/>
  <c r="F2734" i="31"/>
  <c r="I2733" i="31"/>
  <c r="H2733" i="31"/>
  <c r="G2733" i="31"/>
  <c r="F2733" i="31"/>
  <c r="I2732" i="31"/>
  <c r="H2732" i="31"/>
  <c r="G2732" i="31"/>
  <c r="F2732" i="31"/>
  <c r="I2731" i="31"/>
  <c r="H2731" i="31"/>
  <c r="G2731" i="31"/>
  <c r="F2731" i="31"/>
  <c r="I2730" i="31"/>
  <c r="H2730" i="31"/>
  <c r="G2730" i="31"/>
  <c r="F2730" i="31"/>
  <c r="I2729" i="31"/>
  <c r="H2729" i="31"/>
  <c r="G2729" i="31"/>
  <c r="F2729" i="31"/>
  <c r="I2728" i="31"/>
  <c r="H2728" i="31"/>
  <c r="G2728" i="31"/>
  <c r="F2728" i="31"/>
  <c r="I2727" i="31"/>
  <c r="H2727" i="31"/>
  <c r="G2727" i="31"/>
  <c r="F2727" i="31"/>
  <c r="I2726" i="31"/>
  <c r="H2726" i="31"/>
  <c r="G2726" i="31"/>
  <c r="F2726" i="31"/>
  <c r="I2725" i="31"/>
  <c r="H2725" i="31"/>
  <c r="G2725" i="31"/>
  <c r="F2725" i="31"/>
  <c r="I2724" i="31"/>
  <c r="H2724" i="31"/>
  <c r="G2724" i="31"/>
  <c r="F2724" i="31"/>
  <c r="I2723" i="31"/>
  <c r="H2723" i="31"/>
  <c r="G2723" i="31"/>
  <c r="F2723" i="31"/>
  <c r="I2722" i="31"/>
  <c r="H2722" i="31"/>
  <c r="G2722" i="31"/>
  <c r="F2722" i="31"/>
  <c r="I2721" i="31"/>
  <c r="H2721" i="31"/>
  <c r="G2721" i="31"/>
  <c r="F2721" i="31"/>
  <c r="I2720" i="31"/>
  <c r="H2720" i="31"/>
  <c r="G2720" i="31"/>
  <c r="F2720" i="31"/>
  <c r="I2719" i="31"/>
  <c r="H2719" i="31"/>
  <c r="G2719" i="31"/>
  <c r="F2719" i="31"/>
  <c r="I2718" i="31"/>
  <c r="H2718" i="31"/>
  <c r="G2718" i="31"/>
  <c r="F2718" i="31"/>
  <c r="I2717" i="31"/>
  <c r="H2717" i="31"/>
  <c r="G2717" i="31"/>
  <c r="F2717" i="31"/>
  <c r="I2716" i="31"/>
  <c r="H2716" i="31"/>
  <c r="G2716" i="31"/>
  <c r="F2716" i="31"/>
  <c r="I2715" i="31"/>
  <c r="H2715" i="31"/>
  <c r="G2715" i="31"/>
  <c r="F2715" i="31"/>
  <c r="I2714" i="31"/>
  <c r="H2714" i="31"/>
  <c r="G2714" i="31"/>
  <c r="F2714" i="31"/>
  <c r="I2713" i="31"/>
  <c r="H2713" i="31"/>
  <c r="G2713" i="31"/>
  <c r="F2713" i="31"/>
  <c r="I2712" i="31"/>
  <c r="H2712" i="31"/>
  <c r="G2712" i="31"/>
  <c r="F2712" i="31"/>
  <c r="I2711" i="31"/>
  <c r="H2711" i="31"/>
  <c r="G2711" i="31"/>
  <c r="F2711" i="31"/>
  <c r="I2710" i="31"/>
  <c r="H2710" i="31"/>
  <c r="G2710" i="31"/>
  <c r="F2710" i="31"/>
  <c r="I2709" i="31"/>
  <c r="H2709" i="31"/>
  <c r="G2709" i="31"/>
  <c r="F2709" i="31"/>
  <c r="I2708" i="31"/>
  <c r="H2708" i="31"/>
  <c r="G2708" i="31"/>
  <c r="F2708" i="31"/>
  <c r="I2707" i="31"/>
  <c r="H2707" i="31"/>
  <c r="G2707" i="31"/>
  <c r="F2707" i="31"/>
  <c r="I2706" i="31"/>
  <c r="H2706" i="31"/>
  <c r="G2706" i="31"/>
  <c r="F2706" i="31"/>
  <c r="I2705" i="31"/>
  <c r="H2705" i="31"/>
  <c r="G2705" i="31"/>
  <c r="F2705" i="31"/>
  <c r="I2704" i="31"/>
  <c r="H2704" i="31"/>
  <c r="G2704" i="31"/>
  <c r="F2704" i="31"/>
  <c r="I2703" i="31"/>
  <c r="H2703" i="31"/>
  <c r="G2703" i="31"/>
  <c r="F2703" i="31"/>
  <c r="I2702" i="31"/>
  <c r="H2702" i="31"/>
  <c r="G2702" i="31"/>
  <c r="F2702" i="31"/>
  <c r="I2701" i="31"/>
  <c r="H2701" i="31"/>
  <c r="G2701" i="31"/>
  <c r="F2701" i="31"/>
  <c r="I2700" i="31"/>
  <c r="H2700" i="31"/>
  <c r="G2700" i="31"/>
  <c r="F2700" i="31"/>
  <c r="I2699" i="31"/>
  <c r="H2699" i="31"/>
  <c r="G2699" i="31"/>
  <c r="F2699" i="31"/>
  <c r="I2698" i="31"/>
  <c r="H2698" i="31"/>
  <c r="G2698" i="31"/>
  <c r="F2698" i="31"/>
  <c r="I2697" i="31"/>
  <c r="H2697" i="31"/>
  <c r="G2697" i="31"/>
  <c r="F2697" i="31"/>
  <c r="I2696" i="31"/>
  <c r="H2696" i="31"/>
  <c r="G2696" i="31"/>
  <c r="F2696" i="31"/>
  <c r="I2695" i="31"/>
  <c r="H2695" i="31"/>
  <c r="G2695" i="31"/>
  <c r="F2695" i="31"/>
  <c r="I2694" i="31"/>
  <c r="H2694" i="31"/>
  <c r="G2694" i="31"/>
  <c r="F2694" i="31"/>
  <c r="I2693" i="31"/>
  <c r="H2693" i="31"/>
  <c r="G2693" i="31"/>
  <c r="F2693" i="31"/>
  <c r="I2692" i="31"/>
  <c r="H2692" i="31"/>
  <c r="G2692" i="31"/>
  <c r="F2692" i="31"/>
  <c r="I2691" i="31"/>
  <c r="H2691" i="31"/>
  <c r="G2691" i="31"/>
  <c r="F2691" i="31"/>
  <c r="I2690" i="31"/>
  <c r="H2690" i="31"/>
  <c r="G2690" i="31"/>
  <c r="F2690" i="31"/>
  <c r="I2689" i="31"/>
  <c r="H2689" i="31"/>
  <c r="G2689" i="31"/>
  <c r="F2689" i="31"/>
  <c r="I2688" i="31"/>
  <c r="H2688" i="31"/>
  <c r="G2688" i="31"/>
  <c r="F2688" i="31"/>
  <c r="I2687" i="31"/>
  <c r="H2687" i="31"/>
  <c r="G2687" i="31"/>
  <c r="F2687" i="31"/>
  <c r="I2686" i="31"/>
  <c r="H2686" i="31"/>
  <c r="G2686" i="31"/>
  <c r="F2686" i="31"/>
  <c r="I2685" i="31"/>
  <c r="H2685" i="31"/>
  <c r="G2685" i="31"/>
  <c r="F2685" i="31"/>
  <c r="I2684" i="31"/>
  <c r="H2684" i="31"/>
  <c r="G2684" i="31"/>
  <c r="F2684" i="31"/>
  <c r="I2683" i="31"/>
  <c r="H2683" i="31"/>
  <c r="G2683" i="31"/>
  <c r="F2683" i="31"/>
  <c r="I2682" i="31"/>
  <c r="H2682" i="31"/>
  <c r="G2682" i="31"/>
  <c r="F2682" i="31"/>
  <c r="I2681" i="31"/>
  <c r="H2681" i="31"/>
  <c r="G2681" i="31"/>
  <c r="F2681" i="31"/>
  <c r="I2680" i="31"/>
  <c r="H2680" i="31"/>
  <c r="G2680" i="31"/>
  <c r="F2680" i="31"/>
  <c r="I2679" i="31"/>
  <c r="H2679" i="31"/>
  <c r="G2679" i="31"/>
  <c r="F2679" i="31"/>
  <c r="I2678" i="31"/>
  <c r="H2678" i="31"/>
  <c r="G2678" i="31"/>
  <c r="F2678" i="31"/>
  <c r="I2677" i="31"/>
  <c r="H2677" i="31"/>
  <c r="G2677" i="31"/>
  <c r="F2677" i="31"/>
  <c r="I2676" i="31"/>
  <c r="H2676" i="31"/>
  <c r="G2676" i="31"/>
  <c r="F2676" i="31"/>
  <c r="I2675" i="31"/>
  <c r="H2675" i="31"/>
  <c r="G2675" i="31"/>
  <c r="F2675" i="31"/>
  <c r="I2674" i="31"/>
  <c r="H2674" i="31"/>
  <c r="G2674" i="31"/>
  <c r="F2674" i="31"/>
  <c r="I2673" i="31"/>
  <c r="H2673" i="31"/>
  <c r="G2673" i="31"/>
  <c r="F2673" i="31"/>
  <c r="I2672" i="31"/>
  <c r="H2672" i="31"/>
  <c r="G2672" i="31"/>
  <c r="F2672" i="31"/>
  <c r="I2671" i="31"/>
  <c r="H2671" i="31"/>
  <c r="G2671" i="31"/>
  <c r="F2671" i="31"/>
  <c r="I2670" i="31"/>
  <c r="H2670" i="31"/>
  <c r="G2670" i="31"/>
  <c r="F2670" i="31"/>
  <c r="I2669" i="31"/>
  <c r="H2669" i="31"/>
  <c r="G2669" i="31"/>
  <c r="F2669" i="31"/>
  <c r="I2668" i="31"/>
  <c r="H2668" i="31"/>
  <c r="G2668" i="31"/>
  <c r="F2668" i="31"/>
  <c r="I2667" i="31"/>
  <c r="H2667" i="31"/>
  <c r="G2667" i="31"/>
  <c r="F2667" i="31"/>
  <c r="I2666" i="31"/>
  <c r="H2666" i="31"/>
  <c r="G2666" i="31"/>
  <c r="F2666" i="31"/>
  <c r="I2665" i="31"/>
  <c r="H2665" i="31"/>
  <c r="G2665" i="31"/>
  <c r="F2665" i="31"/>
  <c r="I2664" i="31"/>
  <c r="H2664" i="31"/>
  <c r="G2664" i="31"/>
  <c r="F2664" i="31"/>
  <c r="I2663" i="31"/>
  <c r="H2663" i="31"/>
  <c r="G2663" i="31"/>
  <c r="F2663" i="31"/>
  <c r="I2662" i="31"/>
  <c r="H2662" i="31"/>
  <c r="G2662" i="31"/>
  <c r="F2662" i="31"/>
  <c r="I2661" i="31"/>
  <c r="H2661" i="31"/>
  <c r="G2661" i="31"/>
  <c r="F2661" i="31"/>
  <c r="I2660" i="31"/>
  <c r="H2660" i="31"/>
  <c r="G2660" i="31"/>
  <c r="F2660" i="31"/>
  <c r="I2659" i="31"/>
  <c r="H2659" i="31"/>
  <c r="G2659" i="31"/>
  <c r="F2659" i="31"/>
  <c r="I2658" i="31"/>
  <c r="H2658" i="31"/>
  <c r="G2658" i="31"/>
  <c r="F2658" i="31"/>
  <c r="I2657" i="31"/>
  <c r="H2657" i="31"/>
  <c r="G2657" i="31"/>
  <c r="F2657" i="31"/>
  <c r="I2656" i="31"/>
  <c r="H2656" i="31"/>
  <c r="G2656" i="31"/>
  <c r="F2656" i="31"/>
  <c r="I2655" i="31"/>
  <c r="H2655" i="31"/>
  <c r="G2655" i="31"/>
  <c r="F2655" i="31"/>
  <c r="I2654" i="31"/>
  <c r="H2654" i="31"/>
  <c r="G2654" i="31"/>
  <c r="F2654" i="31"/>
  <c r="I2653" i="31"/>
  <c r="H2653" i="31"/>
  <c r="G2653" i="31"/>
  <c r="F2653" i="31"/>
  <c r="I2652" i="31"/>
  <c r="H2652" i="31"/>
  <c r="G2652" i="31"/>
  <c r="F2652" i="31"/>
  <c r="I2651" i="31"/>
  <c r="H2651" i="31"/>
  <c r="G2651" i="31"/>
  <c r="F2651" i="31"/>
  <c r="I2650" i="31"/>
  <c r="H2650" i="31"/>
  <c r="G2650" i="31"/>
  <c r="F2650" i="31"/>
  <c r="I2649" i="31"/>
  <c r="H2649" i="31"/>
  <c r="G2649" i="31"/>
  <c r="F2649" i="31"/>
  <c r="I2648" i="31"/>
  <c r="H2648" i="31"/>
  <c r="G2648" i="31"/>
  <c r="F2648" i="31"/>
  <c r="I2647" i="31"/>
  <c r="H2647" i="31"/>
  <c r="G2647" i="31"/>
  <c r="F2647" i="31"/>
  <c r="I2646" i="31"/>
  <c r="H2646" i="31"/>
  <c r="G2646" i="31"/>
  <c r="F2646" i="31"/>
  <c r="I2645" i="31"/>
  <c r="H2645" i="31"/>
  <c r="G2645" i="31"/>
  <c r="F2645" i="31"/>
  <c r="I2644" i="31"/>
  <c r="H2644" i="31"/>
  <c r="G2644" i="31"/>
  <c r="F2644" i="31"/>
  <c r="I2643" i="31"/>
  <c r="H2643" i="31"/>
  <c r="G2643" i="31"/>
  <c r="F2643" i="31"/>
  <c r="I2642" i="31"/>
  <c r="H2642" i="31"/>
  <c r="G2642" i="31"/>
  <c r="F2642" i="31"/>
  <c r="I2641" i="31"/>
  <c r="H2641" i="31"/>
  <c r="G2641" i="31"/>
  <c r="F2641" i="31"/>
  <c r="I2640" i="31"/>
  <c r="H2640" i="31"/>
  <c r="G2640" i="31"/>
  <c r="F2640" i="31"/>
  <c r="I2639" i="31"/>
  <c r="H2639" i="31"/>
  <c r="G2639" i="31"/>
  <c r="F2639" i="31"/>
  <c r="I2638" i="31"/>
  <c r="H2638" i="31"/>
  <c r="G2638" i="31"/>
  <c r="F2638" i="31"/>
  <c r="I2637" i="31"/>
  <c r="H2637" i="31"/>
  <c r="G2637" i="31"/>
  <c r="F2637" i="31"/>
  <c r="I2636" i="31"/>
  <c r="H2636" i="31"/>
  <c r="G2636" i="31"/>
  <c r="F2636" i="31"/>
  <c r="I2635" i="31"/>
  <c r="H2635" i="31"/>
  <c r="G2635" i="31"/>
  <c r="I2634" i="31"/>
  <c r="H2634" i="31"/>
  <c r="G2634" i="31"/>
  <c r="I2633" i="31"/>
  <c r="H2633" i="31"/>
  <c r="G2633" i="31"/>
  <c r="I2632" i="31"/>
  <c r="H2632" i="31"/>
  <c r="G2632" i="31"/>
  <c r="F2632" i="31"/>
  <c r="I2631" i="31"/>
  <c r="H2631" i="31"/>
  <c r="G2631" i="31"/>
  <c r="F2631" i="31"/>
  <c r="I2630" i="31"/>
  <c r="H2630" i="31"/>
  <c r="G2630" i="31"/>
  <c r="F2630" i="31"/>
  <c r="I2629" i="31"/>
  <c r="H2629" i="31"/>
  <c r="G2629" i="31"/>
  <c r="F2629" i="31"/>
  <c r="I2628" i="31"/>
  <c r="H2628" i="31"/>
  <c r="G2628" i="31"/>
  <c r="F2628" i="31"/>
  <c r="I2627" i="31"/>
  <c r="H2627" i="31"/>
  <c r="G2627" i="31"/>
  <c r="F2627" i="31"/>
  <c r="I2626" i="31"/>
  <c r="H2626" i="31"/>
  <c r="G2626" i="31"/>
  <c r="F2626" i="31"/>
  <c r="I2625" i="31"/>
  <c r="H2625" i="31"/>
  <c r="G2625" i="31"/>
  <c r="F2625" i="31"/>
  <c r="I2624" i="31"/>
  <c r="H2624" i="31"/>
  <c r="G2624" i="31"/>
  <c r="F2624" i="31"/>
  <c r="I2623" i="31"/>
  <c r="H2623" i="31"/>
  <c r="G2623" i="31"/>
  <c r="F2623" i="31"/>
  <c r="I2622" i="31"/>
  <c r="H2622" i="31"/>
  <c r="G2622" i="31"/>
  <c r="F2622" i="31"/>
  <c r="I2621" i="31"/>
  <c r="H2621" i="31"/>
  <c r="G2621" i="31"/>
  <c r="F2621" i="31"/>
  <c r="I2620" i="31"/>
  <c r="H2620" i="31"/>
  <c r="G2620" i="31"/>
  <c r="F2620" i="31"/>
  <c r="I2619" i="31"/>
  <c r="H2619" i="31"/>
  <c r="G2619" i="31"/>
  <c r="F2619" i="31"/>
  <c r="I2618" i="31"/>
  <c r="H2618" i="31"/>
  <c r="G2618" i="31"/>
  <c r="F2618" i="31"/>
  <c r="I2617" i="31"/>
  <c r="H2617" i="31"/>
  <c r="G2617" i="31"/>
  <c r="F2617" i="31"/>
  <c r="I2616" i="31"/>
  <c r="H2616" i="31"/>
  <c r="G2616" i="31"/>
  <c r="F2616" i="31"/>
  <c r="I2615" i="31"/>
  <c r="H2615" i="31"/>
  <c r="G2615" i="31"/>
  <c r="F2615" i="31"/>
  <c r="I2614" i="31"/>
  <c r="H2614" i="31"/>
  <c r="G2614" i="31"/>
  <c r="F2614" i="31"/>
  <c r="I2613" i="31"/>
  <c r="H2613" i="31"/>
  <c r="G2613" i="31"/>
  <c r="F2613" i="31"/>
  <c r="I2612" i="31"/>
  <c r="H2612" i="31"/>
  <c r="G2612" i="31"/>
  <c r="F2612" i="31"/>
  <c r="I2611" i="31"/>
  <c r="H2611" i="31"/>
  <c r="G2611" i="31"/>
  <c r="F2611" i="31"/>
  <c r="I2610" i="31"/>
  <c r="H2610" i="31"/>
  <c r="G2610" i="31"/>
  <c r="F2610" i="31"/>
  <c r="I2609" i="31"/>
  <c r="H2609" i="31"/>
  <c r="G2609" i="31"/>
  <c r="F2609" i="31"/>
  <c r="I2608" i="31"/>
  <c r="H2608" i="31"/>
  <c r="G2608" i="31"/>
  <c r="F2608" i="31"/>
  <c r="I2607" i="31"/>
  <c r="H2607" i="31"/>
  <c r="G2607" i="31"/>
  <c r="F2607" i="31"/>
  <c r="I2606" i="31"/>
  <c r="H2606" i="31"/>
  <c r="G2606" i="31"/>
  <c r="F2606" i="31"/>
  <c r="I2605" i="31"/>
  <c r="H2605" i="31"/>
  <c r="G2605" i="31"/>
  <c r="F2605" i="31"/>
  <c r="I2604" i="31"/>
  <c r="H2604" i="31"/>
  <c r="G2604" i="31"/>
  <c r="F2604" i="31"/>
  <c r="I2603" i="31"/>
  <c r="H2603" i="31"/>
  <c r="G2603" i="31"/>
  <c r="F2603" i="31"/>
  <c r="I2602" i="31"/>
  <c r="H2602" i="31"/>
  <c r="G2602" i="31"/>
  <c r="F2602" i="31"/>
  <c r="I2601" i="31"/>
  <c r="H2601" i="31"/>
  <c r="G2601" i="31"/>
  <c r="F2601" i="31"/>
  <c r="I2600" i="31"/>
  <c r="H2600" i="31"/>
  <c r="G2600" i="31"/>
  <c r="F2600" i="31"/>
  <c r="I2599" i="31"/>
  <c r="H2599" i="31"/>
  <c r="G2599" i="31"/>
  <c r="F2599" i="31"/>
  <c r="I2598" i="31"/>
  <c r="H2598" i="31"/>
  <c r="G2598" i="31"/>
  <c r="F2598" i="31"/>
  <c r="I2597" i="31"/>
  <c r="H2597" i="31"/>
  <c r="G2597" i="31"/>
  <c r="F2597" i="31"/>
  <c r="I2596" i="31"/>
  <c r="H2596" i="31"/>
  <c r="G2596" i="31"/>
  <c r="F2596" i="31"/>
  <c r="I2595" i="31"/>
  <c r="H2595" i="31"/>
  <c r="G2595" i="31"/>
  <c r="F2595" i="31"/>
  <c r="I2594" i="31"/>
  <c r="H2594" i="31"/>
  <c r="G2594" i="31"/>
  <c r="F2594" i="31"/>
  <c r="I2593" i="31"/>
  <c r="H2593" i="31"/>
  <c r="G2593" i="31"/>
  <c r="F2593" i="31"/>
  <c r="I2592" i="31"/>
  <c r="H2592" i="31"/>
  <c r="G2592" i="31"/>
  <c r="F2592" i="31"/>
  <c r="I2591" i="31"/>
  <c r="H2591" i="31"/>
  <c r="G2591" i="31"/>
  <c r="F2591" i="31"/>
  <c r="I2590" i="31"/>
  <c r="H2590" i="31"/>
  <c r="G2590" i="31"/>
  <c r="F2590" i="31"/>
  <c r="I2589" i="31"/>
  <c r="H2589" i="31"/>
  <c r="G2589" i="31"/>
  <c r="F2589" i="31"/>
  <c r="I2588" i="31"/>
  <c r="H2588" i="31"/>
  <c r="G2588" i="31"/>
  <c r="F2588" i="31"/>
  <c r="I2587" i="31"/>
  <c r="H2587" i="31"/>
  <c r="G2587" i="31"/>
  <c r="F2587" i="31"/>
  <c r="I2586" i="31"/>
  <c r="H2586" i="31"/>
  <c r="G2586" i="31"/>
  <c r="F2586" i="31"/>
  <c r="I2585" i="31"/>
  <c r="H2585" i="31"/>
  <c r="G2585" i="31"/>
  <c r="F2585" i="31"/>
  <c r="I2584" i="31"/>
  <c r="H2584" i="31"/>
  <c r="G2584" i="31"/>
  <c r="F2584" i="31"/>
  <c r="I2583" i="31"/>
  <c r="H2583" i="31"/>
  <c r="G2583" i="31"/>
  <c r="F2583" i="31"/>
  <c r="I2582" i="31"/>
  <c r="H2582" i="31"/>
  <c r="G2582" i="31"/>
  <c r="F2582" i="31"/>
  <c r="I2581" i="31"/>
  <c r="H2581" i="31"/>
  <c r="G2581" i="31"/>
  <c r="F2581" i="31"/>
  <c r="I2580" i="31"/>
  <c r="H2580" i="31"/>
  <c r="G2580" i="31"/>
  <c r="F2580" i="31"/>
  <c r="I2579" i="31"/>
  <c r="H2579" i="31"/>
  <c r="G2579" i="31"/>
  <c r="F2579" i="31"/>
  <c r="I2578" i="31"/>
  <c r="H2578" i="31"/>
  <c r="G2578" i="31"/>
  <c r="F2578" i="31"/>
  <c r="I2577" i="31"/>
  <c r="H2577" i="31"/>
  <c r="G2577" i="31"/>
  <c r="F2577" i="31"/>
  <c r="I2576" i="31"/>
  <c r="H2576" i="31"/>
  <c r="G2576" i="31"/>
  <c r="F2576" i="31"/>
  <c r="I2575" i="31"/>
  <c r="H2575" i="31"/>
  <c r="G2575" i="31"/>
  <c r="F2575" i="31"/>
  <c r="I2574" i="31"/>
  <c r="H2574" i="31"/>
  <c r="G2574" i="31"/>
  <c r="F2574" i="31"/>
  <c r="I2573" i="31"/>
  <c r="H2573" i="31"/>
  <c r="G2573" i="31"/>
  <c r="F2573" i="31"/>
  <c r="I2572" i="31"/>
  <c r="H2572" i="31"/>
  <c r="G2572" i="31"/>
  <c r="F2572" i="31"/>
  <c r="I2571" i="31"/>
  <c r="H2571" i="31"/>
  <c r="G2571" i="31"/>
  <c r="F2571" i="31"/>
  <c r="I2570" i="31"/>
  <c r="H2570" i="31"/>
  <c r="G2570" i="31"/>
  <c r="F2570" i="31"/>
  <c r="I2569" i="31"/>
  <c r="H2569" i="31"/>
  <c r="G2569" i="31"/>
  <c r="F2569" i="31"/>
  <c r="I2568" i="31"/>
  <c r="H2568" i="31"/>
  <c r="G2568" i="31"/>
  <c r="F2568" i="31"/>
  <c r="I2567" i="31"/>
  <c r="H2567" i="31"/>
  <c r="G2567" i="31"/>
  <c r="F2567" i="31"/>
  <c r="I2566" i="31"/>
  <c r="H2566" i="31"/>
  <c r="G2566" i="31"/>
  <c r="F2566" i="31"/>
  <c r="I2565" i="31"/>
  <c r="H2565" i="31"/>
  <c r="G2565" i="31"/>
  <c r="F2565" i="31"/>
  <c r="I2564" i="31"/>
  <c r="H2564" i="31"/>
  <c r="G2564" i="31"/>
  <c r="F2564" i="31"/>
  <c r="I2563" i="31"/>
  <c r="H2563" i="31"/>
  <c r="G2563" i="31"/>
  <c r="F2563" i="31"/>
  <c r="I2562" i="31"/>
  <c r="H2562" i="31"/>
  <c r="G2562" i="31"/>
  <c r="F2562" i="31"/>
  <c r="I2561" i="31"/>
  <c r="H2561" i="31"/>
  <c r="G2561" i="31"/>
  <c r="F2561" i="31"/>
  <c r="I2560" i="31"/>
  <c r="H2560" i="31"/>
  <c r="G2560" i="31"/>
  <c r="F2560" i="31"/>
  <c r="I2559" i="31"/>
  <c r="H2559" i="31"/>
  <c r="G2559" i="31"/>
  <c r="F2559" i="31"/>
  <c r="I2558" i="31"/>
  <c r="H2558" i="31"/>
  <c r="G2558" i="31"/>
  <c r="F2558" i="31"/>
  <c r="I2557" i="31"/>
  <c r="H2557" i="31"/>
  <c r="G2557" i="31"/>
  <c r="F2557" i="31"/>
  <c r="I2556" i="31"/>
  <c r="H2556" i="31"/>
  <c r="G2556" i="31"/>
  <c r="F2556" i="31"/>
  <c r="I2555" i="31"/>
  <c r="H2555" i="31"/>
  <c r="G2555" i="31"/>
  <c r="F2555" i="31"/>
  <c r="I2554" i="31"/>
  <c r="H2554" i="31"/>
  <c r="G2554" i="31"/>
  <c r="F2554" i="31"/>
  <c r="I2553" i="31"/>
  <c r="H2553" i="31"/>
  <c r="G2553" i="31"/>
  <c r="F2553" i="31"/>
  <c r="I2552" i="31"/>
  <c r="H2552" i="31"/>
  <c r="G2552" i="31"/>
  <c r="F2552" i="31"/>
  <c r="I2551" i="31"/>
  <c r="H2551" i="31"/>
  <c r="G2551" i="31"/>
  <c r="F2551" i="31"/>
  <c r="I2550" i="31"/>
  <c r="H2550" i="31"/>
  <c r="G2550" i="31"/>
  <c r="F2550" i="31"/>
  <c r="I2549" i="31"/>
  <c r="H2549" i="31"/>
  <c r="G2549" i="31"/>
  <c r="F2549" i="31"/>
  <c r="I2548" i="31"/>
  <c r="H2548" i="31"/>
  <c r="G2548" i="31"/>
  <c r="F2548" i="31"/>
  <c r="I2547" i="31"/>
  <c r="H2547" i="31"/>
  <c r="G2547" i="31"/>
  <c r="F2547" i="31"/>
  <c r="I2546" i="31"/>
  <c r="H2546" i="31"/>
  <c r="G2546" i="31"/>
  <c r="F2546" i="31"/>
  <c r="I2545" i="31"/>
  <c r="H2545" i="31"/>
  <c r="G2545" i="31"/>
  <c r="F2545" i="31"/>
  <c r="I2544" i="31"/>
  <c r="H2544" i="31"/>
  <c r="G2544" i="31"/>
  <c r="F2544" i="31"/>
  <c r="I2543" i="31"/>
  <c r="H2543" i="31"/>
  <c r="G2543" i="31"/>
  <c r="F2543" i="31"/>
  <c r="I2542" i="31"/>
  <c r="H2542" i="31"/>
  <c r="G2542" i="31"/>
  <c r="F2542" i="31"/>
  <c r="I2541" i="31"/>
  <c r="H2541" i="31"/>
  <c r="G2541" i="31"/>
  <c r="F2541" i="31"/>
  <c r="I2540" i="31"/>
  <c r="H2540" i="31"/>
  <c r="G2540" i="31"/>
  <c r="F2540" i="31"/>
  <c r="I2539" i="31"/>
  <c r="H2539" i="31"/>
  <c r="G2539" i="31"/>
  <c r="F2539" i="31"/>
  <c r="I2538" i="31"/>
  <c r="H2538" i="31"/>
  <c r="G2538" i="31"/>
  <c r="F2538" i="31"/>
  <c r="I2537" i="31"/>
  <c r="H2537" i="31"/>
  <c r="G2537" i="31"/>
  <c r="F2537" i="31"/>
  <c r="I2536" i="31"/>
  <c r="H2536" i="31"/>
  <c r="G2536" i="31"/>
  <c r="F2536" i="31"/>
  <c r="I2535" i="31"/>
  <c r="H2535" i="31"/>
  <c r="G2535" i="31"/>
  <c r="F2535" i="31"/>
  <c r="I2534" i="31"/>
  <c r="H2534" i="31"/>
  <c r="G2534" i="31"/>
  <c r="F2534" i="31"/>
  <c r="I2533" i="31"/>
  <c r="H2533" i="31"/>
  <c r="G2533" i="31"/>
  <c r="F2533" i="31"/>
  <c r="I2532" i="31"/>
  <c r="H2532" i="31"/>
  <c r="G2532" i="31"/>
  <c r="F2532" i="31"/>
  <c r="I2531" i="31"/>
  <c r="H2531" i="31"/>
  <c r="G2531" i="31"/>
  <c r="F2531" i="31"/>
  <c r="I2530" i="31"/>
  <c r="H2530" i="31"/>
  <c r="G2530" i="31"/>
  <c r="F2530" i="31"/>
  <c r="I2529" i="31"/>
  <c r="H2529" i="31"/>
  <c r="G2529" i="31"/>
  <c r="F2529" i="31"/>
  <c r="I2528" i="31"/>
  <c r="H2528" i="31"/>
  <c r="G2528" i="31"/>
  <c r="F2528" i="31"/>
  <c r="I2527" i="31"/>
  <c r="H2527" i="31"/>
  <c r="G2527" i="31"/>
  <c r="F2527" i="31"/>
  <c r="I2526" i="31"/>
  <c r="H2526" i="31"/>
  <c r="G2526" i="31"/>
  <c r="F2526" i="31"/>
  <c r="I2525" i="31"/>
  <c r="H2525" i="31"/>
  <c r="G2525" i="31"/>
  <c r="F2525" i="31"/>
  <c r="I2524" i="31"/>
  <c r="H2524" i="31"/>
  <c r="G2524" i="31"/>
  <c r="F2524" i="31"/>
  <c r="I2523" i="31"/>
  <c r="H2523" i="31"/>
  <c r="G2523" i="31"/>
  <c r="F2523" i="31"/>
  <c r="I2522" i="31"/>
  <c r="H2522" i="31"/>
  <c r="G2522" i="31"/>
  <c r="F2522" i="31"/>
  <c r="I2521" i="31"/>
  <c r="H2521" i="31"/>
  <c r="G2521" i="31"/>
  <c r="F2521" i="31"/>
  <c r="I2520" i="31"/>
  <c r="H2520" i="31"/>
  <c r="G2520" i="31"/>
  <c r="F2520" i="31"/>
  <c r="I2519" i="31"/>
  <c r="H2519" i="31"/>
  <c r="G2519" i="31"/>
  <c r="F2519" i="31"/>
  <c r="I2518" i="31"/>
  <c r="H2518" i="31"/>
  <c r="G2518" i="31"/>
  <c r="F2518" i="31"/>
  <c r="I2517" i="31"/>
  <c r="H2517" i="31"/>
  <c r="G2517" i="31"/>
  <c r="F2517" i="31"/>
  <c r="I2516" i="31"/>
  <c r="H2516" i="31"/>
  <c r="G2516" i="31"/>
  <c r="F2516" i="31"/>
  <c r="I2515" i="31"/>
  <c r="H2515" i="31"/>
  <c r="G2515" i="31"/>
  <c r="F2515" i="31"/>
  <c r="I2514" i="31"/>
  <c r="H2514" i="31"/>
  <c r="G2514" i="31"/>
  <c r="F2514" i="31"/>
  <c r="I2513" i="31"/>
  <c r="H2513" i="31"/>
  <c r="G2513" i="31"/>
  <c r="F2513" i="31"/>
  <c r="I2512" i="31"/>
  <c r="H2512" i="31"/>
  <c r="G2512" i="31"/>
  <c r="F2512" i="31"/>
  <c r="I2511" i="31"/>
  <c r="H2511" i="31"/>
  <c r="G2511" i="31"/>
  <c r="F2511" i="31"/>
  <c r="I2510" i="31"/>
  <c r="H2510" i="31"/>
  <c r="G2510" i="31"/>
  <c r="F2510" i="31"/>
  <c r="I2509" i="31"/>
  <c r="H2509" i="31"/>
  <c r="G2509" i="31"/>
  <c r="F2509" i="31"/>
  <c r="I2508" i="31"/>
  <c r="H2508" i="31"/>
  <c r="G2508" i="31"/>
  <c r="F2508" i="31"/>
  <c r="I2507" i="31"/>
  <c r="H2507" i="31"/>
  <c r="G2507" i="31"/>
  <c r="F2507" i="31"/>
  <c r="I2506" i="31"/>
  <c r="H2506" i="31"/>
  <c r="G2506" i="31"/>
  <c r="F2506" i="31"/>
  <c r="I2505" i="31"/>
  <c r="H2505" i="31"/>
  <c r="G2505" i="31"/>
  <c r="F2505" i="31"/>
  <c r="I2504" i="31"/>
  <c r="H2504" i="31"/>
  <c r="G2504" i="31"/>
  <c r="F2504" i="31"/>
  <c r="I2503" i="31"/>
  <c r="H2503" i="31"/>
  <c r="G2503" i="31"/>
  <c r="F2503" i="31"/>
  <c r="I2502" i="31"/>
  <c r="H2502" i="31"/>
  <c r="G2502" i="31"/>
  <c r="F2502" i="31"/>
  <c r="I2501" i="31"/>
  <c r="H2501" i="31"/>
  <c r="G2501" i="31"/>
  <c r="F2501" i="31"/>
  <c r="I2500" i="31"/>
  <c r="H2500" i="31"/>
  <c r="G2500" i="31"/>
  <c r="F2500" i="31"/>
  <c r="I2499" i="31"/>
  <c r="H2499" i="31"/>
  <c r="G2499" i="31"/>
  <c r="F2499" i="31"/>
  <c r="I2498" i="31"/>
  <c r="H2498" i="31"/>
  <c r="G2498" i="31"/>
  <c r="F2498" i="31"/>
  <c r="I2497" i="31"/>
  <c r="H2497" i="31"/>
  <c r="G2497" i="31"/>
  <c r="F2497" i="31"/>
  <c r="I2496" i="31"/>
  <c r="H2496" i="31"/>
  <c r="G2496" i="31"/>
  <c r="F2496" i="31"/>
  <c r="I2495" i="31"/>
  <c r="H2495" i="31"/>
  <c r="G2495" i="31"/>
  <c r="F2495" i="31"/>
  <c r="I2494" i="31"/>
  <c r="H2494" i="31"/>
  <c r="G2494" i="31"/>
  <c r="F2494" i="31"/>
  <c r="I2493" i="31"/>
  <c r="H2493" i="31"/>
  <c r="G2493" i="31"/>
  <c r="F2493" i="31"/>
  <c r="I2492" i="31"/>
  <c r="H2492" i="31"/>
  <c r="G2492" i="31"/>
  <c r="F2492" i="31"/>
  <c r="I2491" i="31"/>
  <c r="H2491" i="31"/>
  <c r="G2491" i="31"/>
  <c r="F2491" i="31"/>
  <c r="I2490" i="31"/>
  <c r="H2490" i="31"/>
  <c r="G2490" i="31"/>
  <c r="F2490" i="31"/>
  <c r="I2489" i="31"/>
  <c r="H2489" i="31"/>
  <c r="G2489" i="31"/>
  <c r="F2489" i="31"/>
  <c r="I2488" i="31"/>
  <c r="H2488" i="31"/>
  <c r="G2488" i="31"/>
  <c r="F2488" i="31"/>
  <c r="I2487" i="31"/>
  <c r="H2487" i="31"/>
  <c r="G2487" i="31"/>
  <c r="F2487" i="31"/>
  <c r="I2486" i="31"/>
  <c r="H2486" i="31"/>
  <c r="G2486" i="31"/>
  <c r="F2486" i="31"/>
  <c r="I2485" i="31"/>
  <c r="H2485" i="31"/>
  <c r="G2485" i="31"/>
  <c r="F2485" i="31"/>
  <c r="I2484" i="31"/>
  <c r="H2484" i="31"/>
  <c r="G2484" i="31"/>
  <c r="F2484" i="31"/>
  <c r="I2483" i="31"/>
  <c r="H2483" i="31"/>
  <c r="G2483" i="31"/>
  <c r="F2483" i="31"/>
  <c r="I2482" i="31"/>
  <c r="H2482" i="31"/>
  <c r="G2482" i="31"/>
  <c r="F2482" i="31"/>
  <c r="I2481" i="31"/>
  <c r="H2481" i="31"/>
  <c r="G2481" i="31"/>
  <c r="F2481" i="31"/>
  <c r="I2480" i="31"/>
  <c r="H2480" i="31"/>
  <c r="G2480" i="31"/>
  <c r="F2480" i="31"/>
  <c r="I2479" i="31"/>
  <c r="H2479" i="31"/>
  <c r="G2479" i="31"/>
  <c r="F2479" i="31"/>
  <c r="I2478" i="31"/>
  <c r="H2478" i="31"/>
  <c r="G2478" i="31"/>
  <c r="F2478" i="31"/>
  <c r="I2477" i="31"/>
  <c r="H2477" i="31"/>
  <c r="G2477" i="31"/>
  <c r="F2477" i="31"/>
  <c r="I2476" i="31"/>
  <c r="H2476" i="31"/>
  <c r="G2476" i="31"/>
  <c r="F2476" i="31"/>
  <c r="I2475" i="31"/>
  <c r="H2475" i="31"/>
  <c r="G2475" i="31"/>
  <c r="F2475" i="31"/>
  <c r="I2474" i="31"/>
  <c r="H2474" i="31"/>
  <c r="G2474" i="31"/>
  <c r="F2474" i="31"/>
  <c r="I2473" i="31"/>
  <c r="H2473" i="31"/>
  <c r="G2473" i="31"/>
  <c r="F2473" i="31"/>
  <c r="I2472" i="31"/>
  <c r="H2472" i="31"/>
  <c r="G2472" i="31"/>
  <c r="F2472" i="31"/>
  <c r="I2471" i="31"/>
  <c r="H2471" i="31"/>
  <c r="G2471" i="31"/>
  <c r="F2471" i="31"/>
  <c r="I2470" i="31"/>
  <c r="H2470" i="31"/>
  <c r="G2470" i="31"/>
  <c r="F2470" i="31"/>
  <c r="I2469" i="31"/>
  <c r="H2469" i="31"/>
  <c r="G2469" i="31"/>
  <c r="F2469" i="31"/>
  <c r="I2468" i="31"/>
  <c r="H2468" i="31"/>
  <c r="G2468" i="31"/>
  <c r="F2468" i="31"/>
  <c r="I2467" i="31"/>
  <c r="H2467" i="31"/>
  <c r="G2467" i="31"/>
  <c r="F2467" i="31"/>
  <c r="I2466" i="31"/>
  <c r="H2466" i="31"/>
  <c r="G2466" i="31"/>
  <c r="F2466" i="31"/>
  <c r="I2465" i="31"/>
  <c r="H2465" i="31"/>
  <c r="G2465" i="31"/>
  <c r="F2465" i="31"/>
  <c r="I2464" i="31"/>
  <c r="H2464" i="31"/>
  <c r="G2464" i="31"/>
  <c r="F2464" i="31"/>
  <c r="I2463" i="31"/>
  <c r="H2463" i="31"/>
  <c r="G2463" i="31"/>
  <c r="F2463" i="31"/>
  <c r="I2462" i="31"/>
  <c r="H2462" i="31"/>
  <c r="G2462" i="31"/>
  <c r="F2462" i="31"/>
  <c r="I2461" i="31"/>
  <c r="H2461" i="31"/>
  <c r="G2461" i="31"/>
  <c r="F2461" i="31"/>
  <c r="I2460" i="31"/>
  <c r="H2460" i="31"/>
  <c r="G2460" i="31"/>
  <c r="F2460" i="31"/>
  <c r="I2459" i="31"/>
  <c r="H2459" i="31"/>
  <c r="G2459" i="31"/>
  <c r="F2459" i="31"/>
  <c r="I2458" i="31"/>
  <c r="H2458" i="31"/>
  <c r="G2458" i="31"/>
  <c r="F2458" i="31"/>
  <c r="I2457" i="31"/>
  <c r="H2457" i="31"/>
  <c r="G2457" i="31"/>
  <c r="F2457" i="31"/>
  <c r="I2456" i="31"/>
  <c r="H2456" i="31"/>
  <c r="G2456" i="31"/>
  <c r="F2456" i="31"/>
  <c r="I2455" i="31"/>
  <c r="H2455" i="31"/>
  <c r="G2455" i="31"/>
  <c r="F2455" i="31"/>
  <c r="I2454" i="31"/>
  <c r="H2454" i="31"/>
  <c r="G2454" i="31"/>
  <c r="F2454" i="31"/>
  <c r="I2453" i="31"/>
  <c r="H2453" i="31"/>
  <c r="G2453" i="31"/>
  <c r="F2453" i="31"/>
  <c r="I2452" i="31"/>
  <c r="H2452" i="31"/>
  <c r="G2452" i="31"/>
  <c r="F2452" i="31"/>
  <c r="I2451" i="31"/>
  <c r="H2451" i="31"/>
  <c r="G2451" i="31"/>
  <c r="F2451" i="31"/>
  <c r="I2450" i="31"/>
  <c r="H2450" i="31"/>
  <c r="G2450" i="31"/>
  <c r="F2450" i="31"/>
  <c r="I2449" i="31"/>
  <c r="H2449" i="31"/>
  <c r="G2449" i="31"/>
  <c r="F2449" i="31"/>
  <c r="I2448" i="31"/>
  <c r="H2448" i="31"/>
  <c r="G2448" i="31"/>
  <c r="F2448" i="31"/>
  <c r="I2447" i="31"/>
  <c r="H2447" i="31"/>
  <c r="G2447" i="31"/>
  <c r="F2447" i="31"/>
  <c r="I2446" i="31"/>
  <c r="H2446" i="31"/>
  <c r="G2446" i="31"/>
  <c r="F2446" i="31"/>
  <c r="I2445" i="31"/>
  <c r="H2445" i="31"/>
  <c r="G2445" i="31"/>
  <c r="F2445" i="31"/>
  <c r="I2444" i="31"/>
  <c r="H2444" i="31"/>
  <c r="G2444" i="31"/>
  <c r="F2444" i="31"/>
  <c r="I2443" i="31"/>
  <c r="H2443" i="31"/>
  <c r="G2443" i="31"/>
  <c r="F2443" i="31"/>
  <c r="I2442" i="31"/>
  <c r="H2442" i="31"/>
  <c r="G2442" i="31"/>
  <c r="F2442" i="31"/>
  <c r="I2441" i="31"/>
  <c r="H2441" i="31"/>
  <c r="G2441" i="31"/>
  <c r="F2441" i="31"/>
  <c r="I2440" i="31"/>
  <c r="H2440" i="31"/>
  <c r="G2440" i="31"/>
  <c r="F2440" i="31"/>
  <c r="I2439" i="31"/>
  <c r="H2439" i="31"/>
  <c r="G2439" i="31"/>
  <c r="F2439" i="31"/>
  <c r="I2438" i="31"/>
  <c r="H2438" i="31"/>
  <c r="G2438" i="31"/>
  <c r="F2438" i="31"/>
  <c r="I2437" i="31"/>
  <c r="H2437" i="31"/>
  <c r="G2437" i="31"/>
  <c r="F2437" i="31"/>
  <c r="I2436" i="31"/>
  <c r="H2436" i="31"/>
  <c r="G2436" i="31"/>
  <c r="F2436" i="31"/>
  <c r="I2435" i="31"/>
  <c r="H2435" i="31"/>
  <c r="G2435" i="31"/>
  <c r="F2435" i="31"/>
  <c r="I2434" i="31"/>
  <c r="H2434" i="31"/>
  <c r="G2434" i="31"/>
  <c r="F2434" i="31"/>
  <c r="I2433" i="31"/>
  <c r="H2433" i="31"/>
  <c r="G2433" i="31"/>
  <c r="F2433" i="31"/>
  <c r="I2432" i="31"/>
  <c r="H2432" i="31"/>
  <c r="G2432" i="31"/>
  <c r="F2432" i="31"/>
  <c r="I2431" i="31"/>
  <c r="H2431" i="31"/>
  <c r="G2431" i="31"/>
  <c r="F2431" i="31"/>
  <c r="I2430" i="31"/>
  <c r="H2430" i="31"/>
  <c r="G2430" i="31"/>
  <c r="F2430" i="31"/>
  <c r="I2429" i="31"/>
  <c r="H2429" i="31"/>
  <c r="G2429" i="31"/>
  <c r="F2429" i="31"/>
  <c r="I2428" i="31"/>
  <c r="H2428" i="31"/>
  <c r="G2428" i="31"/>
  <c r="F2428" i="31"/>
  <c r="I2427" i="31"/>
  <c r="H2427" i="31"/>
  <c r="G2427" i="31"/>
  <c r="F2427" i="31"/>
  <c r="I2426" i="31"/>
  <c r="H2426" i="31"/>
  <c r="G2426" i="31"/>
  <c r="F2426" i="31"/>
  <c r="I2425" i="31"/>
  <c r="H2425" i="31"/>
  <c r="G2425" i="31"/>
  <c r="F2425" i="31"/>
  <c r="I2424" i="31"/>
  <c r="H2424" i="31"/>
  <c r="G2424" i="31"/>
  <c r="F2424" i="31"/>
  <c r="I2423" i="31"/>
  <c r="H2423" i="31"/>
  <c r="G2423" i="31"/>
  <c r="F2423" i="31"/>
  <c r="I2422" i="31"/>
  <c r="H2422" i="31"/>
  <c r="G2422" i="31"/>
  <c r="F2422" i="31"/>
  <c r="I2421" i="31"/>
  <c r="H2421" i="31"/>
  <c r="G2421" i="31"/>
  <c r="F2421" i="31"/>
  <c r="I2420" i="31"/>
  <c r="H2420" i="31"/>
  <c r="G2420" i="31"/>
  <c r="F2420" i="31"/>
  <c r="I2419" i="31"/>
  <c r="H2419" i="31"/>
  <c r="G2419" i="31"/>
  <c r="F2419" i="31"/>
  <c r="I2418" i="31"/>
  <c r="H2418" i="31"/>
  <c r="G2418" i="31"/>
  <c r="F2418" i="31"/>
  <c r="I2417" i="31"/>
  <c r="H2417" i="31"/>
  <c r="G2417" i="31"/>
  <c r="F2417" i="31"/>
  <c r="I2416" i="31"/>
  <c r="H2416" i="31"/>
  <c r="G2416" i="31"/>
  <c r="F2416" i="31"/>
  <c r="I2415" i="31"/>
  <c r="H2415" i="31"/>
  <c r="G2415" i="31"/>
  <c r="F2415" i="31"/>
  <c r="I2414" i="31"/>
  <c r="H2414" i="31"/>
  <c r="G2414" i="31"/>
  <c r="F2414" i="31"/>
  <c r="I2413" i="31"/>
  <c r="H2413" i="31"/>
  <c r="G2413" i="31"/>
  <c r="F2413" i="31"/>
  <c r="I2412" i="31"/>
  <c r="H2412" i="31"/>
  <c r="G2412" i="31"/>
  <c r="F2412" i="31"/>
  <c r="I2411" i="31"/>
  <c r="H2411" i="31"/>
  <c r="G2411" i="31"/>
  <c r="F2411" i="31"/>
  <c r="I2410" i="31"/>
  <c r="H2410" i="31"/>
  <c r="G2410" i="31"/>
  <c r="F2410" i="31"/>
  <c r="I2409" i="31"/>
  <c r="H2409" i="31"/>
  <c r="G2409" i="31"/>
  <c r="F2409" i="31"/>
  <c r="I2408" i="31"/>
  <c r="H2408" i="31"/>
  <c r="G2408" i="31"/>
  <c r="F2408" i="31"/>
  <c r="I2407" i="31"/>
  <c r="H2407" i="31"/>
  <c r="G2407" i="31"/>
  <c r="F2407" i="31"/>
  <c r="I2406" i="31"/>
  <c r="H2406" i="31"/>
  <c r="G2406" i="31"/>
  <c r="F2406" i="31"/>
  <c r="I2405" i="31"/>
  <c r="H2405" i="31"/>
  <c r="G2405" i="31"/>
  <c r="F2405" i="31"/>
  <c r="I2404" i="31"/>
  <c r="H2404" i="31"/>
  <c r="G2404" i="31"/>
  <c r="F2404" i="31"/>
  <c r="I2403" i="31"/>
  <c r="H2403" i="31"/>
  <c r="G2403" i="31"/>
  <c r="F2403" i="31"/>
  <c r="I2402" i="31"/>
  <c r="H2402" i="31"/>
  <c r="G2402" i="31"/>
  <c r="F2402" i="31"/>
  <c r="I2401" i="31"/>
  <c r="H2401" i="31"/>
  <c r="G2401" i="31"/>
  <c r="F2401" i="31"/>
  <c r="I2400" i="31"/>
  <c r="H2400" i="31"/>
  <c r="G2400" i="31"/>
  <c r="F2400" i="31"/>
  <c r="I2399" i="31"/>
  <c r="H2399" i="31"/>
  <c r="G2399" i="31"/>
  <c r="F2399" i="31"/>
  <c r="I2398" i="31"/>
  <c r="H2398" i="31"/>
  <c r="G2398" i="31"/>
  <c r="F2398" i="31"/>
  <c r="I2397" i="31"/>
  <c r="H2397" i="31"/>
  <c r="G2397" i="31"/>
  <c r="F2397" i="31"/>
  <c r="I2396" i="31"/>
  <c r="H2396" i="31"/>
  <c r="G2396" i="31"/>
  <c r="F2396" i="31"/>
  <c r="I2395" i="31"/>
  <c r="H2395" i="31"/>
  <c r="G2395" i="31"/>
  <c r="F2395" i="31"/>
  <c r="I2394" i="31"/>
  <c r="H2394" i="31"/>
  <c r="G2394" i="31"/>
  <c r="F2394" i="31"/>
  <c r="I2393" i="31"/>
  <c r="H2393" i="31"/>
  <c r="G2393" i="31"/>
  <c r="F2393" i="31"/>
  <c r="I2392" i="31"/>
  <c r="H2392" i="31"/>
  <c r="G2392" i="31"/>
  <c r="F2392" i="31"/>
  <c r="I2391" i="31"/>
  <c r="H2391" i="31"/>
  <c r="G2391" i="31"/>
  <c r="F2391" i="31"/>
  <c r="I2390" i="31"/>
  <c r="H2390" i="31"/>
  <c r="G2390" i="31"/>
  <c r="F2390" i="31"/>
  <c r="I2389" i="31"/>
  <c r="H2389" i="31"/>
  <c r="G2389" i="31"/>
  <c r="F2389" i="31"/>
  <c r="I2388" i="31"/>
  <c r="H2388" i="31"/>
  <c r="G2388" i="31"/>
  <c r="F2388" i="31"/>
  <c r="I2387" i="31"/>
  <c r="H2387" i="31"/>
  <c r="G2387" i="31"/>
  <c r="F2387" i="31"/>
  <c r="I2386" i="31"/>
  <c r="H2386" i="31"/>
  <c r="G2386" i="31"/>
  <c r="F2386" i="31"/>
  <c r="I2385" i="31"/>
  <c r="H2385" i="31"/>
  <c r="G2385" i="31"/>
  <c r="F2385" i="31"/>
  <c r="I2384" i="31"/>
  <c r="H2384" i="31"/>
  <c r="G2384" i="31"/>
  <c r="F2384" i="31"/>
  <c r="I2383" i="31"/>
  <c r="H2383" i="31"/>
  <c r="G2383" i="31"/>
  <c r="F2383" i="31"/>
  <c r="I2382" i="31"/>
  <c r="H2382" i="31"/>
  <c r="G2382" i="31"/>
  <c r="F2382" i="31"/>
  <c r="I2381" i="31"/>
  <c r="H2381" i="31"/>
  <c r="G2381" i="31"/>
  <c r="F2381" i="31"/>
  <c r="I2380" i="31"/>
  <c r="H2380" i="31"/>
  <c r="G2380" i="31"/>
  <c r="F2380" i="31"/>
  <c r="I2379" i="31"/>
  <c r="H2379" i="31"/>
  <c r="G2379" i="31"/>
  <c r="F2379" i="31"/>
  <c r="I2378" i="31"/>
  <c r="H2378" i="31"/>
  <c r="G2378" i="31"/>
  <c r="F2378" i="31"/>
  <c r="I2377" i="31"/>
  <c r="H2377" i="31"/>
  <c r="G2377" i="31"/>
  <c r="F2377" i="31"/>
  <c r="I2376" i="31"/>
  <c r="H2376" i="31"/>
  <c r="G2376" i="31"/>
  <c r="F2376" i="31"/>
  <c r="I2375" i="31"/>
  <c r="H2375" i="31"/>
  <c r="G2375" i="31"/>
  <c r="F2375" i="31"/>
  <c r="I2374" i="31"/>
  <c r="H2374" i="31"/>
  <c r="G2374" i="31"/>
  <c r="F2374" i="31"/>
  <c r="I2373" i="31"/>
  <c r="H2373" i="31"/>
  <c r="G2373" i="31"/>
  <c r="F2373" i="31"/>
  <c r="I2372" i="31"/>
  <c r="H2372" i="31"/>
  <c r="G2372" i="31"/>
  <c r="F2372" i="31"/>
  <c r="I2371" i="31"/>
  <c r="H2371" i="31"/>
  <c r="G2371" i="31"/>
  <c r="F2371" i="31"/>
  <c r="I2370" i="31"/>
  <c r="H2370" i="31"/>
  <c r="G2370" i="31"/>
  <c r="F2370" i="31"/>
  <c r="I2369" i="31"/>
  <c r="H2369" i="31"/>
  <c r="G2369" i="31"/>
  <c r="F2369" i="31"/>
  <c r="I2368" i="31"/>
  <c r="H2368" i="31"/>
  <c r="G2368" i="31"/>
  <c r="F2368" i="31"/>
  <c r="I2367" i="31"/>
  <c r="H2367" i="31"/>
  <c r="G2367" i="31"/>
  <c r="F2367" i="31"/>
  <c r="I2366" i="31"/>
  <c r="H2366" i="31"/>
  <c r="G2366" i="31"/>
  <c r="F2366" i="31"/>
  <c r="I2365" i="31"/>
  <c r="H2365" i="31"/>
  <c r="G2365" i="31"/>
  <c r="F2365" i="31"/>
  <c r="I2364" i="31"/>
  <c r="H2364" i="31"/>
  <c r="G2364" i="31"/>
  <c r="F2364" i="31"/>
  <c r="I2363" i="31"/>
  <c r="H2363" i="31"/>
  <c r="G2363" i="31"/>
  <c r="F2363" i="31"/>
  <c r="I2362" i="31"/>
  <c r="H2362" i="31"/>
  <c r="G2362" i="31"/>
  <c r="F2362" i="31"/>
  <c r="I2361" i="31"/>
  <c r="H2361" i="31"/>
  <c r="G2361" i="31"/>
  <c r="F2361" i="31"/>
  <c r="I2360" i="31"/>
  <c r="H2360" i="31"/>
  <c r="G2360" i="31"/>
  <c r="F2360" i="31"/>
  <c r="I2359" i="31"/>
  <c r="H2359" i="31"/>
  <c r="G2359" i="31"/>
  <c r="F2359" i="31"/>
  <c r="I2358" i="31"/>
  <c r="H2358" i="31"/>
  <c r="G2358" i="31"/>
  <c r="F2358" i="31"/>
  <c r="I2357" i="31"/>
  <c r="H2357" i="31"/>
  <c r="G2357" i="31"/>
  <c r="F2357" i="31"/>
  <c r="I2356" i="31"/>
  <c r="H2356" i="31"/>
  <c r="G2356" i="31"/>
  <c r="F2356" i="31"/>
  <c r="I2355" i="31"/>
  <c r="H2355" i="31"/>
  <c r="G2355" i="31"/>
  <c r="F2355" i="31"/>
  <c r="I2354" i="31"/>
  <c r="H2354" i="31"/>
  <c r="G2354" i="31"/>
  <c r="F2354" i="31"/>
  <c r="I2353" i="31"/>
  <c r="H2353" i="31"/>
  <c r="G2353" i="31"/>
  <c r="F2353" i="31"/>
  <c r="I2352" i="31"/>
  <c r="H2352" i="31"/>
  <c r="G2352" i="31"/>
  <c r="F2352" i="31"/>
  <c r="I2351" i="31"/>
  <c r="H2351" i="31"/>
  <c r="G2351" i="31"/>
  <c r="F2351" i="31"/>
  <c r="I2350" i="31"/>
  <c r="H2350" i="31"/>
  <c r="G2350" i="31"/>
  <c r="F2350" i="31"/>
  <c r="I2349" i="31"/>
  <c r="H2349" i="31"/>
  <c r="G2349" i="31"/>
  <c r="F2349" i="31"/>
  <c r="I2348" i="31"/>
  <c r="H2348" i="31"/>
  <c r="G2348" i="31"/>
  <c r="F2348" i="31"/>
  <c r="I2347" i="31"/>
  <c r="H2347" i="31"/>
  <c r="G2347" i="31"/>
  <c r="F2347" i="31"/>
  <c r="I2346" i="31"/>
  <c r="H2346" i="31"/>
  <c r="G2346" i="31"/>
  <c r="F2346" i="31"/>
  <c r="I2345" i="31"/>
  <c r="H2345" i="31"/>
  <c r="G2345" i="31"/>
  <c r="F2345" i="31"/>
  <c r="I2344" i="31"/>
  <c r="H2344" i="31"/>
  <c r="G2344" i="31"/>
  <c r="F2344" i="31"/>
  <c r="I2343" i="31"/>
  <c r="H2343" i="31"/>
  <c r="G2343" i="31"/>
  <c r="F2343" i="31"/>
  <c r="I2342" i="31"/>
  <c r="H2342" i="31"/>
  <c r="G2342" i="31"/>
  <c r="F2342" i="31"/>
  <c r="I2341" i="31"/>
  <c r="H2341" i="31"/>
  <c r="G2341" i="31"/>
  <c r="F2341" i="31"/>
  <c r="I2340" i="31"/>
  <c r="H2340" i="31"/>
  <c r="G2340" i="31"/>
  <c r="F2340" i="31"/>
  <c r="I2339" i="31"/>
  <c r="H2339" i="31"/>
  <c r="G2339" i="31"/>
  <c r="F2339" i="31"/>
  <c r="I2338" i="31"/>
  <c r="H2338" i="31"/>
  <c r="G2338" i="31"/>
  <c r="F2338" i="31"/>
  <c r="I2337" i="31"/>
  <c r="H2337" i="31"/>
  <c r="G2337" i="31"/>
  <c r="F2337" i="31"/>
  <c r="I2336" i="31"/>
  <c r="H2336" i="31"/>
  <c r="G2336" i="31"/>
  <c r="F2336" i="31"/>
  <c r="I2335" i="31"/>
  <c r="H2335" i="31"/>
  <c r="G2335" i="31"/>
  <c r="F2335" i="31"/>
  <c r="I2334" i="31"/>
  <c r="H2334" i="31"/>
  <c r="G2334" i="31"/>
  <c r="F2334" i="31"/>
  <c r="I2333" i="31"/>
  <c r="H2333" i="31"/>
  <c r="G2333" i="31"/>
  <c r="F2333" i="31"/>
  <c r="I2332" i="31"/>
  <c r="H2332" i="31"/>
  <c r="G2332" i="31"/>
  <c r="F2332" i="31"/>
  <c r="I2331" i="31"/>
  <c r="H2331" i="31"/>
  <c r="G2331" i="31"/>
  <c r="I2330" i="31"/>
  <c r="H2330" i="31"/>
  <c r="G2330" i="31"/>
  <c r="I2329" i="31"/>
  <c r="H2329" i="31"/>
  <c r="G2329" i="31"/>
  <c r="I2328" i="31"/>
  <c r="H2328" i="31"/>
  <c r="G2328" i="31"/>
  <c r="F2328" i="31"/>
  <c r="I2327" i="31"/>
  <c r="H2327" i="31"/>
  <c r="G2327" i="31"/>
  <c r="F2327" i="31"/>
  <c r="I2326" i="31"/>
  <c r="H2326" i="31"/>
  <c r="G2326" i="31"/>
  <c r="F2326" i="31"/>
  <c r="I2325" i="31"/>
  <c r="H2325" i="31"/>
  <c r="G2325" i="31"/>
  <c r="F2325" i="31"/>
  <c r="I2324" i="31"/>
  <c r="H2324" i="31"/>
  <c r="G2324" i="31"/>
  <c r="F2324" i="31"/>
  <c r="I2323" i="31"/>
  <c r="H2323" i="31"/>
  <c r="G2323" i="31"/>
  <c r="F2323" i="31"/>
  <c r="I2322" i="31"/>
  <c r="H2322" i="31"/>
  <c r="G2322" i="31"/>
  <c r="F2322" i="31"/>
  <c r="I2321" i="31"/>
  <c r="H2321" i="31"/>
  <c r="G2321" i="31"/>
  <c r="F2321" i="31"/>
  <c r="I2320" i="31"/>
  <c r="H2320" i="31"/>
  <c r="G2320" i="31"/>
  <c r="F2320" i="31"/>
  <c r="I2319" i="31"/>
  <c r="H2319" i="31"/>
  <c r="G2319" i="31"/>
  <c r="F2319" i="31"/>
  <c r="I2318" i="31"/>
  <c r="H2318" i="31"/>
  <c r="G2318" i="31"/>
  <c r="F2318" i="31"/>
  <c r="I2317" i="31"/>
  <c r="H2317" i="31"/>
  <c r="G2317" i="31"/>
  <c r="F2317" i="31"/>
  <c r="I2316" i="31"/>
  <c r="H2316" i="31"/>
  <c r="G2316" i="31"/>
  <c r="F2316" i="31"/>
  <c r="I2315" i="31"/>
  <c r="H2315" i="31"/>
  <c r="G2315" i="31"/>
  <c r="F2315" i="31"/>
  <c r="I2314" i="31"/>
  <c r="H2314" i="31"/>
  <c r="G2314" i="31"/>
  <c r="F2314" i="31"/>
  <c r="I2313" i="31"/>
  <c r="H2313" i="31"/>
  <c r="G2313" i="31"/>
  <c r="F2313" i="31"/>
  <c r="I2312" i="31"/>
  <c r="H2312" i="31"/>
  <c r="G2312" i="31"/>
  <c r="F2312" i="31"/>
  <c r="I2311" i="31"/>
  <c r="H2311" i="31"/>
  <c r="G2311" i="31"/>
  <c r="F2311" i="31"/>
  <c r="I2310" i="31"/>
  <c r="H2310" i="31"/>
  <c r="G2310" i="31"/>
  <c r="F2310" i="31"/>
  <c r="I2309" i="31"/>
  <c r="H2309" i="31"/>
  <c r="G2309" i="31"/>
  <c r="F2309" i="31"/>
  <c r="I2308" i="31"/>
  <c r="H2308" i="31"/>
  <c r="G2308" i="31"/>
  <c r="F2308" i="31"/>
  <c r="I2307" i="31"/>
  <c r="H2307" i="31"/>
  <c r="G2307" i="31"/>
  <c r="F2307" i="31"/>
  <c r="I2306" i="31"/>
  <c r="H2306" i="31"/>
  <c r="G2306" i="31"/>
  <c r="F2306" i="31"/>
  <c r="I2305" i="31"/>
  <c r="H2305" i="31"/>
  <c r="G2305" i="31"/>
  <c r="F2305" i="31"/>
  <c r="I2304" i="31"/>
  <c r="H2304" i="31"/>
  <c r="G2304" i="31"/>
  <c r="F2304" i="31"/>
  <c r="I2303" i="31"/>
  <c r="H2303" i="31"/>
  <c r="G2303" i="31"/>
  <c r="F2303" i="31"/>
  <c r="I2302" i="31"/>
  <c r="H2302" i="31"/>
  <c r="G2302" i="31"/>
  <c r="F2302" i="31"/>
  <c r="I2301" i="31"/>
  <c r="H2301" i="31"/>
  <c r="G2301" i="31"/>
  <c r="F2301" i="31"/>
  <c r="I2300" i="31"/>
  <c r="H2300" i="31"/>
  <c r="G2300" i="31"/>
  <c r="F2300" i="31"/>
  <c r="I2299" i="31"/>
  <c r="H2299" i="31"/>
  <c r="G2299" i="31"/>
  <c r="F2299" i="31"/>
  <c r="I2298" i="31"/>
  <c r="H2298" i="31"/>
  <c r="G2298" i="31"/>
  <c r="F2298" i="31"/>
  <c r="I2297" i="31"/>
  <c r="H2297" i="31"/>
  <c r="G2297" i="31"/>
  <c r="F2297" i="31"/>
  <c r="I2296" i="31"/>
  <c r="H2296" i="31"/>
  <c r="G2296" i="31"/>
  <c r="F2296" i="31"/>
  <c r="I2295" i="31"/>
  <c r="H2295" i="31"/>
  <c r="G2295" i="31"/>
  <c r="F2295" i="31"/>
  <c r="I2294" i="31"/>
  <c r="H2294" i="31"/>
  <c r="G2294" i="31"/>
  <c r="F2294" i="31"/>
  <c r="I2293" i="31"/>
  <c r="H2293" i="31"/>
  <c r="G2293" i="31"/>
  <c r="F2293" i="31"/>
  <c r="I2292" i="31"/>
  <c r="H2292" i="31"/>
  <c r="G2292" i="31"/>
  <c r="F2292" i="31"/>
  <c r="I2291" i="31"/>
  <c r="H2291" i="31"/>
  <c r="G2291" i="31"/>
  <c r="F2291" i="31"/>
  <c r="I2290" i="31"/>
  <c r="H2290" i="31"/>
  <c r="G2290" i="31"/>
  <c r="F2290" i="31"/>
  <c r="I2289" i="31"/>
  <c r="H2289" i="31"/>
  <c r="G2289" i="31"/>
  <c r="F2289" i="31"/>
  <c r="I2288" i="31"/>
  <c r="H2288" i="31"/>
  <c r="G2288" i="31"/>
  <c r="F2288" i="31"/>
  <c r="I2287" i="31"/>
  <c r="H2287" i="31"/>
  <c r="G2287" i="31"/>
  <c r="F2287" i="31"/>
  <c r="I2286" i="31"/>
  <c r="H2286" i="31"/>
  <c r="G2286" i="31"/>
  <c r="F2286" i="31"/>
  <c r="I2285" i="31"/>
  <c r="H2285" i="31"/>
  <c r="G2285" i="31"/>
  <c r="F2285" i="31"/>
  <c r="I2284" i="31"/>
  <c r="H2284" i="31"/>
  <c r="G2284" i="31"/>
  <c r="F2284" i="31"/>
  <c r="I2283" i="31"/>
  <c r="H2283" i="31"/>
  <c r="G2283" i="31"/>
  <c r="F2283" i="31"/>
  <c r="I2282" i="31"/>
  <c r="H2282" i="31"/>
  <c r="G2282" i="31"/>
  <c r="F2282" i="31"/>
  <c r="I2281" i="31"/>
  <c r="H2281" i="31"/>
  <c r="G2281" i="31"/>
  <c r="F2281" i="31"/>
  <c r="I2280" i="31"/>
  <c r="H2280" i="31"/>
  <c r="G2280" i="31"/>
  <c r="F2280" i="31"/>
  <c r="I2279" i="31"/>
  <c r="H2279" i="31"/>
  <c r="G2279" i="31"/>
  <c r="F2279" i="31"/>
  <c r="I2278" i="31"/>
  <c r="H2278" i="31"/>
  <c r="G2278" i="31"/>
  <c r="F2278" i="31"/>
  <c r="I2277" i="31"/>
  <c r="H2277" i="31"/>
  <c r="G2277" i="31"/>
  <c r="F2277" i="31"/>
  <c r="I2276" i="31"/>
  <c r="H2276" i="31"/>
  <c r="G2276" i="31"/>
  <c r="F2276" i="31"/>
  <c r="I2275" i="31"/>
  <c r="H2275" i="31"/>
  <c r="G2275" i="31"/>
  <c r="F2275" i="31"/>
  <c r="I2274" i="31"/>
  <c r="H2274" i="31"/>
  <c r="G2274" i="31"/>
  <c r="F2274" i="31"/>
  <c r="I2273" i="31"/>
  <c r="H2273" i="31"/>
  <c r="G2273" i="31"/>
  <c r="F2273" i="31"/>
  <c r="I2272" i="31"/>
  <c r="H2272" i="31"/>
  <c r="G2272" i="31"/>
  <c r="F2272" i="31"/>
  <c r="I2271" i="31"/>
  <c r="H2271" i="31"/>
  <c r="G2271" i="31"/>
  <c r="F2271" i="31"/>
  <c r="I2270" i="31"/>
  <c r="H2270" i="31"/>
  <c r="G2270" i="31"/>
  <c r="F2270" i="31"/>
  <c r="I2269" i="31"/>
  <c r="H2269" i="31"/>
  <c r="G2269" i="31"/>
  <c r="F2269" i="31"/>
  <c r="I2268" i="31"/>
  <c r="H2268" i="31"/>
  <c r="G2268" i="31"/>
  <c r="F2268" i="31"/>
  <c r="I2267" i="31"/>
  <c r="H2267" i="31"/>
  <c r="G2267" i="31"/>
  <c r="F2267" i="31"/>
  <c r="I2266" i="31"/>
  <c r="H2266" i="31"/>
  <c r="G2266" i="31"/>
  <c r="F2266" i="31"/>
  <c r="I2265" i="31"/>
  <c r="H2265" i="31"/>
  <c r="G2265" i="31"/>
  <c r="F2265" i="31"/>
  <c r="I2264" i="31"/>
  <c r="H2264" i="31"/>
  <c r="G2264" i="31"/>
  <c r="F2264" i="31"/>
  <c r="I2263" i="31"/>
  <c r="H2263" i="31"/>
  <c r="G2263" i="31"/>
  <c r="F2263" i="31"/>
  <c r="I2262" i="31"/>
  <c r="H2262" i="31"/>
  <c r="G2262" i="31"/>
  <c r="F2262" i="31"/>
  <c r="I2261" i="31"/>
  <c r="H2261" i="31"/>
  <c r="G2261" i="31"/>
  <c r="F2261" i="31"/>
  <c r="I2260" i="31"/>
  <c r="H2260" i="31"/>
  <c r="G2260" i="31"/>
  <c r="F2260" i="31"/>
  <c r="I2259" i="31"/>
  <c r="H2259" i="31"/>
  <c r="G2259" i="31"/>
  <c r="F2259" i="31"/>
  <c r="I2258" i="31"/>
  <c r="H2258" i="31"/>
  <c r="G2258" i="31"/>
  <c r="F2258" i="31"/>
  <c r="I2257" i="31"/>
  <c r="H2257" i="31"/>
  <c r="G2257" i="31"/>
  <c r="F2257" i="31"/>
  <c r="I2256" i="31"/>
  <c r="H2256" i="31"/>
  <c r="G2256" i="31"/>
  <c r="F2256" i="31"/>
  <c r="I2255" i="31"/>
  <c r="H2255" i="31"/>
  <c r="G2255" i="31"/>
  <c r="F2255" i="31"/>
  <c r="I2254" i="31"/>
  <c r="H2254" i="31"/>
  <c r="G2254" i="31"/>
  <c r="F2254" i="31"/>
  <c r="I2253" i="31"/>
  <c r="H2253" i="31"/>
  <c r="G2253" i="31"/>
  <c r="F2253" i="31"/>
  <c r="I2252" i="31"/>
  <c r="H2252" i="31"/>
  <c r="G2252" i="31"/>
  <c r="F2252" i="31"/>
  <c r="I2251" i="31"/>
  <c r="H2251" i="31"/>
  <c r="G2251" i="31"/>
  <c r="F2251" i="31"/>
  <c r="I2250" i="31"/>
  <c r="H2250" i="31"/>
  <c r="G2250" i="31"/>
  <c r="F2250" i="31"/>
  <c r="I2249" i="31"/>
  <c r="H2249" i="31"/>
  <c r="G2249" i="31"/>
  <c r="F2249" i="31"/>
  <c r="I2248" i="31"/>
  <c r="H2248" i="31"/>
  <c r="G2248" i="31"/>
  <c r="F2248" i="31"/>
  <c r="I2247" i="31"/>
  <c r="H2247" i="31"/>
  <c r="G2247" i="31"/>
  <c r="F2247" i="31"/>
  <c r="I2246" i="31"/>
  <c r="H2246" i="31"/>
  <c r="G2246" i="31"/>
  <c r="F2246" i="31"/>
  <c r="I2245" i="31"/>
  <c r="H2245" i="31"/>
  <c r="G2245" i="31"/>
  <c r="F2245" i="31"/>
  <c r="I2244" i="31"/>
  <c r="H2244" i="31"/>
  <c r="G2244" i="31"/>
  <c r="F2244" i="31"/>
  <c r="I2243" i="31"/>
  <c r="H2243" i="31"/>
  <c r="G2243" i="31"/>
  <c r="F2243" i="31"/>
  <c r="I2242" i="31"/>
  <c r="H2242" i="31"/>
  <c r="G2242" i="31"/>
  <c r="F2242" i="31"/>
  <c r="I2241" i="31"/>
  <c r="H2241" i="31"/>
  <c r="G2241" i="31"/>
  <c r="F2241" i="31"/>
  <c r="I2240" i="31"/>
  <c r="H2240" i="31"/>
  <c r="G2240" i="31"/>
  <c r="F2240" i="31"/>
  <c r="I2239" i="31"/>
  <c r="H2239" i="31"/>
  <c r="G2239" i="31"/>
  <c r="F2239" i="31"/>
  <c r="I2238" i="31"/>
  <c r="H2238" i="31"/>
  <c r="G2238" i="31"/>
  <c r="F2238" i="31"/>
  <c r="I2237" i="31"/>
  <c r="H2237" i="31"/>
  <c r="G2237" i="31"/>
  <c r="F2237" i="31"/>
  <c r="I2236" i="31"/>
  <c r="H2236" i="31"/>
  <c r="G2236" i="31"/>
  <c r="F2236" i="31"/>
  <c r="I2235" i="31"/>
  <c r="H2235" i="31"/>
  <c r="G2235" i="31"/>
  <c r="F2235" i="31"/>
  <c r="I2234" i="31"/>
  <c r="H2234" i="31"/>
  <c r="G2234" i="31"/>
  <c r="F2234" i="31"/>
  <c r="I2233" i="31"/>
  <c r="H2233" i="31"/>
  <c r="G2233" i="31"/>
  <c r="F2233" i="31"/>
  <c r="I2232" i="31"/>
  <c r="H2232" i="31"/>
  <c r="G2232" i="31"/>
  <c r="F2232" i="31"/>
  <c r="I2231" i="31"/>
  <c r="H2231" i="31"/>
  <c r="G2231" i="31"/>
  <c r="F2231" i="31"/>
  <c r="I2230" i="31"/>
  <c r="H2230" i="31"/>
  <c r="G2230" i="31"/>
  <c r="F2230" i="31"/>
  <c r="I2229" i="31"/>
  <c r="H2229" i="31"/>
  <c r="G2229" i="31"/>
  <c r="F2229" i="31"/>
  <c r="I2228" i="31"/>
  <c r="H2228" i="31"/>
  <c r="G2228" i="31"/>
  <c r="F2228" i="31"/>
  <c r="I2227" i="31"/>
  <c r="H2227" i="31"/>
  <c r="G2227" i="31"/>
  <c r="F2227" i="31"/>
  <c r="I2226" i="31"/>
  <c r="H2226" i="31"/>
  <c r="G2226" i="31"/>
  <c r="F2226" i="31"/>
  <c r="I2225" i="31"/>
  <c r="H2225" i="31"/>
  <c r="G2225" i="31"/>
  <c r="F2225" i="31"/>
  <c r="I2224" i="31"/>
  <c r="H2224" i="31"/>
  <c r="G2224" i="31"/>
  <c r="F2224" i="31"/>
  <c r="I2223" i="31"/>
  <c r="H2223" i="31"/>
  <c r="G2223" i="31"/>
  <c r="F2223" i="31"/>
  <c r="I2222" i="31"/>
  <c r="H2222" i="31"/>
  <c r="G2222" i="31"/>
  <c r="F2222" i="31"/>
  <c r="I2221" i="31"/>
  <c r="H2221" i="31"/>
  <c r="G2221" i="31"/>
  <c r="F2221" i="31"/>
  <c r="I2220" i="31"/>
  <c r="H2220" i="31"/>
  <c r="G2220" i="31"/>
  <c r="F2220" i="31"/>
  <c r="I2219" i="31"/>
  <c r="H2219" i="31"/>
  <c r="G2219" i="31"/>
  <c r="F2219" i="31"/>
  <c r="I2218" i="31"/>
  <c r="H2218" i="31"/>
  <c r="G2218" i="31"/>
  <c r="F2218" i="31"/>
  <c r="I2217" i="31"/>
  <c r="H2217" i="31"/>
  <c r="G2217" i="31"/>
  <c r="F2217" i="31"/>
  <c r="I2216" i="31"/>
  <c r="H2216" i="31"/>
  <c r="G2216" i="31"/>
  <c r="F2216" i="31"/>
  <c r="I2215" i="31"/>
  <c r="H2215" i="31"/>
  <c r="G2215" i="31"/>
  <c r="F2215" i="31"/>
  <c r="I2214" i="31"/>
  <c r="H2214" i="31"/>
  <c r="G2214" i="31"/>
  <c r="I2213" i="31"/>
  <c r="H2213" i="31"/>
  <c r="G2213" i="31"/>
  <c r="I2212" i="31"/>
  <c r="H2212" i="31"/>
  <c r="G2212" i="31"/>
  <c r="F2212" i="31"/>
  <c r="I2211" i="31"/>
  <c r="H2211" i="31"/>
  <c r="G2211" i="31"/>
  <c r="F2211" i="31"/>
  <c r="I2210" i="31"/>
  <c r="H2210" i="31"/>
  <c r="G2210" i="31"/>
  <c r="F2210" i="31"/>
  <c r="I2209" i="31"/>
  <c r="H2209" i="31"/>
  <c r="G2209" i="31"/>
  <c r="F2209" i="31"/>
  <c r="I2208" i="31"/>
  <c r="H2208" i="31"/>
  <c r="G2208" i="31"/>
  <c r="F2208" i="31"/>
  <c r="I2207" i="31"/>
  <c r="H2207" i="31"/>
  <c r="G2207" i="31"/>
  <c r="F2207" i="31"/>
  <c r="I2206" i="31"/>
  <c r="H2206" i="31"/>
  <c r="G2206" i="31"/>
  <c r="F2206" i="31"/>
  <c r="I2205" i="31"/>
  <c r="H2205" i="31"/>
  <c r="G2205" i="31"/>
  <c r="F2205" i="31"/>
  <c r="I2204" i="31"/>
  <c r="H2204" i="31"/>
  <c r="G2204" i="31"/>
  <c r="F2204" i="31"/>
  <c r="I2203" i="31"/>
  <c r="H2203" i="31"/>
  <c r="G2203" i="31"/>
  <c r="F2203" i="31"/>
  <c r="I2202" i="31"/>
  <c r="H2202" i="31"/>
  <c r="G2202" i="31"/>
  <c r="F2202" i="31"/>
  <c r="I2201" i="31"/>
  <c r="H2201" i="31"/>
  <c r="G2201" i="31"/>
  <c r="F2201" i="31"/>
  <c r="I2200" i="31"/>
  <c r="H2200" i="31"/>
  <c r="G2200" i="31"/>
  <c r="F2200" i="31"/>
  <c r="I2199" i="31"/>
  <c r="H2199" i="31"/>
  <c r="G2199" i="31"/>
  <c r="F2199" i="31"/>
  <c r="I2198" i="31"/>
  <c r="H2198" i="31"/>
  <c r="G2198" i="31"/>
  <c r="F2198" i="31"/>
  <c r="I2197" i="31"/>
  <c r="H2197" i="31"/>
  <c r="G2197" i="31"/>
  <c r="F2197" i="31"/>
  <c r="I2196" i="31"/>
  <c r="H2196" i="31"/>
  <c r="G2196" i="31"/>
  <c r="F2196" i="31"/>
  <c r="I2195" i="31"/>
  <c r="H2195" i="31"/>
  <c r="G2195" i="31"/>
  <c r="F2195" i="31"/>
  <c r="I2194" i="31"/>
  <c r="H2194" i="31"/>
  <c r="G2194" i="31"/>
  <c r="F2194" i="31"/>
  <c r="I2193" i="31"/>
  <c r="H2193" i="31"/>
  <c r="G2193" i="31"/>
  <c r="I2192" i="31"/>
  <c r="H2192" i="31"/>
  <c r="G2192" i="31"/>
  <c r="F2192" i="31"/>
  <c r="I2191" i="31"/>
  <c r="H2191" i="31"/>
  <c r="G2191" i="31"/>
  <c r="F2191" i="31"/>
  <c r="I2190" i="31"/>
  <c r="H2190" i="31"/>
  <c r="G2190" i="31"/>
  <c r="F2190" i="31"/>
  <c r="I2189" i="31"/>
  <c r="H2189" i="31"/>
  <c r="G2189" i="31"/>
  <c r="F2189" i="31"/>
  <c r="I2188" i="31"/>
  <c r="H2188" i="31"/>
  <c r="G2188" i="31"/>
  <c r="F2188" i="31"/>
  <c r="I2187" i="31"/>
  <c r="H2187" i="31"/>
  <c r="G2187" i="31"/>
  <c r="F2187" i="31"/>
  <c r="I2186" i="31"/>
  <c r="H2186" i="31"/>
  <c r="G2186" i="31"/>
  <c r="F2186" i="31"/>
  <c r="I2185" i="31"/>
  <c r="H2185" i="31"/>
  <c r="G2185" i="31"/>
  <c r="F2185" i="31"/>
  <c r="I2184" i="31"/>
  <c r="H2184" i="31"/>
  <c r="G2184" i="31"/>
  <c r="F2184" i="31"/>
  <c r="I2183" i="31"/>
  <c r="H2183" i="31"/>
  <c r="G2183" i="31"/>
  <c r="F2183" i="31"/>
  <c r="I2182" i="31"/>
  <c r="H2182" i="31"/>
  <c r="G2182" i="31"/>
  <c r="F2182" i="31"/>
  <c r="I2181" i="31"/>
  <c r="H2181" i="31"/>
  <c r="G2181" i="31"/>
  <c r="F2181" i="31"/>
  <c r="I2180" i="31"/>
  <c r="H2180" i="31"/>
  <c r="G2180" i="31"/>
  <c r="F2180" i="31"/>
  <c r="I2179" i="31"/>
  <c r="H2179" i="31"/>
  <c r="G2179" i="31"/>
  <c r="F2179" i="31"/>
  <c r="I2178" i="31"/>
  <c r="H2178" i="31"/>
  <c r="G2178" i="31"/>
  <c r="F2178" i="31"/>
  <c r="I2177" i="31"/>
  <c r="H2177" i="31"/>
  <c r="G2177" i="31"/>
  <c r="F2177" i="31"/>
  <c r="I2176" i="31"/>
  <c r="H2176" i="31"/>
  <c r="G2176" i="31"/>
  <c r="F2176" i="31"/>
  <c r="I2175" i="31"/>
  <c r="H2175" i="31"/>
  <c r="G2175" i="31"/>
  <c r="F2175" i="31"/>
  <c r="I2174" i="31"/>
  <c r="H2174" i="31"/>
  <c r="G2174" i="31"/>
  <c r="F2174" i="31"/>
  <c r="I2173" i="31"/>
  <c r="H2173" i="31"/>
  <c r="G2173" i="31"/>
  <c r="F2173" i="31"/>
  <c r="I2172" i="31"/>
  <c r="H2172" i="31"/>
  <c r="G2172" i="31"/>
  <c r="F2172" i="31"/>
  <c r="I2171" i="31"/>
  <c r="H2171" i="31"/>
  <c r="G2171" i="31"/>
  <c r="F2171" i="31"/>
  <c r="I2170" i="31"/>
  <c r="H2170" i="31"/>
  <c r="G2170" i="31"/>
  <c r="F2170" i="31"/>
  <c r="I2169" i="31"/>
  <c r="H2169" i="31"/>
  <c r="G2169" i="31"/>
  <c r="F2169" i="31"/>
  <c r="I2168" i="31"/>
  <c r="H2168" i="31"/>
  <c r="G2168" i="31"/>
  <c r="F2168" i="31"/>
  <c r="I2167" i="31"/>
  <c r="H2167" i="31"/>
  <c r="G2167" i="31"/>
  <c r="F2167" i="31"/>
  <c r="I2166" i="31"/>
  <c r="H2166" i="31"/>
  <c r="G2166" i="31"/>
  <c r="F2166" i="31"/>
  <c r="I2165" i="31"/>
  <c r="H2165" i="31"/>
  <c r="G2165" i="31"/>
  <c r="F2165" i="31"/>
  <c r="I2164" i="31"/>
  <c r="H2164" i="31"/>
  <c r="G2164" i="31"/>
  <c r="F2164" i="31"/>
  <c r="I2163" i="31"/>
  <c r="H2163" i="31"/>
  <c r="G2163" i="31"/>
  <c r="F2163" i="31"/>
  <c r="I2162" i="31"/>
  <c r="H2162" i="31"/>
  <c r="G2162" i="31"/>
  <c r="F2162" i="31"/>
  <c r="I2161" i="31"/>
  <c r="H2161" i="31"/>
  <c r="G2161" i="31"/>
  <c r="F2161" i="31"/>
  <c r="I2160" i="31"/>
  <c r="H2160" i="31"/>
  <c r="G2160" i="31"/>
  <c r="F2160" i="31"/>
  <c r="I2159" i="31"/>
  <c r="H2159" i="31"/>
  <c r="G2159" i="31"/>
  <c r="F2159" i="31"/>
  <c r="I2158" i="31"/>
  <c r="H2158" i="31"/>
  <c r="G2158" i="31"/>
  <c r="F2158" i="31"/>
  <c r="I2157" i="31"/>
  <c r="H2157" i="31"/>
  <c r="G2157" i="31"/>
  <c r="F2157" i="31"/>
  <c r="I2156" i="31"/>
  <c r="H2156" i="31"/>
  <c r="G2156" i="31"/>
  <c r="F2156" i="31"/>
  <c r="I2155" i="31"/>
  <c r="H2155" i="31"/>
  <c r="G2155" i="31"/>
  <c r="F2155" i="31"/>
  <c r="I2154" i="31"/>
  <c r="H2154" i="31"/>
  <c r="G2154" i="31"/>
  <c r="F2154" i="31"/>
  <c r="I2153" i="31"/>
  <c r="H2153" i="31"/>
  <c r="G2153" i="31"/>
  <c r="F2153" i="31"/>
  <c r="I2152" i="31"/>
  <c r="H2152" i="31"/>
  <c r="G2152" i="31"/>
  <c r="F2152" i="31"/>
  <c r="I2151" i="31"/>
  <c r="H2151" i="31"/>
  <c r="G2151" i="31"/>
  <c r="F2151" i="31"/>
  <c r="I2150" i="31"/>
  <c r="H2150" i="31"/>
  <c r="G2150" i="31"/>
  <c r="F2150" i="31"/>
  <c r="I2149" i="31"/>
  <c r="H2149" i="31"/>
  <c r="G2149" i="31"/>
  <c r="F2149" i="31"/>
  <c r="I2148" i="31"/>
  <c r="H2148" i="31"/>
  <c r="G2148" i="31"/>
  <c r="F2148" i="31"/>
  <c r="I2147" i="31"/>
  <c r="H2147" i="31"/>
  <c r="G2147" i="31"/>
  <c r="F2147" i="31"/>
  <c r="I2146" i="31"/>
  <c r="H2146" i="31"/>
  <c r="G2146" i="31"/>
  <c r="F2146" i="31"/>
  <c r="I2145" i="31"/>
  <c r="H2145" i="31"/>
  <c r="G2145" i="31"/>
  <c r="F2145" i="31"/>
  <c r="I2144" i="31"/>
  <c r="H2144" i="31"/>
  <c r="G2144" i="31"/>
  <c r="F2144" i="31"/>
  <c r="I2143" i="31"/>
  <c r="H2143" i="31"/>
  <c r="G2143" i="31"/>
  <c r="F2143" i="31"/>
  <c r="I2142" i="31"/>
  <c r="H2142" i="31"/>
  <c r="G2142" i="31"/>
  <c r="F2142" i="31"/>
  <c r="I2141" i="31"/>
  <c r="H2141" i="31"/>
  <c r="G2141" i="31"/>
  <c r="F2141" i="31"/>
  <c r="I2140" i="31"/>
  <c r="H2140" i="31"/>
  <c r="G2140" i="31"/>
  <c r="I2139" i="31"/>
  <c r="H2139" i="31"/>
  <c r="G2139" i="31"/>
  <c r="F2139" i="31"/>
  <c r="I2138" i="31"/>
  <c r="H2138" i="31"/>
  <c r="G2138" i="31"/>
  <c r="F2138" i="31"/>
  <c r="I2137" i="31"/>
  <c r="H2137" i="31"/>
  <c r="G2137" i="31"/>
  <c r="F2137" i="31"/>
  <c r="I2136" i="31"/>
  <c r="H2136" i="31"/>
  <c r="G2136" i="31"/>
  <c r="F2136" i="31"/>
  <c r="I2135" i="31"/>
  <c r="H2135" i="31"/>
  <c r="G2135" i="31"/>
  <c r="F2135" i="31"/>
  <c r="I2134" i="31"/>
  <c r="H2134" i="31"/>
  <c r="G2134" i="31"/>
  <c r="F2134" i="31"/>
  <c r="I2133" i="31"/>
  <c r="H2133" i="31"/>
  <c r="G2133" i="31"/>
  <c r="F2133" i="31"/>
  <c r="I2132" i="31"/>
  <c r="H2132" i="31"/>
  <c r="G2132" i="31"/>
  <c r="F2132" i="31"/>
  <c r="I2131" i="31"/>
  <c r="H2131" i="31"/>
  <c r="G2131" i="31"/>
  <c r="F2131" i="31"/>
  <c r="I2130" i="31"/>
  <c r="H2130" i="31"/>
  <c r="G2130" i="31"/>
  <c r="F2130" i="31"/>
  <c r="I2129" i="31"/>
  <c r="H2129" i="31"/>
  <c r="G2129" i="31"/>
  <c r="F2129" i="31"/>
  <c r="I2128" i="31"/>
  <c r="H2128" i="31"/>
  <c r="G2128" i="31"/>
  <c r="F2128" i="31"/>
  <c r="I2127" i="31"/>
  <c r="H2127" i="31"/>
  <c r="G2127" i="31"/>
  <c r="F2127" i="31"/>
  <c r="I2126" i="31"/>
  <c r="H2126" i="31"/>
  <c r="G2126" i="31"/>
  <c r="F2126" i="31"/>
  <c r="I2125" i="31"/>
  <c r="H2125" i="31"/>
  <c r="G2125" i="31"/>
  <c r="F2125" i="31"/>
  <c r="I2124" i="31"/>
  <c r="H2124" i="31"/>
  <c r="G2124" i="31"/>
  <c r="F2124" i="31"/>
  <c r="I2123" i="31"/>
  <c r="H2123" i="31"/>
  <c r="G2123" i="31"/>
  <c r="F2123" i="31"/>
  <c r="I2122" i="31"/>
  <c r="H2122" i="31"/>
  <c r="G2122" i="31"/>
  <c r="F2122" i="31"/>
  <c r="I2121" i="31"/>
  <c r="H2121" i="31"/>
  <c r="G2121" i="31"/>
  <c r="F2121" i="31"/>
  <c r="I2120" i="31"/>
  <c r="H2120" i="31"/>
  <c r="G2120" i="31"/>
  <c r="F2120" i="31"/>
  <c r="I2119" i="31"/>
  <c r="H2119" i="31"/>
  <c r="G2119" i="31"/>
  <c r="F2119" i="31"/>
  <c r="I2118" i="31"/>
  <c r="H2118" i="31"/>
  <c r="G2118" i="31"/>
  <c r="F2118" i="31"/>
  <c r="I2117" i="31"/>
  <c r="H2117" i="31"/>
  <c r="G2117" i="31"/>
  <c r="F2117" i="31"/>
  <c r="I2116" i="31"/>
  <c r="H2116" i="31"/>
  <c r="G2116" i="31"/>
  <c r="F2116" i="31"/>
  <c r="I2115" i="31"/>
  <c r="H2115" i="31"/>
  <c r="G2115" i="31"/>
  <c r="F2115" i="31"/>
  <c r="I2114" i="31"/>
  <c r="H2114" i="31"/>
  <c r="G2114" i="31"/>
  <c r="F2114" i="31"/>
  <c r="I2113" i="31"/>
  <c r="H2113" i="31"/>
  <c r="G2113" i="31"/>
  <c r="F2113" i="31"/>
  <c r="I2112" i="31"/>
  <c r="H2112" i="31"/>
  <c r="G2112" i="31"/>
  <c r="F2112" i="31"/>
  <c r="I2111" i="31"/>
  <c r="H2111" i="31"/>
  <c r="G2111" i="31"/>
  <c r="F2111" i="31"/>
  <c r="I2110" i="31"/>
  <c r="H2110" i="31"/>
  <c r="G2110" i="31"/>
  <c r="F2110" i="31"/>
  <c r="I2109" i="31"/>
  <c r="H2109" i="31"/>
  <c r="G2109" i="31"/>
  <c r="F2109" i="31"/>
  <c r="I2108" i="31"/>
  <c r="H2108" i="31"/>
  <c r="G2108" i="31"/>
  <c r="F2108" i="31"/>
  <c r="I2107" i="31"/>
  <c r="H2107" i="31"/>
  <c r="G2107" i="31"/>
  <c r="F2107" i="31"/>
  <c r="I2106" i="31"/>
  <c r="H2106" i="31"/>
  <c r="G2106" i="31"/>
  <c r="F2106" i="31"/>
  <c r="I2105" i="31"/>
  <c r="H2105" i="31"/>
  <c r="G2105" i="31"/>
  <c r="F2105" i="31"/>
  <c r="I2104" i="31"/>
  <c r="H2104" i="31"/>
  <c r="G2104" i="31"/>
  <c r="F2104" i="31"/>
  <c r="I2103" i="31"/>
  <c r="H2103" i="31"/>
  <c r="G2103" i="31"/>
  <c r="F2103" i="31"/>
  <c r="I2102" i="31"/>
  <c r="H2102" i="31"/>
  <c r="G2102" i="31"/>
  <c r="F2102" i="31"/>
  <c r="I2101" i="31"/>
  <c r="H2101" i="31"/>
  <c r="G2101" i="31"/>
  <c r="F2101" i="31"/>
  <c r="I2100" i="31"/>
  <c r="H2100" i="31"/>
  <c r="G2100" i="31"/>
  <c r="F2100" i="31"/>
  <c r="I2099" i="31"/>
  <c r="H2099" i="31"/>
  <c r="G2099" i="31"/>
  <c r="F2099" i="31"/>
  <c r="I2098" i="31"/>
  <c r="H2098" i="31"/>
  <c r="G2098" i="31"/>
  <c r="F2098" i="31"/>
  <c r="I2097" i="31"/>
  <c r="H2097" i="31"/>
  <c r="G2097" i="31"/>
  <c r="F2097" i="31"/>
  <c r="I2096" i="31"/>
  <c r="H2096" i="31"/>
  <c r="G2096" i="31"/>
  <c r="F2096" i="31"/>
  <c r="I2095" i="31"/>
  <c r="H2095" i="31"/>
  <c r="G2095" i="31"/>
  <c r="F2095" i="31"/>
  <c r="I2094" i="31"/>
  <c r="H2094" i="31"/>
  <c r="G2094" i="31"/>
  <c r="F2094" i="31"/>
  <c r="I2093" i="31"/>
  <c r="H2093" i="31"/>
  <c r="G2093" i="31"/>
  <c r="F2093" i="31"/>
  <c r="I2092" i="31"/>
  <c r="H2092" i="31"/>
  <c r="G2092" i="31"/>
  <c r="F2092" i="31"/>
  <c r="I2091" i="31"/>
  <c r="H2091" i="31"/>
  <c r="G2091" i="31"/>
  <c r="F2091" i="31"/>
  <c r="I2090" i="31"/>
  <c r="H2090" i="31"/>
  <c r="G2090" i="31"/>
  <c r="F2090" i="31"/>
  <c r="I2089" i="31"/>
  <c r="H2089" i="31"/>
  <c r="G2089" i="31"/>
  <c r="F2089" i="31"/>
  <c r="I2088" i="31"/>
  <c r="H2088" i="31"/>
  <c r="G2088" i="31"/>
  <c r="F2088" i="31"/>
  <c r="I2087" i="31"/>
  <c r="H2087" i="31"/>
  <c r="G2087" i="31"/>
  <c r="F2087" i="31"/>
  <c r="I2086" i="31"/>
  <c r="H2086" i="31"/>
  <c r="G2086" i="31"/>
  <c r="F2086" i="31"/>
  <c r="I2085" i="31"/>
  <c r="H2085" i="31"/>
  <c r="G2085" i="31"/>
  <c r="F2085" i="31"/>
  <c r="I2084" i="31"/>
  <c r="H2084" i="31"/>
  <c r="G2084" i="31"/>
  <c r="F2084" i="31"/>
  <c r="I2083" i="31"/>
  <c r="H2083" i="31"/>
  <c r="G2083" i="31"/>
  <c r="F2083" i="31"/>
  <c r="I2082" i="31"/>
  <c r="H2082" i="31"/>
  <c r="G2082" i="31"/>
  <c r="F2082" i="31"/>
  <c r="I2081" i="31"/>
  <c r="H2081" i="31"/>
  <c r="G2081" i="31"/>
  <c r="F2081" i="31"/>
  <c r="I2080" i="31"/>
  <c r="H2080" i="31"/>
  <c r="G2080" i="31"/>
  <c r="F2080" i="31"/>
  <c r="I2079" i="31"/>
  <c r="H2079" i="31"/>
  <c r="G2079" i="31"/>
  <c r="F2079" i="31"/>
  <c r="I2078" i="31"/>
  <c r="H2078" i="31"/>
  <c r="G2078" i="31"/>
  <c r="F2078" i="31"/>
  <c r="I2077" i="31"/>
  <c r="H2077" i="31"/>
  <c r="G2077" i="31"/>
  <c r="F2077" i="31"/>
  <c r="I2076" i="31"/>
  <c r="H2076" i="31"/>
  <c r="G2076" i="31"/>
  <c r="F2076" i="31"/>
  <c r="I2075" i="31"/>
  <c r="H2075" i="31"/>
  <c r="G2075" i="31"/>
  <c r="F2075" i="31"/>
  <c r="I2074" i="31"/>
  <c r="H2074" i="31"/>
  <c r="G2074" i="31"/>
  <c r="F2074" i="31"/>
  <c r="I2073" i="31"/>
  <c r="H2073" i="31"/>
  <c r="G2073" i="31"/>
  <c r="F2073" i="31"/>
  <c r="I2072" i="31"/>
  <c r="H2072" i="31"/>
  <c r="G2072" i="31"/>
  <c r="F2072" i="31"/>
  <c r="I2071" i="31"/>
  <c r="H2071" i="31"/>
  <c r="G2071" i="31"/>
  <c r="F2071" i="31"/>
  <c r="I2070" i="31"/>
  <c r="H2070" i="31"/>
  <c r="G2070" i="31"/>
  <c r="F2070" i="31"/>
  <c r="I2069" i="31"/>
  <c r="H2069" i="31"/>
  <c r="G2069" i="31"/>
  <c r="F2069" i="31"/>
  <c r="I2068" i="31"/>
  <c r="H2068" i="31"/>
  <c r="G2068" i="31"/>
  <c r="F2068" i="31"/>
  <c r="I2067" i="31"/>
  <c r="H2067" i="31"/>
  <c r="G2067" i="31"/>
  <c r="F2067" i="31"/>
  <c r="I2066" i="31"/>
  <c r="H2066" i="31"/>
  <c r="G2066" i="31"/>
  <c r="F2066" i="31"/>
  <c r="I2065" i="31"/>
  <c r="H2065" i="31"/>
  <c r="G2065" i="31"/>
  <c r="F2065" i="31"/>
  <c r="I2064" i="31"/>
  <c r="H2064" i="31"/>
  <c r="G2064" i="31"/>
  <c r="F2064" i="31"/>
  <c r="I2063" i="31"/>
  <c r="H2063" i="31"/>
  <c r="G2063" i="31"/>
  <c r="F2063" i="31"/>
  <c r="I2062" i="31"/>
  <c r="H2062" i="31"/>
  <c r="G2062" i="31"/>
  <c r="F2062" i="31"/>
  <c r="I2061" i="31"/>
  <c r="H2061" i="31"/>
  <c r="G2061" i="31"/>
  <c r="F2061" i="31"/>
  <c r="I2060" i="31"/>
  <c r="H2060" i="31"/>
  <c r="G2060" i="31"/>
  <c r="F2060" i="31"/>
  <c r="I2059" i="31"/>
  <c r="H2059" i="31"/>
  <c r="G2059" i="31"/>
  <c r="F2059" i="31"/>
  <c r="I2058" i="31"/>
  <c r="H2058" i="31"/>
  <c r="G2058" i="31"/>
  <c r="F2058" i="31"/>
  <c r="I2057" i="31"/>
  <c r="H2057" i="31"/>
  <c r="G2057" i="31"/>
  <c r="F2057" i="31"/>
  <c r="I2056" i="31"/>
  <c r="H2056" i="31"/>
  <c r="G2056" i="31"/>
  <c r="F2056" i="31"/>
  <c r="I2055" i="31"/>
  <c r="H2055" i="31"/>
  <c r="G2055" i="31"/>
  <c r="F2055" i="31"/>
  <c r="I2054" i="31"/>
  <c r="H2054" i="31"/>
  <c r="G2054" i="31"/>
  <c r="F2054" i="31"/>
  <c r="I2053" i="31"/>
  <c r="H2053" i="31"/>
  <c r="G2053" i="31"/>
  <c r="F2053" i="31"/>
  <c r="I2052" i="31"/>
  <c r="H2052" i="31"/>
  <c r="G2052" i="31"/>
  <c r="F2052" i="31"/>
  <c r="I2051" i="31"/>
  <c r="H2051" i="31"/>
  <c r="G2051" i="31"/>
  <c r="F2051" i="31"/>
  <c r="I2050" i="31"/>
  <c r="H2050" i="31"/>
  <c r="G2050" i="31"/>
  <c r="I2049" i="31"/>
  <c r="H2049" i="31"/>
  <c r="G2049" i="31"/>
  <c r="I2048" i="31"/>
  <c r="H2048" i="31"/>
  <c r="G2048" i="31"/>
  <c r="F2048" i="31"/>
  <c r="I2047" i="31"/>
  <c r="H2047" i="31"/>
  <c r="G2047" i="31"/>
  <c r="F2047" i="31"/>
  <c r="I2046" i="31"/>
  <c r="H2046" i="31"/>
  <c r="G2046" i="31"/>
  <c r="F2046" i="31"/>
  <c r="I2045" i="31"/>
  <c r="H2045" i="31"/>
  <c r="G2045" i="31"/>
  <c r="F2045" i="31"/>
  <c r="I2044" i="31"/>
  <c r="H2044" i="31"/>
  <c r="G2044" i="31"/>
  <c r="I2043" i="31"/>
  <c r="H2043" i="31"/>
  <c r="G2043" i="31"/>
  <c r="F2043" i="31"/>
  <c r="I2042" i="31"/>
  <c r="H2042" i="31"/>
  <c r="G2042" i="31"/>
  <c r="F2042" i="31"/>
  <c r="I2041" i="31"/>
  <c r="H2041" i="31"/>
  <c r="G2041" i="31"/>
  <c r="F2041" i="31"/>
  <c r="I2040" i="31"/>
  <c r="H2040" i="31"/>
  <c r="G2040" i="31"/>
  <c r="F2040" i="31"/>
  <c r="I2039" i="31"/>
  <c r="H2039" i="31"/>
  <c r="G2039" i="31"/>
  <c r="F2039" i="31"/>
  <c r="I2038" i="31"/>
  <c r="H2038" i="31"/>
  <c r="G2038" i="31"/>
  <c r="F2038" i="31"/>
  <c r="I2037" i="31"/>
  <c r="H2037" i="31"/>
  <c r="G2037" i="31"/>
  <c r="F2037" i="31"/>
  <c r="I2036" i="31"/>
  <c r="H2036" i="31"/>
  <c r="G2036" i="31"/>
  <c r="F2036" i="31"/>
  <c r="I2035" i="31"/>
  <c r="H2035" i="31"/>
  <c r="G2035" i="31"/>
  <c r="F2035" i="31"/>
  <c r="I2034" i="31"/>
  <c r="H2034" i="31"/>
  <c r="G2034" i="31"/>
  <c r="F2034" i="31"/>
  <c r="I2033" i="31"/>
  <c r="H2033" i="31"/>
  <c r="G2033" i="31"/>
  <c r="F2033" i="31"/>
  <c r="I2032" i="31"/>
  <c r="H2032" i="31"/>
  <c r="G2032" i="31"/>
  <c r="F2032" i="31"/>
  <c r="I2031" i="31"/>
  <c r="H2031" i="31"/>
  <c r="G2031" i="31"/>
  <c r="F2031" i="31"/>
  <c r="I2030" i="31"/>
  <c r="H2030" i="31"/>
  <c r="G2030" i="31"/>
  <c r="F2030" i="31"/>
  <c r="I2029" i="31"/>
  <c r="H2029" i="31"/>
  <c r="G2029" i="31"/>
  <c r="F2029" i="31"/>
  <c r="I2028" i="31"/>
  <c r="H2028" i="31"/>
  <c r="G2028" i="31"/>
  <c r="F2028" i="31"/>
  <c r="I2027" i="31"/>
  <c r="H2027" i="31"/>
  <c r="G2027" i="31"/>
  <c r="F2027" i="31"/>
  <c r="I2026" i="31"/>
  <c r="H2026" i="31"/>
  <c r="G2026" i="31"/>
  <c r="F2026" i="31"/>
  <c r="I2025" i="31"/>
  <c r="H2025" i="31"/>
  <c r="G2025" i="31"/>
  <c r="F2025" i="31"/>
  <c r="I2024" i="31"/>
  <c r="H2024" i="31"/>
  <c r="G2024" i="31"/>
  <c r="F2024" i="31"/>
  <c r="I2023" i="31"/>
  <c r="H2023" i="31"/>
  <c r="G2023" i="31"/>
  <c r="F2023" i="31"/>
  <c r="I2022" i="31"/>
  <c r="H2022" i="31"/>
  <c r="G2022" i="31"/>
  <c r="F2022" i="31"/>
  <c r="I2021" i="31"/>
  <c r="H2021" i="31"/>
  <c r="G2021" i="31"/>
  <c r="F2021" i="31"/>
  <c r="I2020" i="31"/>
  <c r="H2020" i="31"/>
  <c r="G2020" i="31"/>
  <c r="F2020" i="31"/>
  <c r="I2019" i="31"/>
  <c r="H2019" i="31"/>
  <c r="G2019" i="31"/>
  <c r="F2019" i="31"/>
  <c r="I2018" i="31"/>
  <c r="H2018" i="31"/>
  <c r="G2018" i="31"/>
  <c r="F2018" i="31"/>
  <c r="I2017" i="31"/>
  <c r="H2017" i="31"/>
  <c r="G2017" i="31"/>
  <c r="F2017" i="31"/>
  <c r="I2016" i="31"/>
  <c r="H2016" i="31"/>
  <c r="G2016" i="31"/>
  <c r="F2016" i="31"/>
  <c r="I2015" i="31"/>
  <c r="H2015" i="31"/>
  <c r="G2015" i="31"/>
  <c r="F2015" i="31"/>
  <c r="I2014" i="31"/>
  <c r="H2014" i="31"/>
  <c r="G2014" i="31"/>
  <c r="F2014" i="31"/>
  <c r="I2013" i="31"/>
  <c r="H2013" i="31"/>
  <c r="G2013" i="31"/>
  <c r="F2013" i="31"/>
  <c r="I2012" i="31"/>
  <c r="H2012" i="31"/>
  <c r="G2012" i="31"/>
  <c r="F2012" i="31"/>
  <c r="I2011" i="31"/>
  <c r="H2011" i="31"/>
  <c r="G2011" i="31"/>
  <c r="F2011" i="31"/>
  <c r="I2010" i="31"/>
  <c r="H2010" i="31"/>
  <c r="G2010" i="31"/>
  <c r="F2010" i="31"/>
  <c r="I2009" i="31"/>
  <c r="H2009" i="31"/>
  <c r="G2009" i="31"/>
  <c r="F2009" i="31"/>
  <c r="I2008" i="31"/>
  <c r="H2008" i="31"/>
  <c r="G2008" i="31"/>
  <c r="F2008" i="31"/>
  <c r="I2007" i="31"/>
  <c r="H2007" i="31"/>
  <c r="G2007" i="31"/>
  <c r="F2007" i="31"/>
  <c r="I2006" i="31"/>
  <c r="H2006" i="31"/>
  <c r="G2006" i="31"/>
  <c r="F2006" i="31"/>
  <c r="I2005" i="31"/>
  <c r="H2005" i="31"/>
  <c r="G2005" i="31"/>
  <c r="F2005" i="31"/>
  <c r="I2004" i="31"/>
  <c r="H2004" i="31"/>
  <c r="G2004" i="31"/>
  <c r="F2004" i="31"/>
  <c r="I2003" i="31"/>
  <c r="H2003" i="31"/>
  <c r="G2003" i="31"/>
  <c r="F2003" i="31"/>
  <c r="I2002" i="31"/>
  <c r="H2002" i="31"/>
  <c r="G2002" i="31"/>
  <c r="F2002" i="31"/>
  <c r="I2001" i="31"/>
  <c r="H2001" i="31"/>
  <c r="G2001" i="31"/>
  <c r="F2001" i="31"/>
  <c r="I2000" i="31"/>
  <c r="H2000" i="31"/>
  <c r="G2000" i="31"/>
  <c r="F2000" i="31"/>
  <c r="I1999" i="31"/>
  <c r="H1999" i="31"/>
  <c r="G1999" i="31"/>
  <c r="F1999" i="31"/>
  <c r="I1998" i="31"/>
  <c r="H1998" i="31"/>
  <c r="G1998" i="31"/>
  <c r="F1998" i="31"/>
  <c r="I1997" i="31"/>
  <c r="H1997" i="31"/>
  <c r="G1997" i="31"/>
  <c r="F1997" i="31"/>
  <c r="I1996" i="31"/>
  <c r="H1996" i="31"/>
  <c r="G1996" i="31"/>
  <c r="F1996" i="31"/>
  <c r="I1995" i="31"/>
  <c r="H1995" i="31"/>
  <c r="G1995" i="31"/>
  <c r="F1995" i="31"/>
  <c r="I1994" i="31"/>
  <c r="H1994" i="31"/>
  <c r="G1994" i="31"/>
  <c r="F1994" i="31"/>
  <c r="I1993" i="31"/>
  <c r="H1993" i="31"/>
  <c r="G1993" i="31"/>
  <c r="F1993" i="31"/>
  <c r="I1992" i="31"/>
  <c r="H1992" i="31"/>
  <c r="G1992" i="31"/>
  <c r="F1992" i="31"/>
  <c r="I1991" i="31"/>
  <c r="H1991" i="31"/>
  <c r="G1991" i="31"/>
  <c r="F1991" i="31"/>
  <c r="I1990" i="31"/>
  <c r="H1990" i="31"/>
  <c r="G1990" i="31"/>
  <c r="F1990" i="31"/>
  <c r="I1989" i="31"/>
  <c r="H1989" i="31"/>
  <c r="G1989" i="31"/>
  <c r="F1989" i="31"/>
  <c r="I1988" i="31"/>
  <c r="H1988" i="31"/>
  <c r="G1988" i="31"/>
  <c r="F1988" i="31"/>
  <c r="I1987" i="31"/>
  <c r="H1987" i="31"/>
  <c r="G1987" i="31"/>
  <c r="F1987" i="31"/>
  <c r="I1986" i="31"/>
  <c r="H1986" i="31"/>
  <c r="G1986" i="31"/>
  <c r="F1986" i="31"/>
  <c r="I1985" i="31"/>
  <c r="H1985" i="31"/>
  <c r="G1985" i="31"/>
  <c r="F1985" i="31"/>
  <c r="I1984" i="31"/>
  <c r="H1984" i="31"/>
  <c r="G1984" i="31"/>
  <c r="F1984" i="31"/>
  <c r="I1983" i="31"/>
  <c r="H1983" i="31"/>
  <c r="G1983" i="31"/>
  <c r="F1983" i="31"/>
  <c r="I1982" i="31"/>
  <c r="H1982" i="31"/>
  <c r="G1982" i="31"/>
  <c r="F1982" i="31"/>
  <c r="I1981" i="31"/>
  <c r="H1981" i="31"/>
  <c r="G1981" i="31"/>
  <c r="F1981" i="31"/>
  <c r="I1980" i="31"/>
  <c r="H1980" i="31"/>
  <c r="G1980" i="31"/>
  <c r="F1980" i="31"/>
  <c r="I1979" i="31"/>
  <c r="H1979" i="31"/>
  <c r="G1979" i="31"/>
  <c r="F1979" i="31"/>
  <c r="I1978" i="31"/>
  <c r="H1978" i="31"/>
  <c r="G1978" i="31"/>
  <c r="F1978" i="31"/>
  <c r="I1977" i="31"/>
  <c r="H1977" i="31"/>
  <c r="G1977" i="31"/>
  <c r="F1977" i="31"/>
  <c r="I1976" i="31"/>
  <c r="H1976" i="31"/>
  <c r="G1976" i="31"/>
  <c r="F1976" i="31"/>
  <c r="I1975" i="31"/>
  <c r="H1975" i="31"/>
  <c r="G1975" i="31"/>
  <c r="F1975" i="31"/>
  <c r="I1974" i="31"/>
  <c r="H1974" i="31"/>
  <c r="G1974" i="31"/>
  <c r="F1974" i="31"/>
  <c r="I1973" i="31"/>
  <c r="H1973" i="31"/>
  <c r="G1973" i="31"/>
  <c r="F1973" i="31"/>
  <c r="I1972" i="31"/>
  <c r="H1972" i="31"/>
  <c r="G1972" i="31"/>
  <c r="F1972" i="31"/>
  <c r="I1971" i="31"/>
  <c r="H1971" i="31"/>
  <c r="G1971" i="31"/>
  <c r="F1971" i="31"/>
  <c r="I1970" i="31"/>
  <c r="H1970" i="31"/>
  <c r="G1970" i="31"/>
  <c r="F1970" i="31"/>
  <c r="I1969" i="31"/>
  <c r="H1969" i="31"/>
  <c r="G1969" i="31"/>
  <c r="F1969" i="31"/>
  <c r="I1968" i="31"/>
  <c r="H1968" i="31"/>
  <c r="G1968" i="31"/>
  <c r="F1968" i="31"/>
  <c r="I1967" i="31"/>
  <c r="H1967" i="31"/>
  <c r="G1967" i="31"/>
  <c r="F1967" i="31"/>
  <c r="I1966" i="31"/>
  <c r="H1966" i="31"/>
  <c r="G1966" i="31"/>
  <c r="F1966" i="31"/>
  <c r="I1965" i="31"/>
  <c r="H1965" i="31"/>
  <c r="G1965" i="31"/>
  <c r="F1965" i="31"/>
  <c r="I1964" i="31"/>
  <c r="H1964" i="31"/>
  <c r="G1964" i="31"/>
  <c r="F1964" i="31"/>
  <c r="I1963" i="31"/>
  <c r="H1963" i="31"/>
  <c r="G1963" i="31"/>
  <c r="F1963" i="31"/>
  <c r="I1962" i="31"/>
  <c r="H1962" i="31"/>
  <c r="G1962" i="31"/>
  <c r="F1962" i="31"/>
  <c r="I1961" i="31"/>
  <c r="H1961" i="31"/>
  <c r="G1961" i="31"/>
  <c r="F1961" i="31"/>
  <c r="I1960" i="31"/>
  <c r="H1960" i="31"/>
  <c r="G1960" i="31"/>
  <c r="F1960" i="31"/>
  <c r="I1959" i="31"/>
  <c r="H1959" i="31"/>
  <c r="G1959" i="31"/>
  <c r="F1959" i="31"/>
  <c r="I1958" i="31"/>
  <c r="H1958" i="31"/>
  <c r="G1958" i="31"/>
  <c r="F1958" i="31"/>
  <c r="I1957" i="31"/>
  <c r="H1957" i="31"/>
  <c r="G1957" i="31"/>
  <c r="F1957" i="31"/>
  <c r="I1956" i="31"/>
  <c r="H1956" i="31"/>
  <c r="G1956" i="31"/>
  <c r="F1956" i="31"/>
  <c r="I1955" i="31"/>
  <c r="H1955" i="31"/>
  <c r="G1955" i="31"/>
  <c r="F1955" i="31"/>
  <c r="I1954" i="31"/>
  <c r="H1954" i="31"/>
  <c r="G1954" i="31"/>
  <c r="F1954" i="31"/>
  <c r="I1953" i="31"/>
  <c r="H1953" i="31"/>
  <c r="G1953" i="31"/>
  <c r="F1953" i="31"/>
  <c r="I1952" i="31"/>
  <c r="H1952" i="31"/>
  <c r="G1952" i="31"/>
  <c r="F1952" i="31"/>
  <c r="I1951" i="31"/>
  <c r="H1951" i="31"/>
  <c r="G1951" i="31"/>
  <c r="F1951" i="31"/>
  <c r="I1950" i="31"/>
  <c r="H1950" i="31"/>
  <c r="G1950" i="31"/>
  <c r="F1950" i="31"/>
  <c r="I1949" i="31"/>
  <c r="H1949" i="31"/>
  <c r="G1949" i="31"/>
  <c r="F1949" i="31"/>
  <c r="I1948" i="31"/>
  <c r="H1948" i="31"/>
  <c r="G1948" i="31"/>
  <c r="F1948" i="31"/>
  <c r="I1947" i="31"/>
  <c r="H1947" i="31"/>
  <c r="G1947" i="31"/>
  <c r="F1947" i="31"/>
  <c r="I1946" i="31"/>
  <c r="H1946" i="31"/>
  <c r="G1946" i="31"/>
  <c r="F1946" i="31"/>
  <c r="I1945" i="31"/>
  <c r="H1945" i="31"/>
  <c r="G1945" i="31"/>
  <c r="F1945" i="31"/>
  <c r="I1944" i="31"/>
  <c r="H1944" i="31"/>
  <c r="G1944" i="31"/>
  <c r="F1944" i="31"/>
  <c r="I1943" i="31"/>
  <c r="H1943" i="31"/>
  <c r="G1943" i="31"/>
  <c r="F1943" i="31"/>
  <c r="I1942" i="31"/>
  <c r="H1942" i="31"/>
  <c r="G1942" i="31"/>
  <c r="F1942" i="31"/>
  <c r="I1941" i="31"/>
  <c r="H1941" i="31"/>
  <c r="G1941" i="31"/>
  <c r="F1941" i="31"/>
  <c r="I1940" i="31"/>
  <c r="H1940" i="31"/>
  <c r="G1940" i="31"/>
  <c r="F1940" i="31"/>
  <c r="I1939" i="31"/>
  <c r="H1939" i="31"/>
  <c r="G1939" i="31"/>
  <c r="F1939" i="31"/>
  <c r="I1938" i="31"/>
  <c r="H1938" i="31"/>
  <c r="G1938" i="31"/>
  <c r="F1938" i="31"/>
  <c r="I1937" i="31"/>
  <c r="H1937" i="31"/>
  <c r="G1937" i="31"/>
  <c r="F1937" i="31"/>
  <c r="I1936" i="31"/>
  <c r="H1936" i="31"/>
  <c r="G1936" i="31"/>
  <c r="F1936" i="31"/>
  <c r="I1935" i="31"/>
  <c r="H1935" i="31"/>
  <c r="G1935" i="31"/>
  <c r="F1935" i="31"/>
  <c r="I1934" i="31"/>
  <c r="H1934" i="31"/>
  <c r="G1934" i="31"/>
  <c r="F1934" i="31"/>
  <c r="I1933" i="31"/>
  <c r="H1933" i="31"/>
  <c r="G1933" i="31"/>
  <c r="F1933" i="31"/>
  <c r="I1932" i="31"/>
  <c r="H1932" i="31"/>
  <c r="G1932" i="31"/>
  <c r="F1932" i="31"/>
  <c r="I1931" i="31"/>
  <c r="H1931" i="31"/>
  <c r="G1931" i="31"/>
  <c r="F1931" i="31"/>
  <c r="I1930" i="31"/>
  <c r="H1930" i="31"/>
  <c r="G1930" i="31"/>
  <c r="F1930" i="31"/>
  <c r="I1929" i="31"/>
  <c r="H1929" i="31"/>
  <c r="G1929" i="31"/>
  <c r="F1929" i="31"/>
  <c r="I1928" i="31"/>
  <c r="H1928" i="31"/>
  <c r="G1928" i="31"/>
  <c r="F1928" i="31"/>
  <c r="I1927" i="31"/>
  <c r="H1927" i="31"/>
  <c r="G1927" i="31"/>
  <c r="F1927" i="31"/>
  <c r="I1926" i="31"/>
  <c r="H1926" i="31"/>
  <c r="G1926" i="31"/>
  <c r="F1926" i="31"/>
  <c r="I1925" i="31"/>
  <c r="H1925" i="31"/>
  <c r="G1925" i="31"/>
  <c r="F1925" i="31"/>
  <c r="I1924" i="31"/>
  <c r="H1924" i="31"/>
  <c r="G1924" i="31"/>
  <c r="F1924" i="31"/>
  <c r="I1923" i="31"/>
  <c r="H1923" i="31"/>
  <c r="G1923" i="31"/>
  <c r="F1923" i="31"/>
  <c r="I1922" i="31"/>
  <c r="H1922" i="31"/>
  <c r="G1922" i="31"/>
  <c r="F1922" i="31"/>
  <c r="I1921" i="31"/>
  <c r="H1921" i="31"/>
  <c r="G1921" i="31"/>
  <c r="F1921" i="31"/>
  <c r="I1920" i="31"/>
  <c r="H1920" i="31"/>
  <c r="G1920" i="31"/>
  <c r="F1920" i="31"/>
  <c r="I1919" i="31"/>
  <c r="H1919" i="31"/>
  <c r="G1919" i="31"/>
  <c r="F1919" i="31"/>
  <c r="I1918" i="31"/>
  <c r="H1918" i="31"/>
  <c r="G1918" i="31"/>
  <c r="F1918" i="31"/>
  <c r="I1917" i="31"/>
  <c r="H1917" i="31"/>
  <c r="G1917" i="31"/>
  <c r="F1917" i="31"/>
  <c r="I1916" i="31"/>
  <c r="H1916" i="31"/>
  <c r="G1916" i="31"/>
  <c r="F1916" i="31"/>
  <c r="I1915" i="31"/>
  <c r="H1915" i="31"/>
  <c r="G1915" i="31"/>
  <c r="F1915" i="31"/>
  <c r="I1914" i="31"/>
  <c r="H1914" i="31"/>
  <c r="G1914" i="31"/>
  <c r="F1914" i="31"/>
  <c r="I1913" i="31"/>
  <c r="H1913" i="31"/>
  <c r="G1913" i="31"/>
  <c r="F1913" i="31"/>
  <c r="I1912" i="31"/>
  <c r="H1912" i="31"/>
  <c r="G1912" i="31"/>
  <c r="F1912" i="31"/>
  <c r="I1911" i="31"/>
  <c r="H1911" i="31"/>
  <c r="G1911" i="31"/>
  <c r="F1911" i="31"/>
  <c r="I1910" i="31"/>
  <c r="H1910" i="31"/>
  <c r="G1910" i="31"/>
  <c r="F1910" i="31"/>
  <c r="I1909" i="31"/>
  <c r="H1909" i="31"/>
  <c r="G1909" i="31"/>
  <c r="F1909" i="31"/>
  <c r="I1908" i="31"/>
  <c r="H1908" i="31"/>
  <c r="G1908" i="31"/>
  <c r="F1908" i="31"/>
  <c r="I1907" i="31"/>
  <c r="H1907" i="31"/>
  <c r="G1907" i="31"/>
  <c r="F1907" i="31"/>
  <c r="I1906" i="31"/>
  <c r="H1906" i="31"/>
  <c r="G1906" i="31"/>
  <c r="F1906" i="31"/>
  <c r="I1905" i="31"/>
  <c r="H1905" i="31"/>
  <c r="G1905" i="31"/>
  <c r="F1905" i="31"/>
  <c r="I1904" i="31"/>
  <c r="H1904" i="31"/>
  <c r="G1904" i="31"/>
  <c r="F1904" i="31"/>
  <c r="I1903" i="31"/>
  <c r="H1903" i="31"/>
  <c r="G1903" i="31"/>
  <c r="F1903" i="31"/>
  <c r="I1902" i="31"/>
  <c r="H1902" i="31"/>
  <c r="G1902" i="31"/>
  <c r="F1902" i="31"/>
  <c r="I1901" i="31"/>
  <c r="H1901" i="31"/>
  <c r="G1901" i="31"/>
  <c r="F1901" i="31"/>
  <c r="I1900" i="31"/>
  <c r="H1900" i="31"/>
  <c r="G1900" i="31"/>
  <c r="F1900" i="31"/>
  <c r="I1899" i="31"/>
  <c r="H1899" i="31"/>
  <c r="G1899" i="31"/>
  <c r="F1899" i="31"/>
  <c r="I1898" i="31"/>
  <c r="H1898" i="31"/>
  <c r="G1898" i="31"/>
  <c r="F1898" i="31"/>
  <c r="I1897" i="31"/>
  <c r="H1897" i="31"/>
  <c r="G1897" i="31"/>
  <c r="F1897" i="31"/>
  <c r="I1896" i="31"/>
  <c r="H1896" i="31"/>
  <c r="G1896" i="31"/>
  <c r="F1896" i="31"/>
  <c r="I1895" i="31"/>
  <c r="H1895" i="31"/>
  <c r="G1895" i="31"/>
  <c r="F1895" i="31"/>
  <c r="I1894" i="31"/>
  <c r="H1894" i="31"/>
  <c r="G1894" i="31"/>
  <c r="F1894" i="31"/>
  <c r="I1893" i="31"/>
  <c r="H1893" i="31"/>
  <c r="G1893" i="31"/>
  <c r="F1893" i="31"/>
  <c r="I1892" i="31"/>
  <c r="H1892" i="31"/>
  <c r="G1892" i="31"/>
  <c r="F1892" i="31"/>
  <c r="I1891" i="31"/>
  <c r="H1891" i="31"/>
  <c r="G1891" i="31"/>
  <c r="F1891" i="31"/>
  <c r="I1890" i="31"/>
  <c r="H1890" i="31"/>
  <c r="G1890" i="31"/>
  <c r="F1890" i="31"/>
  <c r="I1889" i="31"/>
  <c r="H1889" i="31"/>
  <c r="G1889" i="31"/>
  <c r="F1889" i="31"/>
  <c r="I1888" i="31"/>
  <c r="H1888" i="31"/>
  <c r="G1888" i="31"/>
  <c r="F1888" i="31"/>
  <c r="I1887" i="31"/>
  <c r="H1887" i="31"/>
  <c r="G1887" i="31"/>
  <c r="F1887" i="31"/>
  <c r="I1886" i="31"/>
  <c r="H1886" i="31"/>
  <c r="G1886" i="31"/>
  <c r="F1886" i="31"/>
  <c r="I1885" i="31"/>
  <c r="H1885" i="31"/>
  <c r="G1885" i="31"/>
  <c r="F1885" i="31"/>
  <c r="I1884" i="31"/>
  <c r="H1884" i="31"/>
  <c r="G1884" i="31"/>
  <c r="F1884" i="31"/>
  <c r="I1883" i="31"/>
  <c r="H1883" i="31"/>
  <c r="G1883" i="31"/>
  <c r="F1883" i="31"/>
  <c r="I1882" i="31"/>
  <c r="H1882" i="31"/>
  <c r="G1882" i="31"/>
  <c r="F1882" i="31"/>
  <c r="I1881" i="31"/>
  <c r="H1881" i="31"/>
  <c r="G1881" i="31"/>
  <c r="F1881" i="31"/>
  <c r="I1880" i="31"/>
  <c r="H1880" i="31"/>
  <c r="G1880" i="31"/>
  <c r="F1880" i="31"/>
  <c r="I1879" i="31"/>
  <c r="H1879" i="31"/>
  <c r="G1879" i="31"/>
  <c r="F1879" i="31"/>
  <c r="I1878" i="31"/>
  <c r="H1878" i="31"/>
  <c r="G1878" i="31"/>
  <c r="F1878" i="31"/>
  <c r="I1877" i="31"/>
  <c r="H1877" i="31"/>
  <c r="G1877" i="31"/>
  <c r="F1877" i="31"/>
  <c r="I1876" i="31"/>
  <c r="H1876" i="31"/>
  <c r="G1876" i="31"/>
  <c r="F1876" i="31"/>
  <c r="I1875" i="31"/>
  <c r="H1875" i="31"/>
  <c r="G1875" i="31"/>
  <c r="F1875" i="31"/>
  <c r="I1874" i="31"/>
  <c r="H1874" i="31"/>
  <c r="G1874" i="31"/>
  <c r="F1874" i="31"/>
  <c r="I1873" i="31"/>
  <c r="H1873" i="31"/>
  <c r="G1873" i="31"/>
  <c r="F1873" i="31"/>
  <c r="I1872" i="31"/>
  <c r="H1872" i="31"/>
  <c r="G1872" i="31"/>
  <c r="F1872" i="31"/>
  <c r="I1871" i="31"/>
  <c r="H1871" i="31"/>
  <c r="G1871" i="31"/>
  <c r="F1871" i="31"/>
  <c r="I1870" i="31"/>
  <c r="H1870" i="31"/>
  <c r="G1870" i="31"/>
  <c r="F1870" i="31"/>
  <c r="I1869" i="31"/>
  <c r="H1869" i="31"/>
  <c r="G1869" i="31"/>
  <c r="F1869" i="31"/>
  <c r="I1868" i="31"/>
  <c r="H1868" i="31"/>
  <c r="G1868" i="31"/>
  <c r="F1868" i="31"/>
  <c r="I1867" i="31"/>
  <c r="H1867" i="31"/>
  <c r="G1867" i="31"/>
  <c r="F1867" i="31"/>
  <c r="I1866" i="31"/>
  <c r="H1866" i="31"/>
  <c r="G1866" i="31"/>
  <c r="F1866" i="31"/>
  <c r="I1865" i="31"/>
  <c r="H1865" i="31"/>
  <c r="G1865" i="31"/>
  <c r="F1865" i="31"/>
  <c r="I1864" i="31"/>
  <c r="H1864" i="31"/>
  <c r="G1864" i="31"/>
  <c r="F1864" i="31"/>
  <c r="I1863" i="31"/>
  <c r="H1863" i="31"/>
  <c r="G1863" i="31"/>
  <c r="F1863" i="31"/>
  <c r="I1862" i="31"/>
  <c r="H1862" i="31"/>
  <c r="G1862" i="31"/>
  <c r="F1862" i="31"/>
  <c r="I1861" i="31"/>
  <c r="H1861" i="31"/>
  <c r="G1861" i="31"/>
  <c r="F1861" i="31"/>
  <c r="I1860" i="31"/>
  <c r="H1860" i="31"/>
  <c r="G1860" i="31"/>
  <c r="F1860" i="31"/>
  <c r="I1859" i="31"/>
  <c r="H1859" i="31"/>
  <c r="G1859" i="31"/>
  <c r="F1859" i="31"/>
  <c r="I1858" i="31"/>
  <c r="H1858" i="31"/>
  <c r="G1858" i="31"/>
  <c r="F1858" i="31"/>
  <c r="I1857" i="31"/>
  <c r="H1857" i="31"/>
  <c r="G1857" i="31"/>
  <c r="F1857" i="31"/>
  <c r="I1856" i="31"/>
  <c r="H1856" i="31"/>
  <c r="G1856" i="31"/>
  <c r="F1856" i="31"/>
  <c r="I1855" i="31"/>
  <c r="H1855" i="31"/>
  <c r="G1855" i="31"/>
  <c r="F1855" i="31"/>
  <c r="I1854" i="31"/>
  <c r="H1854" i="31"/>
  <c r="G1854" i="31"/>
  <c r="F1854" i="31"/>
  <c r="I1853" i="31"/>
  <c r="H1853" i="31"/>
  <c r="G1853" i="31"/>
  <c r="F1853" i="31"/>
  <c r="I1852" i="31"/>
  <c r="H1852" i="31"/>
  <c r="G1852" i="31"/>
  <c r="F1852" i="31"/>
  <c r="I1851" i="31"/>
  <c r="H1851" i="31"/>
  <c r="G1851" i="31"/>
  <c r="F1851" i="31"/>
  <c r="I1850" i="31"/>
  <c r="H1850" i="31"/>
  <c r="G1850" i="31"/>
  <c r="F1850" i="31"/>
  <c r="I1849" i="31"/>
  <c r="H1849" i="31"/>
  <c r="G1849" i="31"/>
  <c r="F1849" i="31"/>
  <c r="I1848" i="31"/>
  <c r="H1848" i="31"/>
  <c r="G1848" i="31"/>
  <c r="F1848" i="31"/>
  <c r="I1847" i="31"/>
  <c r="H1847" i="31"/>
  <c r="G1847" i="31"/>
  <c r="F1847" i="31"/>
  <c r="I1846" i="31"/>
  <c r="H1846" i="31"/>
  <c r="G1846" i="31"/>
  <c r="F1846" i="31"/>
  <c r="I1845" i="31"/>
  <c r="H1845" i="31"/>
  <c r="G1845" i="31"/>
  <c r="F1845" i="31"/>
  <c r="I1844" i="31"/>
  <c r="H1844" i="31"/>
  <c r="G1844" i="31"/>
  <c r="F1844" i="31"/>
  <c r="I1843" i="31"/>
  <c r="H1843" i="31"/>
  <c r="G1843" i="31"/>
  <c r="F1843" i="31"/>
  <c r="I1842" i="31"/>
  <c r="H1842" i="31"/>
  <c r="G1842" i="31"/>
  <c r="F1842" i="31"/>
  <c r="I1841" i="31"/>
  <c r="H1841" i="31"/>
  <c r="G1841" i="31"/>
  <c r="F1841" i="31"/>
  <c r="I1840" i="31"/>
  <c r="H1840" i="31"/>
  <c r="G1840" i="31"/>
  <c r="F1840" i="31"/>
  <c r="I1839" i="31"/>
  <c r="H1839" i="31"/>
  <c r="G1839" i="31"/>
  <c r="F1839" i="31"/>
  <c r="I1838" i="31"/>
  <c r="H1838" i="31"/>
  <c r="G1838" i="31"/>
  <c r="F1838" i="31"/>
  <c r="I1837" i="31"/>
  <c r="H1837" i="31"/>
  <c r="G1837" i="31"/>
  <c r="F1837" i="31"/>
  <c r="I1836" i="31"/>
  <c r="H1836" i="31"/>
  <c r="G1836" i="31"/>
  <c r="F1836" i="31"/>
  <c r="I1835" i="31"/>
  <c r="H1835" i="31"/>
  <c r="G1835" i="31"/>
  <c r="F1835" i="31"/>
  <c r="I1834" i="31"/>
  <c r="H1834" i="31"/>
  <c r="G1834" i="31"/>
  <c r="F1834" i="31"/>
  <c r="I1833" i="31"/>
  <c r="H1833" i="31"/>
  <c r="G1833" i="31"/>
  <c r="F1833" i="31"/>
  <c r="I1832" i="31"/>
  <c r="H1832" i="31"/>
  <c r="G1832" i="31"/>
  <c r="F1832" i="31"/>
  <c r="I1831" i="31"/>
  <c r="H1831" i="31"/>
  <c r="G1831" i="31"/>
  <c r="F1831" i="31"/>
  <c r="I1830" i="31"/>
  <c r="H1830" i="31"/>
  <c r="G1830" i="31"/>
  <c r="F1830" i="31"/>
  <c r="I1829" i="31"/>
  <c r="H1829" i="31"/>
  <c r="G1829" i="31"/>
  <c r="F1829" i="31"/>
  <c r="I1828" i="31"/>
  <c r="H1828" i="31"/>
  <c r="G1828" i="31"/>
  <c r="F1828" i="31"/>
  <c r="I1827" i="31"/>
  <c r="H1827" i="31"/>
  <c r="G1827" i="31"/>
  <c r="F1827" i="31"/>
  <c r="I1826" i="31"/>
  <c r="H1826" i="31"/>
  <c r="G1826" i="31"/>
  <c r="F1826" i="31"/>
  <c r="I1825" i="31"/>
  <c r="H1825" i="31"/>
  <c r="G1825" i="31"/>
  <c r="F1825" i="31"/>
  <c r="I1824" i="31"/>
  <c r="H1824" i="31"/>
  <c r="G1824" i="31"/>
  <c r="F1824" i="31"/>
  <c r="I1823" i="31"/>
  <c r="H1823" i="31"/>
  <c r="G1823" i="31"/>
  <c r="F1823" i="31"/>
  <c r="I1822" i="31"/>
  <c r="H1822" i="31"/>
  <c r="G1822" i="31"/>
  <c r="F1822" i="31"/>
  <c r="I1821" i="31"/>
  <c r="H1821" i="31"/>
  <c r="G1821" i="31"/>
  <c r="F1821" i="31"/>
  <c r="I1820" i="31"/>
  <c r="H1820" i="31"/>
  <c r="G1820" i="31"/>
  <c r="F1820" i="31"/>
  <c r="I1819" i="31"/>
  <c r="H1819" i="31"/>
  <c r="G1819" i="31"/>
  <c r="F1819" i="31"/>
  <c r="I1818" i="31"/>
  <c r="H1818" i="31"/>
  <c r="G1818" i="31"/>
  <c r="F1818" i="31"/>
  <c r="I1817" i="31"/>
  <c r="H1817" i="31"/>
  <c r="G1817" i="31"/>
  <c r="F1817" i="31"/>
  <c r="I1816" i="31"/>
  <c r="H1816" i="31"/>
  <c r="G1816" i="31"/>
  <c r="F1816" i="31"/>
  <c r="I1815" i="31"/>
  <c r="H1815" i="31"/>
  <c r="G1815" i="31"/>
  <c r="F1815" i="31"/>
  <c r="I1814" i="31"/>
  <c r="H1814" i="31"/>
  <c r="G1814" i="31"/>
  <c r="F1814" i="31"/>
  <c r="I1813" i="31"/>
  <c r="H1813" i="31"/>
  <c r="G1813" i="31"/>
  <c r="F1813" i="31"/>
  <c r="I1812" i="31"/>
  <c r="H1812" i="31"/>
  <c r="G1812" i="31"/>
  <c r="F1812" i="31"/>
  <c r="I1811" i="31"/>
  <c r="H1811" i="31"/>
  <c r="G1811" i="31"/>
  <c r="F1811" i="31"/>
  <c r="I1810" i="31"/>
  <c r="H1810" i="31"/>
  <c r="G1810" i="31"/>
  <c r="F1810" i="31"/>
  <c r="I1809" i="31"/>
  <c r="H1809" i="31"/>
  <c r="G1809" i="31"/>
  <c r="F1809" i="31"/>
  <c r="I1808" i="31"/>
  <c r="H1808" i="31"/>
  <c r="G1808" i="31"/>
  <c r="F1808" i="31"/>
  <c r="I1807" i="31"/>
  <c r="H1807" i="31"/>
  <c r="G1807" i="31"/>
  <c r="F1807" i="31"/>
  <c r="I1806" i="31"/>
  <c r="H1806" i="31"/>
  <c r="G1806" i="31"/>
  <c r="F1806" i="31"/>
  <c r="I1805" i="31"/>
  <c r="H1805" i="31"/>
  <c r="G1805" i="31"/>
  <c r="F1805" i="31"/>
  <c r="I1804" i="31"/>
  <c r="H1804" i="31"/>
  <c r="G1804" i="31"/>
  <c r="F1804" i="31"/>
  <c r="I1803" i="31"/>
  <c r="H1803" i="31"/>
  <c r="G1803" i="31"/>
  <c r="F1803" i="31"/>
  <c r="I1802" i="31"/>
  <c r="H1802" i="31"/>
  <c r="G1802" i="31"/>
  <c r="F1802" i="31"/>
  <c r="I1801" i="31"/>
  <c r="H1801" i="31"/>
  <c r="G1801" i="31"/>
  <c r="F1801" i="31"/>
  <c r="I1800" i="31"/>
  <c r="H1800" i="31"/>
  <c r="G1800" i="31"/>
  <c r="F1800" i="31"/>
  <c r="I1799" i="31"/>
  <c r="H1799" i="31"/>
  <c r="G1799" i="31"/>
  <c r="F1799" i="31"/>
  <c r="I1798" i="31"/>
  <c r="H1798" i="31"/>
  <c r="G1798" i="31"/>
  <c r="F1798" i="31"/>
  <c r="I1797" i="31"/>
  <c r="H1797" i="31"/>
  <c r="G1797" i="31"/>
  <c r="F1797" i="31"/>
  <c r="I1796" i="31"/>
  <c r="H1796" i="31"/>
  <c r="G1796" i="31"/>
  <c r="F1796" i="31"/>
  <c r="I1795" i="31"/>
  <c r="H1795" i="31"/>
  <c r="G1795" i="31"/>
  <c r="F1795" i="31"/>
  <c r="I1794" i="31"/>
  <c r="H1794" i="31"/>
  <c r="G1794" i="31"/>
  <c r="F1794" i="31"/>
  <c r="I1793" i="31"/>
  <c r="H1793" i="31"/>
  <c r="G1793" i="31"/>
  <c r="F1793" i="31"/>
  <c r="I1792" i="31"/>
  <c r="H1792" i="31"/>
  <c r="G1792" i="31"/>
  <c r="F1792" i="31"/>
  <c r="I1791" i="31"/>
  <c r="H1791" i="31"/>
  <c r="G1791" i="31"/>
  <c r="F1791" i="31"/>
  <c r="I1790" i="31"/>
  <c r="H1790" i="31"/>
  <c r="G1790" i="31"/>
  <c r="F1790" i="31"/>
  <c r="I1789" i="31"/>
  <c r="H1789" i="31"/>
  <c r="G1789" i="31"/>
  <c r="F1789" i="31"/>
  <c r="I1788" i="31"/>
  <c r="H1788" i="31"/>
  <c r="G1788" i="31"/>
  <c r="F1788" i="31"/>
  <c r="I1787" i="31"/>
  <c r="H1787" i="31"/>
  <c r="G1787" i="31"/>
  <c r="F1787" i="31"/>
  <c r="I1786" i="31"/>
  <c r="H1786" i="31"/>
  <c r="G1786" i="31"/>
  <c r="F1786" i="31"/>
  <c r="I1785" i="31"/>
  <c r="H1785" i="31"/>
  <c r="G1785" i="31"/>
  <c r="F1785" i="31"/>
  <c r="I1784" i="31"/>
  <c r="H1784" i="31"/>
  <c r="G1784" i="31"/>
  <c r="F1784" i="31"/>
  <c r="I1783" i="31"/>
  <c r="H1783" i="31"/>
  <c r="G1783" i="31"/>
  <c r="I1782" i="31"/>
  <c r="H1782" i="31"/>
  <c r="G1782" i="31"/>
  <c r="F1782" i="31"/>
  <c r="I1781" i="31"/>
  <c r="H1781" i="31"/>
  <c r="G1781" i="31"/>
  <c r="F1781" i="31"/>
  <c r="I1780" i="31"/>
  <c r="H1780" i="31"/>
  <c r="G1780" i="31"/>
  <c r="F1780" i="31"/>
  <c r="I1779" i="31"/>
  <c r="H1779" i="31"/>
  <c r="G1779" i="31"/>
  <c r="F1779" i="31"/>
  <c r="I1778" i="31"/>
  <c r="H1778" i="31"/>
  <c r="G1778" i="31"/>
  <c r="F1778" i="31"/>
  <c r="I1777" i="31"/>
  <c r="H1777" i="31"/>
  <c r="G1777" i="31"/>
  <c r="F1777" i="31"/>
  <c r="I1776" i="31"/>
  <c r="H1776" i="31"/>
  <c r="G1776" i="31"/>
  <c r="F1776" i="31"/>
  <c r="I1775" i="31"/>
  <c r="H1775" i="31"/>
  <c r="G1775" i="31"/>
  <c r="F1775" i="31"/>
  <c r="I1774" i="31"/>
  <c r="H1774" i="31"/>
  <c r="G1774" i="31"/>
  <c r="F1774" i="31"/>
  <c r="I1773" i="31"/>
  <c r="H1773" i="31"/>
  <c r="G1773" i="31"/>
  <c r="F1773" i="31"/>
  <c r="I1772" i="31"/>
  <c r="H1772" i="31"/>
  <c r="G1772" i="31"/>
  <c r="I1771" i="31"/>
  <c r="H1771" i="31"/>
  <c r="G1771" i="31"/>
  <c r="F1771" i="31"/>
  <c r="I1770" i="31"/>
  <c r="H1770" i="31"/>
  <c r="G1770" i="31"/>
  <c r="F1770" i="31"/>
  <c r="I1769" i="31"/>
  <c r="H1769" i="31"/>
  <c r="G1769" i="31"/>
  <c r="F1769" i="31"/>
  <c r="I1768" i="31"/>
  <c r="H1768" i="31"/>
  <c r="G1768" i="31"/>
  <c r="F1768" i="31"/>
  <c r="I1767" i="31"/>
  <c r="H1767" i="31"/>
  <c r="G1767" i="31"/>
  <c r="F1767" i="31"/>
  <c r="I1766" i="31"/>
  <c r="H1766" i="31"/>
  <c r="G1766" i="31"/>
  <c r="F1766" i="31"/>
  <c r="I1765" i="31"/>
  <c r="H1765" i="31"/>
  <c r="G1765" i="31"/>
  <c r="F1765" i="31"/>
  <c r="I1764" i="31"/>
  <c r="H1764" i="31"/>
  <c r="G1764" i="31"/>
  <c r="F1764" i="31"/>
  <c r="I1763" i="31"/>
  <c r="H1763" i="31"/>
  <c r="G1763" i="31"/>
  <c r="F1763" i="31"/>
  <c r="I1762" i="31"/>
  <c r="H1762" i="31"/>
  <c r="G1762" i="31"/>
  <c r="F1762" i="31"/>
  <c r="I1761" i="31"/>
  <c r="H1761" i="31"/>
  <c r="G1761" i="31"/>
  <c r="F1761" i="31"/>
  <c r="I1760" i="31"/>
  <c r="H1760" i="31"/>
  <c r="G1760" i="31"/>
  <c r="F1760" i="31"/>
  <c r="I1759" i="31"/>
  <c r="H1759" i="31"/>
  <c r="G1759" i="31"/>
  <c r="F1759" i="31"/>
  <c r="I1758" i="31"/>
  <c r="H1758" i="31"/>
  <c r="G1758" i="31"/>
  <c r="F1758" i="31"/>
  <c r="I1757" i="31"/>
  <c r="H1757" i="31"/>
  <c r="G1757" i="31"/>
  <c r="F1757" i="31"/>
  <c r="I1756" i="31"/>
  <c r="H1756" i="31"/>
  <c r="G1756" i="31"/>
  <c r="F1756" i="31"/>
  <c r="I1755" i="31"/>
  <c r="H1755" i="31"/>
  <c r="G1755" i="31"/>
  <c r="F1755" i="31"/>
  <c r="I1754" i="31"/>
  <c r="H1754" i="31"/>
  <c r="G1754" i="31"/>
  <c r="F1754" i="31"/>
  <c r="I1753" i="31"/>
  <c r="H1753" i="31"/>
  <c r="G1753" i="31"/>
  <c r="F1753" i="31"/>
  <c r="I1752" i="31"/>
  <c r="H1752" i="31"/>
  <c r="G1752" i="31"/>
  <c r="F1752" i="31"/>
  <c r="I1751" i="31"/>
  <c r="H1751" i="31"/>
  <c r="G1751" i="31"/>
  <c r="F1751" i="31"/>
  <c r="I1750" i="31"/>
  <c r="H1750" i="31"/>
  <c r="G1750" i="31"/>
  <c r="F1750" i="31"/>
  <c r="I1749" i="31"/>
  <c r="H1749" i="31"/>
  <c r="G1749" i="31"/>
  <c r="F1749" i="31"/>
  <c r="I1748" i="31"/>
  <c r="H1748" i="31"/>
  <c r="G1748" i="31"/>
  <c r="F1748" i="31"/>
  <c r="I1747" i="31"/>
  <c r="H1747" i="31"/>
  <c r="G1747" i="31"/>
  <c r="F1747" i="31"/>
  <c r="I1746" i="31"/>
  <c r="H1746" i="31"/>
  <c r="G1746" i="31"/>
  <c r="F1746" i="31"/>
  <c r="I1745" i="31"/>
  <c r="H1745" i="31"/>
  <c r="G1745" i="31"/>
  <c r="F1745" i="31"/>
  <c r="I1744" i="31"/>
  <c r="H1744" i="31"/>
  <c r="G1744" i="31"/>
  <c r="F1744" i="31"/>
  <c r="I1743" i="31"/>
  <c r="H1743" i="31"/>
  <c r="G1743" i="31"/>
  <c r="F1743" i="31"/>
  <c r="I1742" i="31"/>
  <c r="H1742" i="31"/>
  <c r="G1742" i="31"/>
  <c r="F1742" i="31"/>
  <c r="I1741" i="31"/>
  <c r="H1741" i="31"/>
  <c r="G1741" i="31"/>
  <c r="F1741" i="31"/>
  <c r="I1740" i="31"/>
  <c r="H1740" i="31"/>
  <c r="G1740" i="31"/>
  <c r="F1740" i="31"/>
  <c r="I1739" i="31"/>
  <c r="H1739" i="31"/>
  <c r="G1739" i="31"/>
  <c r="F1739" i="31"/>
  <c r="I1738" i="31"/>
  <c r="H1738" i="31"/>
  <c r="G1738" i="31"/>
  <c r="F1738" i="31"/>
  <c r="I1737" i="31"/>
  <c r="H1737" i="31"/>
  <c r="G1737" i="31"/>
  <c r="F1737" i="31"/>
  <c r="I1736" i="31"/>
  <c r="H1736" i="31"/>
  <c r="G1736" i="31"/>
  <c r="F1736" i="31"/>
  <c r="I1735" i="31"/>
  <c r="H1735" i="31"/>
  <c r="G1735" i="31"/>
  <c r="F1735" i="31"/>
  <c r="I1734" i="31"/>
  <c r="H1734" i="31"/>
  <c r="G1734" i="31"/>
  <c r="F1734" i="31"/>
  <c r="I1733" i="31"/>
  <c r="H1733" i="31"/>
  <c r="G1733" i="31"/>
  <c r="F1733" i="31"/>
  <c r="I1732" i="31"/>
  <c r="H1732" i="31"/>
  <c r="G1732" i="31"/>
  <c r="F1732" i="31"/>
  <c r="I1731" i="31"/>
  <c r="H1731" i="31"/>
  <c r="G1731" i="31"/>
  <c r="F1731" i="31"/>
  <c r="I1730" i="31"/>
  <c r="H1730" i="31"/>
  <c r="G1730" i="31"/>
  <c r="F1730" i="31"/>
  <c r="I1729" i="31"/>
  <c r="H1729" i="31"/>
  <c r="G1729" i="31"/>
  <c r="F1729" i="31"/>
  <c r="I1728" i="31"/>
  <c r="H1728" i="31"/>
  <c r="G1728" i="31"/>
  <c r="F1728" i="31"/>
  <c r="I1727" i="31"/>
  <c r="H1727" i="31"/>
  <c r="G1727" i="31"/>
  <c r="F1727" i="31"/>
  <c r="I1726" i="31"/>
  <c r="H1726" i="31"/>
  <c r="G1726" i="31"/>
  <c r="F1726" i="31"/>
  <c r="I1725" i="31"/>
  <c r="H1725" i="31"/>
  <c r="G1725" i="31"/>
  <c r="F1725" i="31"/>
  <c r="I1724" i="31"/>
  <c r="H1724" i="31"/>
  <c r="G1724" i="31"/>
  <c r="F1724" i="31"/>
  <c r="I1723" i="31"/>
  <c r="H1723" i="31"/>
  <c r="G1723" i="31"/>
  <c r="F1723" i="31"/>
  <c r="I1722" i="31"/>
  <c r="H1722" i="31"/>
  <c r="G1722" i="31"/>
  <c r="F1722" i="31"/>
  <c r="I1721" i="31"/>
  <c r="H1721" i="31"/>
  <c r="G1721" i="31"/>
  <c r="F1721" i="31"/>
  <c r="I1720" i="31"/>
  <c r="H1720" i="31"/>
  <c r="G1720" i="31"/>
  <c r="F1720" i="31"/>
  <c r="I1719" i="31"/>
  <c r="H1719" i="31"/>
  <c r="G1719" i="31"/>
  <c r="F1719" i="31"/>
  <c r="I1718" i="31"/>
  <c r="H1718" i="31"/>
  <c r="G1718" i="31"/>
  <c r="F1718" i="31"/>
  <c r="I1717" i="31"/>
  <c r="H1717" i="31"/>
  <c r="G1717" i="31"/>
  <c r="F1717" i="31"/>
  <c r="I1716" i="31"/>
  <c r="H1716" i="31"/>
  <c r="G1716" i="31"/>
  <c r="F1716" i="31"/>
  <c r="I1715" i="31"/>
  <c r="H1715" i="31"/>
  <c r="G1715" i="31"/>
  <c r="F1715" i="31"/>
  <c r="I1714" i="31"/>
  <c r="H1714" i="31"/>
  <c r="G1714" i="31"/>
  <c r="F1714" i="31"/>
  <c r="I1713" i="31"/>
  <c r="H1713" i="31"/>
  <c r="G1713" i="31"/>
  <c r="F1713" i="31"/>
  <c r="I1712" i="31"/>
  <c r="H1712" i="31"/>
  <c r="G1712" i="31"/>
  <c r="F1712" i="31"/>
  <c r="I1711" i="31"/>
  <c r="H1711" i="31"/>
  <c r="G1711" i="31"/>
  <c r="F1711" i="31"/>
  <c r="I1710" i="31"/>
  <c r="H1710" i="31"/>
  <c r="G1710" i="31"/>
  <c r="F1710" i="31"/>
  <c r="I1709" i="31"/>
  <c r="H1709" i="31"/>
  <c r="G1709" i="31"/>
  <c r="F1709" i="31"/>
  <c r="I1708" i="31"/>
  <c r="H1708" i="31"/>
  <c r="G1708" i="31"/>
  <c r="F1708" i="31"/>
  <c r="I1707" i="31"/>
  <c r="H1707" i="31"/>
  <c r="G1707" i="31"/>
  <c r="F1707" i="31"/>
  <c r="I1706" i="31"/>
  <c r="H1706" i="31"/>
  <c r="G1706" i="31"/>
  <c r="F1706" i="31"/>
  <c r="I1705" i="31"/>
  <c r="H1705" i="31"/>
  <c r="G1705" i="31"/>
  <c r="F1705" i="31"/>
  <c r="I1704" i="31"/>
  <c r="H1704" i="31"/>
  <c r="G1704" i="31"/>
  <c r="F1704" i="31"/>
  <c r="I1703" i="31"/>
  <c r="H1703" i="31"/>
  <c r="G1703" i="31"/>
  <c r="F1703" i="31"/>
  <c r="I1702" i="31"/>
  <c r="H1702" i="31"/>
  <c r="G1702" i="31"/>
  <c r="F1702" i="31"/>
  <c r="I1701" i="31"/>
  <c r="H1701" i="31"/>
  <c r="G1701" i="31"/>
  <c r="F1701" i="31"/>
  <c r="I1700" i="31"/>
  <c r="H1700" i="31"/>
  <c r="G1700" i="31"/>
  <c r="F1700" i="31"/>
  <c r="I1699" i="31"/>
  <c r="H1699" i="31"/>
  <c r="G1699" i="31"/>
  <c r="F1699" i="31"/>
  <c r="I1698" i="31"/>
  <c r="H1698" i="31"/>
  <c r="G1698" i="31"/>
  <c r="F1698" i="31"/>
  <c r="I1697" i="31"/>
  <c r="H1697" i="31"/>
  <c r="G1697" i="31"/>
  <c r="F1697" i="31"/>
  <c r="I1696" i="31"/>
  <c r="H1696" i="31"/>
  <c r="G1696" i="31"/>
  <c r="F1696" i="31"/>
  <c r="I1695" i="31"/>
  <c r="H1695" i="31"/>
  <c r="G1695" i="31"/>
  <c r="F1695" i="31"/>
  <c r="I1694" i="31"/>
  <c r="H1694" i="31"/>
  <c r="G1694" i="31"/>
  <c r="F1694" i="31"/>
  <c r="I1693" i="31"/>
  <c r="H1693" i="31"/>
  <c r="G1693" i="31"/>
  <c r="F1693" i="31"/>
  <c r="I1692" i="31"/>
  <c r="H1692" i="31"/>
  <c r="G1692" i="31"/>
  <c r="F1692" i="31"/>
  <c r="I1691" i="31"/>
  <c r="H1691" i="31"/>
  <c r="G1691" i="31"/>
  <c r="F1691" i="31"/>
  <c r="I1690" i="31"/>
  <c r="H1690" i="31"/>
  <c r="G1690" i="31"/>
  <c r="F1690" i="31"/>
  <c r="I1689" i="31"/>
  <c r="H1689" i="31"/>
  <c r="G1689" i="31"/>
  <c r="F1689" i="31"/>
  <c r="I1688" i="31"/>
  <c r="H1688" i="31"/>
  <c r="G1688" i="31"/>
  <c r="F1688" i="31"/>
  <c r="I1687" i="31"/>
  <c r="H1687" i="31"/>
  <c r="G1687" i="31"/>
  <c r="F1687" i="31"/>
  <c r="I1686" i="31"/>
  <c r="H1686" i="31"/>
  <c r="G1686" i="31"/>
  <c r="F1686" i="31"/>
  <c r="I1685" i="31"/>
  <c r="H1685" i="31"/>
  <c r="G1685" i="31"/>
  <c r="F1685" i="31"/>
  <c r="I1684" i="31"/>
  <c r="H1684" i="31"/>
  <c r="G1684" i="31"/>
  <c r="F1684" i="31"/>
  <c r="I1683" i="31"/>
  <c r="H1683" i="31"/>
  <c r="G1683" i="31"/>
  <c r="F1683" i="31"/>
  <c r="I1682" i="31"/>
  <c r="H1682" i="31"/>
  <c r="G1682" i="31"/>
  <c r="F1682" i="31"/>
  <c r="I1681" i="31"/>
  <c r="H1681" i="31"/>
  <c r="G1681" i="31"/>
  <c r="F1681" i="31"/>
  <c r="I1680" i="31"/>
  <c r="H1680" i="31"/>
  <c r="G1680" i="31"/>
  <c r="F1680" i="31"/>
  <c r="I1679" i="31"/>
  <c r="H1679" i="31"/>
  <c r="G1679" i="31"/>
  <c r="F1679" i="31"/>
  <c r="I1678" i="31"/>
  <c r="H1678" i="31"/>
  <c r="G1678" i="31"/>
  <c r="F1678" i="31"/>
  <c r="I1677" i="31"/>
  <c r="H1677" i="31"/>
  <c r="G1677" i="31"/>
  <c r="F1677" i="31"/>
  <c r="I1676" i="31"/>
  <c r="H1676" i="31"/>
  <c r="G1676" i="31"/>
  <c r="F1676" i="31"/>
  <c r="I1675" i="31"/>
  <c r="H1675" i="31"/>
  <c r="G1675" i="31"/>
  <c r="F1675" i="31"/>
  <c r="I1674" i="31"/>
  <c r="H1674" i="31"/>
  <c r="G1674" i="31"/>
  <c r="F1674" i="31"/>
  <c r="I1673" i="31"/>
  <c r="H1673" i="31"/>
  <c r="G1673" i="31"/>
  <c r="F1673" i="31"/>
  <c r="I1672" i="31"/>
  <c r="H1672" i="31"/>
  <c r="G1672" i="31"/>
  <c r="F1672" i="31"/>
  <c r="I1671" i="31"/>
  <c r="H1671" i="31"/>
  <c r="G1671" i="31"/>
  <c r="F1671" i="31"/>
  <c r="I1670" i="31"/>
  <c r="H1670" i="31"/>
  <c r="G1670" i="31"/>
  <c r="F1670" i="31"/>
  <c r="I1669" i="31"/>
  <c r="H1669" i="31"/>
  <c r="G1669" i="31"/>
  <c r="F1669" i="31"/>
  <c r="I1668" i="31"/>
  <c r="H1668" i="31"/>
  <c r="G1668" i="31"/>
  <c r="F1668" i="31"/>
  <c r="I1667" i="31"/>
  <c r="H1667" i="31"/>
  <c r="G1667" i="31"/>
  <c r="F1667" i="31"/>
  <c r="I1666" i="31"/>
  <c r="H1666" i="31"/>
  <c r="G1666" i="31"/>
  <c r="F1666" i="31"/>
  <c r="I1665" i="31"/>
  <c r="H1665" i="31"/>
  <c r="G1665" i="31"/>
  <c r="F1665" i="31"/>
  <c r="I1664" i="31"/>
  <c r="H1664" i="31"/>
  <c r="G1664" i="31"/>
  <c r="F1664" i="31"/>
  <c r="I1663" i="31"/>
  <c r="H1663" i="31"/>
  <c r="G1663" i="31"/>
  <c r="F1663" i="31"/>
  <c r="I1662" i="31"/>
  <c r="H1662" i="31"/>
  <c r="G1662" i="31"/>
  <c r="F1662" i="31"/>
  <c r="I1661" i="31"/>
  <c r="H1661" i="31"/>
  <c r="G1661" i="31"/>
  <c r="F1661" i="31"/>
  <c r="I1660" i="31"/>
  <c r="H1660" i="31"/>
  <c r="G1660" i="31"/>
  <c r="F1660" i="31"/>
  <c r="I1659" i="31"/>
  <c r="H1659" i="31"/>
  <c r="G1659" i="31"/>
  <c r="F1659" i="31"/>
  <c r="I1658" i="31"/>
  <c r="H1658" i="31"/>
  <c r="G1658" i="31"/>
  <c r="F1658" i="31"/>
  <c r="I1657" i="31"/>
  <c r="H1657" i="31"/>
  <c r="G1657" i="31"/>
  <c r="F1657" i="31"/>
  <c r="I1656" i="31"/>
  <c r="H1656" i="31"/>
  <c r="G1656" i="31"/>
  <c r="F1656" i="31"/>
  <c r="I1655" i="31"/>
  <c r="H1655" i="31"/>
  <c r="G1655" i="31"/>
  <c r="F1655" i="31"/>
  <c r="I1654" i="31"/>
  <c r="H1654" i="31"/>
  <c r="G1654" i="31"/>
  <c r="F1654" i="31"/>
  <c r="I1653" i="31"/>
  <c r="H1653" i="31"/>
  <c r="G1653" i="31"/>
  <c r="F1653" i="31"/>
  <c r="I1652" i="31"/>
  <c r="H1652" i="31"/>
  <c r="G1652" i="31"/>
  <c r="F1652" i="31"/>
  <c r="I1651" i="31"/>
  <c r="H1651" i="31"/>
  <c r="G1651" i="31"/>
  <c r="F1651" i="31"/>
  <c r="I1650" i="31"/>
  <c r="H1650" i="31"/>
  <c r="G1650" i="31"/>
  <c r="F1650" i="31"/>
  <c r="I1649" i="31"/>
  <c r="H1649" i="31"/>
  <c r="G1649" i="31"/>
  <c r="F1649" i="31"/>
  <c r="I1648" i="31"/>
  <c r="H1648" i="31"/>
  <c r="G1648" i="31"/>
  <c r="F1648" i="31"/>
  <c r="I1647" i="31"/>
  <c r="H1647" i="31"/>
  <c r="G1647" i="31"/>
  <c r="F1647" i="31"/>
  <c r="I1646" i="31"/>
  <c r="H1646" i="31"/>
  <c r="G1646" i="31"/>
  <c r="F1646" i="31"/>
  <c r="I1645" i="31"/>
  <c r="H1645" i="31"/>
  <c r="G1645" i="31"/>
  <c r="F1645" i="31"/>
  <c r="I1644" i="31"/>
  <c r="H1644" i="31"/>
  <c r="G1644" i="31"/>
  <c r="F1644" i="31"/>
  <c r="I1643" i="31"/>
  <c r="H1643" i="31"/>
  <c r="G1643" i="31"/>
  <c r="F1643" i="31"/>
  <c r="I1642" i="31"/>
  <c r="H1642" i="31"/>
  <c r="G1642" i="31"/>
  <c r="F1642" i="31"/>
  <c r="I1641" i="31"/>
  <c r="H1641" i="31"/>
  <c r="G1641" i="31"/>
  <c r="F1641" i="31"/>
  <c r="I1640" i="31"/>
  <c r="H1640" i="31"/>
  <c r="G1640" i="31"/>
  <c r="F1640" i="31"/>
  <c r="I1639" i="31"/>
  <c r="H1639" i="31"/>
  <c r="G1639" i="31"/>
  <c r="F1639" i="31"/>
  <c r="I1638" i="31"/>
  <c r="H1638" i="31"/>
  <c r="G1638" i="31"/>
  <c r="F1638" i="31"/>
  <c r="I1637" i="31"/>
  <c r="H1637" i="31"/>
  <c r="G1637" i="31"/>
  <c r="F1637" i="31"/>
  <c r="I1636" i="31"/>
  <c r="H1636" i="31"/>
  <c r="G1636" i="31"/>
  <c r="F1636" i="31"/>
  <c r="I1635" i="31"/>
  <c r="H1635" i="31"/>
  <c r="G1635" i="31"/>
  <c r="F1635" i="31"/>
  <c r="I1634" i="31"/>
  <c r="H1634" i="31"/>
  <c r="G1634" i="31"/>
  <c r="F1634" i="31"/>
  <c r="I1633" i="31"/>
  <c r="H1633" i="31"/>
  <c r="G1633" i="31"/>
  <c r="F1633" i="31"/>
  <c r="I1632" i="31"/>
  <c r="H1632" i="31"/>
  <c r="G1632" i="31"/>
  <c r="F1632" i="31"/>
  <c r="I1631" i="31"/>
  <c r="H1631" i="31"/>
  <c r="G1631" i="31"/>
  <c r="F1631" i="31"/>
  <c r="I1630" i="31"/>
  <c r="H1630" i="31"/>
  <c r="G1630" i="31"/>
  <c r="F1630" i="31"/>
  <c r="I1629" i="31"/>
  <c r="H1629" i="31"/>
  <c r="G1629" i="31"/>
  <c r="F1629" i="31"/>
  <c r="I1628" i="31"/>
  <c r="H1628" i="31"/>
  <c r="G1628" i="31"/>
  <c r="F1628" i="31"/>
  <c r="I1627" i="31"/>
  <c r="H1627" i="31"/>
  <c r="G1627" i="31"/>
  <c r="F1627" i="31"/>
  <c r="I1626" i="31"/>
  <c r="H1626" i="31"/>
  <c r="G1626" i="31"/>
  <c r="F1626" i="31"/>
  <c r="I1625" i="31"/>
  <c r="H1625" i="31"/>
  <c r="G1625" i="31"/>
  <c r="F1625" i="31"/>
  <c r="I1624" i="31"/>
  <c r="H1624" i="31"/>
  <c r="G1624" i="31"/>
  <c r="F1624" i="31"/>
  <c r="I1623" i="31"/>
  <c r="H1623" i="31"/>
  <c r="G1623" i="31"/>
  <c r="F1623" i="31"/>
  <c r="I1622" i="31"/>
  <c r="H1622" i="31"/>
  <c r="G1622" i="31"/>
  <c r="F1622" i="31"/>
  <c r="I1621" i="31"/>
  <c r="H1621" i="31"/>
  <c r="G1621" i="31"/>
  <c r="F1621" i="31"/>
  <c r="I1620" i="31"/>
  <c r="H1620" i="31"/>
  <c r="G1620" i="31"/>
  <c r="F1620" i="31"/>
  <c r="I1619" i="31"/>
  <c r="H1619" i="31"/>
  <c r="G1619" i="31"/>
  <c r="F1619" i="31"/>
  <c r="I1618" i="31"/>
  <c r="H1618" i="31"/>
  <c r="G1618" i="31"/>
  <c r="F1618" i="31"/>
  <c r="I1617" i="31"/>
  <c r="H1617" i="31"/>
  <c r="G1617" i="31"/>
  <c r="F1617" i="31"/>
  <c r="I1616" i="31"/>
  <c r="H1616" i="31"/>
  <c r="G1616" i="31"/>
  <c r="F1616" i="31"/>
  <c r="I1615" i="31"/>
  <c r="H1615" i="31"/>
  <c r="G1615" i="31"/>
  <c r="F1615" i="31"/>
  <c r="I1614" i="31"/>
  <c r="H1614" i="31"/>
  <c r="G1614" i="31"/>
  <c r="F1614" i="31"/>
  <c r="I1613" i="31"/>
  <c r="H1613" i="31"/>
  <c r="G1613" i="31"/>
  <c r="F1613" i="31"/>
  <c r="I1612" i="31"/>
  <c r="H1612" i="31"/>
  <c r="G1612" i="31"/>
  <c r="F1612" i="31"/>
  <c r="I1611" i="31"/>
  <c r="H1611" i="31"/>
  <c r="G1611" i="31"/>
  <c r="F1611" i="31"/>
  <c r="I1610" i="31"/>
  <c r="H1610" i="31"/>
  <c r="G1610" i="31"/>
  <c r="F1610" i="31"/>
  <c r="I1609" i="31"/>
  <c r="H1609" i="31"/>
  <c r="G1609" i="31"/>
  <c r="F1609" i="31"/>
  <c r="I1608" i="31"/>
  <c r="H1608" i="31"/>
  <c r="G1608" i="31"/>
  <c r="F1608" i="31"/>
  <c r="I1607" i="31"/>
  <c r="H1607" i="31"/>
  <c r="G1607" i="31"/>
  <c r="F1607" i="31"/>
  <c r="I1606" i="31"/>
  <c r="H1606" i="31"/>
  <c r="G1606" i="31"/>
  <c r="F1606" i="31"/>
  <c r="I1605" i="31"/>
  <c r="H1605" i="31"/>
  <c r="G1605" i="31"/>
  <c r="F1605" i="31"/>
  <c r="I1604" i="31"/>
  <c r="H1604" i="31"/>
  <c r="G1604" i="31"/>
  <c r="F1604" i="31"/>
  <c r="I1603" i="31"/>
  <c r="H1603" i="31"/>
  <c r="G1603" i="31"/>
  <c r="F1603" i="31"/>
  <c r="I1602" i="31"/>
  <c r="H1602" i="31"/>
  <c r="G1602" i="31"/>
  <c r="F1602" i="31"/>
  <c r="I1601" i="31"/>
  <c r="H1601" i="31"/>
  <c r="G1601" i="31"/>
  <c r="F1601" i="31"/>
  <c r="I1600" i="31"/>
  <c r="H1600" i="31"/>
  <c r="G1600" i="31"/>
  <c r="F1600" i="31"/>
  <c r="I1599" i="31"/>
  <c r="H1599" i="31"/>
  <c r="G1599" i="31"/>
  <c r="F1599" i="31"/>
  <c r="I1598" i="31"/>
  <c r="H1598" i="31"/>
  <c r="G1598" i="31"/>
  <c r="F1598" i="31"/>
  <c r="I1597" i="31"/>
  <c r="H1597" i="31"/>
  <c r="G1597" i="31"/>
  <c r="F1597" i="31"/>
  <c r="I1596" i="31"/>
  <c r="H1596" i="31"/>
  <c r="G1596" i="31"/>
  <c r="F1596" i="31"/>
  <c r="I1595" i="31"/>
  <c r="H1595" i="31"/>
  <c r="G1595" i="31"/>
  <c r="F1595" i="31"/>
  <c r="I1594" i="31"/>
  <c r="H1594" i="31"/>
  <c r="G1594" i="31"/>
  <c r="F1594" i="31"/>
  <c r="I1593" i="31"/>
  <c r="H1593" i="31"/>
  <c r="G1593" i="31"/>
  <c r="F1593" i="31"/>
  <c r="I1592" i="31"/>
  <c r="H1592" i="31"/>
  <c r="G1592" i="31"/>
  <c r="F1592" i="31"/>
  <c r="I1591" i="31"/>
  <c r="H1591" i="31"/>
  <c r="G1591" i="31"/>
  <c r="F1591" i="31"/>
  <c r="I1590" i="31"/>
  <c r="H1590" i="31"/>
  <c r="G1590" i="31"/>
  <c r="F1590" i="31"/>
  <c r="I1589" i="31"/>
  <c r="H1589" i="31"/>
  <c r="G1589" i="31"/>
  <c r="F1589" i="31"/>
  <c r="I1588" i="31"/>
  <c r="H1588" i="31"/>
  <c r="G1588" i="31"/>
  <c r="F1588" i="31"/>
  <c r="I1587" i="31"/>
  <c r="H1587" i="31"/>
  <c r="G1587" i="31"/>
  <c r="F1587" i="31"/>
  <c r="I1586" i="31"/>
  <c r="H1586" i="31"/>
  <c r="G1586" i="31"/>
  <c r="F1586" i="31"/>
  <c r="I1585" i="31"/>
  <c r="H1585" i="31"/>
  <c r="G1585" i="31"/>
  <c r="F1585" i="31"/>
  <c r="I1584" i="31"/>
  <c r="H1584" i="31"/>
  <c r="G1584" i="31"/>
  <c r="F1584" i="31"/>
  <c r="I1583" i="31"/>
  <c r="H1583" i="31"/>
  <c r="G1583" i="31"/>
  <c r="F1583" i="31"/>
  <c r="I1582" i="31"/>
  <c r="H1582" i="31"/>
  <c r="G1582" i="31"/>
  <c r="F1582" i="31"/>
  <c r="I1581" i="31"/>
  <c r="H1581" i="31"/>
  <c r="G1581" i="31"/>
  <c r="F1581" i="31"/>
  <c r="I1580" i="31"/>
  <c r="H1580" i="31"/>
  <c r="G1580" i="31"/>
  <c r="F1580" i="31"/>
  <c r="I1579" i="31"/>
  <c r="H1579" i="31"/>
  <c r="G1579" i="31"/>
  <c r="F1579" i="31"/>
  <c r="I1578" i="31"/>
  <c r="H1578" i="31"/>
  <c r="G1578" i="31"/>
  <c r="F1578" i="31"/>
  <c r="I1577" i="31"/>
  <c r="H1577" i="31"/>
  <c r="G1577" i="31"/>
  <c r="F1577" i="31"/>
  <c r="I1576" i="31"/>
  <c r="H1576" i="31"/>
  <c r="G1576" i="31"/>
  <c r="F1576" i="31"/>
  <c r="I1575" i="31"/>
  <c r="H1575" i="31"/>
  <c r="G1575" i="31"/>
  <c r="F1575" i="31"/>
  <c r="I1574" i="31"/>
  <c r="H1574" i="31"/>
  <c r="G1574" i="31"/>
  <c r="F1574" i="31"/>
  <c r="I1573" i="31"/>
  <c r="H1573" i="31"/>
  <c r="G1573" i="31"/>
  <c r="F1573" i="31"/>
  <c r="I1572" i="31"/>
  <c r="H1572" i="31"/>
  <c r="G1572" i="31"/>
  <c r="F1572" i="31"/>
  <c r="I1571" i="31"/>
  <c r="H1571" i="31"/>
  <c r="G1571" i="31"/>
  <c r="F1571" i="31"/>
  <c r="I1570" i="31"/>
  <c r="H1570" i="31"/>
  <c r="G1570" i="31"/>
  <c r="F1570" i="31"/>
  <c r="I1569" i="31"/>
  <c r="H1569" i="31"/>
  <c r="G1569" i="31"/>
  <c r="F1569" i="31"/>
  <c r="I1568" i="31"/>
  <c r="H1568" i="31"/>
  <c r="G1568" i="31"/>
  <c r="F1568" i="31"/>
  <c r="I1567" i="31"/>
  <c r="H1567" i="31"/>
  <c r="G1567" i="31"/>
  <c r="F1567" i="31"/>
  <c r="I1566" i="31"/>
  <c r="H1566" i="31"/>
  <c r="G1566" i="31"/>
  <c r="F1566" i="31"/>
  <c r="I1565" i="31"/>
  <c r="H1565" i="31"/>
  <c r="G1565" i="31"/>
  <c r="F1565" i="31"/>
  <c r="I1564" i="31"/>
  <c r="H1564" i="31"/>
  <c r="G1564" i="31"/>
  <c r="F1564" i="31"/>
  <c r="I1563" i="31"/>
  <c r="H1563" i="31"/>
  <c r="G1563" i="31"/>
  <c r="F1563" i="31"/>
  <c r="I1562" i="31"/>
  <c r="H1562" i="31"/>
  <c r="G1562" i="31"/>
  <c r="F1562" i="31"/>
  <c r="I1561" i="31"/>
  <c r="H1561" i="31"/>
  <c r="G1561" i="31"/>
  <c r="F1561" i="31"/>
  <c r="I1560" i="31"/>
  <c r="H1560" i="31"/>
  <c r="G1560" i="31"/>
  <c r="F1560" i="31"/>
  <c r="I1559" i="31"/>
  <c r="H1559" i="31"/>
  <c r="G1559" i="31"/>
  <c r="F1559" i="31"/>
  <c r="I1558" i="31"/>
  <c r="H1558" i="31"/>
  <c r="G1558" i="31"/>
  <c r="F1558" i="31"/>
  <c r="I1557" i="31"/>
  <c r="H1557" i="31"/>
  <c r="G1557" i="31"/>
  <c r="F1557" i="31"/>
  <c r="I1556" i="31"/>
  <c r="H1556" i="31"/>
  <c r="G1556" i="31"/>
  <c r="F1556" i="31"/>
  <c r="I1555" i="31"/>
  <c r="H1555" i="31"/>
  <c r="G1555" i="31"/>
  <c r="F1555" i="31"/>
  <c r="I1554" i="31"/>
  <c r="H1554" i="31"/>
  <c r="G1554" i="31"/>
  <c r="F1554" i="31"/>
  <c r="I1553" i="31"/>
  <c r="H1553" i="31"/>
  <c r="G1553" i="31"/>
  <c r="F1553" i="31"/>
  <c r="I1552" i="31"/>
  <c r="H1552" i="31"/>
  <c r="G1552" i="31"/>
  <c r="F1552" i="31"/>
  <c r="I1551" i="31"/>
  <c r="H1551" i="31"/>
  <c r="G1551" i="31"/>
  <c r="F1551" i="31"/>
  <c r="I1550" i="31"/>
  <c r="H1550" i="31"/>
  <c r="G1550" i="31"/>
  <c r="F1550" i="31"/>
  <c r="I1549" i="31"/>
  <c r="H1549" i="31"/>
  <c r="G1549" i="31"/>
  <c r="F1549" i="31"/>
  <c r="I1548" i="31"/>
  <c r="H1548" i="31"/>
  <c r="G1548" i="31"/>
  <c r="F1548" i="31"/>
  <c r="I1547" i="31"/>
  <c r="H1547" i="31"/>
  <c r="G1547" i="31"/>
  <c r="F1547" i="31"/>
  <c r="I1546" i="31"/>
  <c r="H1546" i="31"/>
  <c r="G1546" i="31"/>
  <c r="F1546" i="31"/>
  <c r="I1545" i="31"/>
  <c r="H1545" i="31"/>
  <c r="G1545" i="31"/>
  <c r="F1545" i="31"/>
  <c r="I1544" i="31"/>
  <c r="H1544" i="31"/>
  <c r="G1544" i="31"/>
  <c r="F1544" i="31"/>
  <c r="I1543" i="31"/>
  <c r="H1543" i="31"/>
  <c r="G1543" i="31"/>
  <c r="F1543" i="31"/>
  <c r="I1542" i="31"/>
  <c r="H1542" i="31"/>
  <c r="G1542" i="31"/>
  <c r="F1542" i="31"/>
  <c r="I1541" i="31"/>
  <c r="H1541" i="31"/>
  <c r="G1541" i="31"/>
  <c r="F1541" i="31"/>
  <c r="I1540" i="31"/>
  <c r="H1540" i="31"/>
  <c r="G1540" i="31"/>
  <c r="F1540" i="31"/>
  <c r="I1539" i="31"/>
  <c r="H1539" i="31"/>
  <c r="G1539" i="31"/>
  <c r="F1539" i="31"/>
  <c r="I1538" i="31"/>
  <c r="H1538" i="31"/>
  <c r="G1538" i="31"/>
  <c r="F1538" i="31"/>
  <c r="I1537" i="31"/>
  <c r="H1537" i="31"/>
  <c r="G1537" i="31"/>
  <c r="F1537" i="31"/>
  <c r="I1536" i="31"/>
  <c r="H1536" i="31"/>
  <c r="G1536" i="31"/>
  <c r="F1536" i="31"/>
  <c r="I1535" i="31"/>
  <c r="H1535" i="31"/>
  <c r="G1535" i="31"/>
  <c r="F1535" i="31"/>
  <c r="I1534" i="31"/>
  <c r="H1534" i="31"/>
  <c r="G1534" i="31"/>
  <c r="F1534" i="31"/>
  <c r="I1533" i="31"/>
  <c r="H1533" i="31"/>
  <c r="G1533" i="31"/>
  <c r="F1533" i="31"/>
  <c r="I1532" i="31"/>
  <c r="H1532" i="31"/>
  <c r="G1532" i="31"/>
  <c r="F1532" i="31"/>
  <c r="I1531" i="31"/>
  <c r="H1531" i="31"/>
  <c r="G1531" i="31"/>
  <c r="F1531" i="31"/>
  <c r="I1530" i="31"/>
  <c r="H1530" i="31"/>
  <c r="G1530" i="31"/>
  <c r="F1530" i="31"/>
  <c r="I1529" i="31"/>
  <c r="H1529" i="31"/>
  <c r="G1529" i="31"/>
  <c r="F1529" i="31"/>
  <c r="I1528" i="31"/>
  <c r="H1528" i="31"/>
  <c r="G1528" i="31"/>
  <c r="F1528" i="31"/>
  <c r="I1527" i="31"/>
  <c r="H1527" i="31"/>
  <c r="G1527" i="31"/>
  <c r="F1527" i="31"/>
  <c r="I1526" i="31"/>
  <c r="H1526" i="31"/>
  <c r="G1526" i="31"/>
  <c r="F1526" i="31"/>
  <c r="I1525" i="31"/>
  <c r="H1525" i="31"/>
  <c r="G1525" i="31"/>
  <c r="F1525" i="31"/>
  <c r="I1524" i="31"/>
  <c r="H1524" i="31"/>
  <c r="G1524" i="31"/>
  <c r="F1524" i="31"/>
  <c r="I1523" i="31"/>
  <c r="H1523" i="31"/>
  <c r="G1523" i="31"/>
  <c r="F1523" i="31"/>
  <c r="I1522" i="31"/>
  <c r="H1522" i="31"/>
  <c r="G1522" i="31"/>
  <c r="F1522" i="31"/>
  <c r="I1521" i="31"/>
  <c r="H1521" i="31"/>
  <c r="G1521" i="31"/>
  <c r="F1521" i="31"/>
  <c r="I1520" i="31"/>
  <c r="H1520" i="31"/>
  <c r="G1520" i="31"/>
  <c r="F1520" i="31"/>
  <c r="I1519" i="31"/>
  <c r="H1519" i="31"/>
  <c r="G1519" i="31"/>
  <c r="F1519" i="31"/>
  <c r="I1518" i="31"/>
  <c r="H1518" i="31"/>
  <c r="G1518" i="31"/>
  <c r="F1518" i="31"/>
  <c r="I1517" i="31"/>
  <c r="H1517" i="31"/>
  <c r="G1517" i="31"/>
  <c r="F1517" i="31"/>
  <c r="I1516" i="31"/>
  <c r="H1516" i="31"/>
  <c r="G1516" i="31"/>
  <c r="F1516" i="31"/>
  <c r="I1515" i="31"/>
  <c r="H1515" i="31"/>
  <c r="G1515" i="31"/>
  <c r="F1515" i="31"/>
  <c r="I1514" i="31"/>
  <c r="H1514" i="31"/>
  <c r="G1514" i="31"/>
  <c r="F1514" i="31"/>
  <c r="I1513" i="31"/>
  <c r="H1513" i="31"/>
  <c r="G1513" i="31"/>
  <c r="F1513" i="31"/>
  <c r="I1512" i="31"/>
  <c r="H1512" i="31"/>
  <c r="G1512" i="31"/>
  <c r="F1512" i="31"/>
  <c r="I1511" i="31"/>
  <c r="H1511" i="31"/>
  <c r="G1511" i="31"/>
  <c r="F1511" i="31"/>
  <c r="I1510" i="31"/>
  <c r="H1510" i="31"/>
  <c r="G1510" i="31"/>
  <c r="F1510" i="31"/>
  <c r="I1509" i="31"/>
  <c r="H1509" i="31"/>
  <c r="G1509" i="31"/>
  <c r="F1509" i="31"/>
  <c r="I1508" i="31"/>
  <c r="H1508" i="31"/>
  <c r="G1508" i="31"/>
  <c r="F1508" i="31"/>
  <c r="I1507" i="31"/>
  <c r="H1507" i="31"/>
  <c r="G1507" i="31"/>
  <c r="F1507" i="31"/>
  <c r="I1506" i="31"/>
  <c r="H1506" i="31"/>
  <c r="G1506" i="31"/>
  <c r="F1506" i="31"/>
  <c r="I1505" i="31"/>
  <c r="H1505" i="31"/>
  <c r="G1505" i="31"/>
  <c r="F1505" i="31"/>
  <c r="I1504" i="31"/>
  <c r="H1504" i="31"/>
  <c r="G1504" i="31"/>
  <c r="F1504" i="31"/>
  <c r="I1503" i="31"/>
  <c r="H1503" i="31"/>
  <c r="G1503" i="31"/>
  <c r="F1503" i="31"/>
  <c r="I1502" i="31"/>
  <c r="H1502" i="31"/>
  <c r="G1502" i="31"/>
  <c r="F1502" i="31"/>
  <c r="I1501" i="31"/>
  <c r="H1501" i="31"/>
  <c r="G1501" i="31"/>
  <c r="F1501" i="31"/>
  <c r="I1500" i="31"/>
  <c r="H1500" i="31"/>
  <c r="G1500" i="31"/>
  <c r="F1500" i="31"/>
  <c r="I1499" i="31"/>
  <c r="H1499" i="31"/>
  <c r="G1499" i="31"/>
  <c r="F1499" i="31"/>
  <c r="I1498" i="31"/>
  <c r="H1498" i="31"/>
  <c r="G1498" i="31"/>
  <c r="F1498" i="31"/>
  <c r="I1497" i="31"/>
  <c r="H1497" i="31"/>
  <c r="G1497" i="31"/>
  <c r="F1497" i="31"/>
  <c r="I1496" i="31"/>
  <c r="H1496" i="31"/>
  <c r="G1496" i="31"/>
  <c r="F1496" i="31"/>
  <c r="I1495" i="31"/>
  <c r="H1495" i="31"/>
  <c r="G1495" i="31"/>
  <c r="F1495" i="31"/>
  <c r="I1494" i="31"/>
  <c r="H1494" i="31"/>
  <c r="G1494" i="31"/>
  <c r="F1494" i="31"/>
  <c r="I1493" i="31"/>
  <c r="H1493" i="31"/>
  <c r="G1493" i="31"/>
  <c r="F1493" i="31"/>
  <c r="I1492" i="31"/>
  <c r="H1492" i="31"/>
  <c r="G1492" i="31"/>
  <c r="F1492" i="31"/>
  <c r="I1491" i="31"/>
  <c r="H1491" i="31"/>
  <c r="G1491" i="31"/>
  <c r="F1491" i="31"/>
  <c r="I1490" i="31"/>
  <c r="H1490" i="31"/>
  <c r="G1490" i="31"/>
  <c r="F1490" i="31"/>
  <c r="I1489" i="31"/>
  <c r="H1489" i="31"/>
  <c r="G1489" i="31"/>
  <c r="F1489" i="31"/>
  <c r="I1488" i="31"/>
  <c r="H1488" i="31"/>
  <c r="G1488" i="31"/>
  <c r="F1488" i="31"/>
  <c r="I1487" i="31"/>
  <c r="H1487" i="31"/>
  <c r="G1487" i="31"/>
  <c r="F1487" i="31"/>
  <c r="I1486" i="31"/>
  <c r="H1486" i="31"/>
  <c r="G1486" i="31"/>
  <c r="F1486" i="31"/>
  <c r="I1485" i="31"/>
  <c r="H1485" i="31"/>
  <c r="G1485" i="31"/>
  <c r="F1485" i="31"/>
  <c r="I1484" i="31"/>
  <c r="H1484" i="31"/>
  <c r="G1484" i="31"/>
  <c r="F1484" i="31"/>
  <c r="I1483" i="31"/>
  <c r="H1483" i="31"/>
  <c r="G1483" i="31"/>
  <c r="F1483" i="31"/>
  <c r="I1482" i="31"/>
  <c r="H1482" i="31"/>
  <c r="G1482" i="31"/>
  <c r="F1482" i="31"/>
  <c r="I1481" i="31"/>
  <c r="H1481" i="31"/>
  <c r="G1481" i="31"/>
  <c r="F1481" i="31"/>
  <c r="I1480" i="31"/>
  <c r="H1480" i="31"/>
  <c r="G1480" i="31"/>
  <c r="F1480" i="31"/>
  <c r="I1479" i="31"/>
  <c r="H1479" i="31"/>
  <c r="G1479" i="31"/>
  <c r="F1479" i="31"/>
  <c r="I1478" i="31"/>
  <c r="H1478" i="31"/>
  <c r="G1478" i="31"/>
  <c r="F1478" i="31"/>
  <c r="I1477" i="31"/>
  <c r="H1477" i="31"/>
  <c r="G1477" i="31"/>
  <c r="F1477" i="31"/>
  <c r="I1476" i="31"/>
  <c r="H1476" i="31"/>
  <c r="G1476" i="31"/>
  <c r="F1476" i="31"/>
  <c r="I1475" i="31"/>
  <c r="H1475" i="31"/>
  <c r="G1475" i="31"/>
  <c r="F1475" i="31"/>
  <c r="I1474" i="31"/>
  <c r="H1474" i="31"/>
  <c r="G1474" i="31"/>
  <c r="F1474" i="31"/>
  <c r="I1473" i="31"/>
  <c r="H1473" i="31"/>
  <c r="G1473" i="31"/>
  <c r="F1473" i="31"/>
  <c r="I1472" i="31"/>
  <c r="H1472" i="31"/>
  <c r="G1472" i="31"/>
  <c r="F1472" i="31"/>
  <c r="I1471" i="31"/>
  <c r="H1471" i="31"/>
  <c r="G1471" i="31"/>
  <c r="F1471" i="31"/>
  <c r="I1470" i="31"/>
  <c r="H1470" i="31"/>
  <c r="G1470" i="31"/>
  <c r="F1470" i="31"/>
  <c r="I1469" i="31"/>
  <c r="H1469" i="31"/>
  <c r="G1469" i="31"/>
  <c r="F1469" i="31"/>
  <c r="I1468" i="31"/>
  <c r="H1468" i="31"/>
  <c r="G1468" i="31"/>
  <c r="F1468" i="31"/>
  <c r="I1467" i="31"/>
  <c r="H1467" i="31"/>
  <c r="G1467" i="31"/>
  <c r="F1467" i="31"/>
  <c r="I1466" i="31"/>
  <c r="H1466" i="31"/>
  <c r="G1466" i="31"/>
  <c r="F1466" i="31"/>
  <c r="I1465" i="31"/>
  <c r="H1465" i="31"/>
  <c r="G1465" i="31"/>
  <c r="F1465" i="31"/>
  <c r="I1464" i="31"/>
  <c r="H1464" i="31"/>
  <c r="G1464" i="31"/>
  <c r="F1464" i="31"/>
  <c r="I1463" i="31"/>
  <c r="H1463" i="31"/>
  <c r="G1463" i="31"/>
  <c r="F1463" i="31"/>
  <c r="I1462" i="31"/>
  <c r="H1462" i="31"/>
  <c r="G1462" i="31"/>
  <c r="F1462" i="31"/>
  <c r="I1461" i="31"/>
  <c r="H1461" i="31"/>
  <c r="G1461" i="31"/>
  <c r="F1461" i="31"/>
  <c r="I1460" i="31"/>
  <c r="H1460" i="31"/>
  <c r="G1460" i="31"/>
  <c r="F1460" i="31"/>
  <c r="I1459" i="31"/>
  <c r="H1459" i="31"/>
  <c r="G1459" i="31"/>
  <c r="F1459" i="31"/>
  <c r="I1458" i="31"/>
  <c r="H1458" i="31"/>
  <c r="G1458" i="31"/>
  <c r="F1458" i="31"/>
  <c r="I1457" i="31"/>
  <c r="H1457" i="31"/>
  <c r="G1457" i="31"/>
  <c r="F1457" i="31"/>
  <c r="I1456" i="31"/>
  <c r="H1456" i="31"/>
  <c r="G1456" i="31"/>
  <c r="F1456" i="31"/>
  <c r="I1455" i="31"/>
  <c r="H1455" i="31"/>
  <c r="G1455" i="31"/>
  <c r="F1455" i="31"/>
  <c r="I1454" i="31"/>
  <c r="H1454" i="31"/>
  <c r="G1454" i="31"/>
  <c r="F1454" i="31"/>
  <c r="I1453" i="31"/>
  <c r="H1453" i="31"/>
  <c r="G1453" i="31"/>
  <c r="F1453" i="31"/>
  <c r="I1452" i="31"/>
  <c r="H1452" i="31"/>
  <c r="G1452" i="31"/>
  <c r="F1452" i="31"/>
  <c r="I1451" i="31"/>
  <c r="H1451" i="31"/>
  <c r="G1451" i="31"/>
  <c r="F1451" i="31"/>
  <c r="I1450" i="31"/>
  <c r="H1450" i="31"/>
  <c r="G1450" i="31"/>
  <c r="F1450" i="31"/>
  <c r="I1449" i="31"/>
  <c r="H1449" i="31"/>
  <c r="G1449" i="31"/>
  <c r="F1449" i="31"/>
  <c r="I1448" i="31"/>
  <c r="H1448" i="31"/>
  <c r="G1448" i="31"/>
  <c r="F1448" i="31"/>
  <c r="I1447" i="31"/>
  <c r="H1447" i="31"/>
  <c r="G1447" i="31"/>
  <c r="F1447" i="31"/>
  <c r="I1446" i="31"/>
  <c r="H1446" i="31"/>
  <c r="G1446" i="31"/>
  <c r="F1446" i="31"/>
  <c r="I1445" i="31"/>
  <c r="H1445" i="31"/>
  <c r="G1445" i="31"/>
  <c r="F1445" i="31"/>
  <c r="I1444" i="31"/>
  <c r="H1444" i="31"/>
  <c r="G1444" i="31"/>
  <c r="F1444" i="31"/>
  <c r="I1443" i="31"/>
  <c r="H1443" i="31"/>
  <c r="G1443" i="31"/>
  <c r="F1443" i="31"/>
  <c r="I1442" i="31"/>
  <c r="H1442" i="31"/>
  <c r="G1442" i="31"/>
  <c r="F1442" i="31"/>
  <c r="I1441" i="31"/>
  <c r="H1441" i="31"/>
  <c r="G1441" i="31"/>
  <c r="F1441" i="31"/>
  <c r="I1440" i="31"/>
  <c r="H1440" i="31"/>
  <c r="G1440" i="31"/>
  <c r="F1440" i="31"/>
  <c r="I1439" i="31"/>
  <c r="H1439" i="31"/>
  <c r="G1439" i="31"/>
  <c r="F1439" i="31"/>
  <c r="I1438" i="31"/>
  <c r="H1438" i="31"/>
  <c r="G1438" i="31"/>
  <c r="F1438" i="31"/>
  <c r="I1437" i="31"/>
  <c r="H1437" i="31"/>
  <c r="G1437" i="31"/>
  <c r="F1437" i="31"/>
  <c r="I1436" i="31"/>
  <c r="H1436" i="31"/>
  <c r="G1436" i="31"/>
  <c r="F1436" i="31"/>
  <c r="I1435" i="31"/>
  <c r="H1435" i="31"/>
  <c r="G1435" i="31"/>
  <c r="F1435" i="31"/>
  <c r="I1434" i="31"/>
  <c r="H1434" i="31"/>
  <c r="G1434" i="31"/>
  <c r="F1434" i="31"/>
  <c r="I1433" i="31"/>
  <c r="H1433" i="31"/>
  <c r="G1433" i="31"/>
  <c r="F1433" i="31"/>
  <c r="I1432" i="31"/>
  <c r="H1432" i="31"/>
  <c r="G1432" i="31"/>
  <c r="F1432" i="31"/>
  <c r="I1431" i="31"/>
  <c r="H1431" i="31"/>
  <c r="G1431" i="31"/>
  <c r="F1431" i="31"/>
  <c r="I1430" i="31"/>
  <c r="H1430" i="31"/>
  <c r="G1430" i="31"/>
  <c r="F1430" i="31"/>
  <c r="I1429" i="31"/>
  <c r="H1429" i="31"/>
  <c r="G1429" i="31"/>
  <c r="F1429" i="31"/>
  <c r="I1428" i="31"/>
  <c r="H1428" i="31"/>
  <c r="G1428" i="31"/>
  <c r="F1428" i="31"/>
  <c r="I1427" i="31"/>
  <c r="H1427" i="31"/>
  <c r="G1427" i="31"/>
  <c r="F1427" i="31"/>
  <c r="I1426" i="31"/>
  <c r="H1426" i="31"/>
  <c r="G1426" i="31"/>
  <c r="F1426" i="31"/>
  <c r="I1425" i="31"/>
  <c r="H1425" i="31"/>
  <c r="G1425" i="31"/>
  <c r="F1425" i="31"/>
  <c r="I1424" i="31"/>
  <c r="H1424" i="31"/>
  <c r="G1424" i="31"/>
  <c r="F1424" i="31"/>
  <c r="I1423" i="31"/>
  <c r="H1423" i="31"/>
  <c r="G1423" i="31"/>
  <c r="F1423" i="31"/>
  <c r="I1422" i="31"/>
  <c r="H1422" i="31"/>
  <c r="G1422" i="31"/>
  <c r="F1422" i="31"/>
  <c r="I1421" i="31"/>
  <c r="H1421" i="31"/>
  <c r="G1421" i="31"/>
  <c r="F1421" i="31"/>
  <c r="I1420" i="31"/>
  <c r="H1420" i="31"/>
  <c r="G1420" i="31"/>
  <c r="F1420" i="31"/>
  <c r="I1419" i="31"/>
  <c r="H1419" i="31"/>
  <c r="G1419" i="31"/>
  <c r="F1419" i="31"/>
  <c r="I1418" i="31"/>
  <c r="H1418" i="31"/>
  <c r="G1418" i="31"/>
  <c r="F1418" i="31"/>
  <c r="I1417" i="31"/>
  <c r="H1417" i="31"/>
  <c r="G1417" i="31"/>
  <c r="F1417" i="31"/>
  <c r="I1416" i="31"/>
  <c r="H1416" i="31"/>
  <c r="G1416" i="31"/>
  <c r="F1416" i="31"/>
  <c r="I1415" i="31"/>
  <c r="H1415" i="31"/>
  <c r="G1415" i="31"/>
  <c r="F1415" i="31"/>
  <c r="I1414" i="31"/>
  <c r="H1414" i="31"/>
  <c r="G1414" i="31"/>
  <c r="F1414" i="31"/>
  <c r="I1413" i="31"/>
  <c r="H1413" i="31"/>
  <c r="G1413" i="31"/>
  <c r="F1413" i="31"/>
  <c r="I1412" i="31"/>
  <c r="H1412" i="31"/>
  <c r="G1412" i="31"/>
  <c r="F1412" i="31"/>
  <c r="I1411" i="31"/>
  <c r="H1411" i="31"/>
  <c r="G1411" i="31"/>
  <c r="F1411" i="31"/>
  <c r="I1410" i="31"/>
  <c r="H1410" i="31"/>
  <c r="G1410" i="31"/>
  <c r="F1410" i="31"/>
  <c r="I1409" i="31"/>
  <c r="H1409" i="31"/>
  <c r="G1409" i="31"/>
  <c r="F1409" i="31"/>
  <c r="I1408" i="31"/>
  <c r="H1408" i="31"/>
  <c r="G1408" i="31"/>
  <c r="F1408" i="31"/>
  <c r="I1407" i="31"/>
  <c r="H1407" i="31"/>
  <c r="G1407" i="31"/>
  <c r="F1407" i="31"/>
  <c r="I1406" i="31"/>
  <c r="H1406" i="31"/>
  <c r="G1406" i="31"/>
  <c r="F1406" i="31"/>
  <c r="I1405" i="31"/>
  <c r="H1405" i="31"/>
  <c r="G1405" i="31"/>
  <c r="F1405" i="31"/>
  <c r="I1404" i="31"/>
  <c r="H1404" i="31"/>
  <c r="G1404" i="31"/>
  <c r="F1404" i="31"/>
  <c r="I1403" i="31"/>
  <c r="H1403" i="31"/>
  <c r="G1403" i="31"/>
  <c r="F1403" i="31"/>
  <c r="I1402" i="31"/>
  <c r="H1402" i="31"/>
  <c r="G1402" i="31"/>
  <c r="F1402" i="31"/>
  <c r="I1401" i="31"/>
  <c r="H1401" i="31"/>
  <c r="G1401" i="31"/>
  <c r="F1401" i="31"/>
  <c r="I1400" i="31"/>
  <c r="H1400" i="31"/>
  <c r="G1400" i="31"/>
  <c r="F1400" i="31"/>
  <c r="I1399" i="31"/>
  <c r="H1399" i="31"/>
  <c r="G1399" i="31"/>
  <c r="F1399" i="31"/>
  <c r="I1398" i="31"/>
  <c r="H1398" i="31"/>
  <c r="G1398" i="31"/>
  <c r="F1398" i="31"/>
  <c r="I1397" i="31"/>
  <c r="H1397" i="31"/>
  <c r="G1397" i="31"/>
  <c r="F1397" i="31"/>
  <c r="I1396" i="31"/>
  <c r="H1396" i="31"/>
  <c r="G1396" i="31"/>
  <c r="F1396" i="31"/>
  <c r="I1395" i="31"/>
  <c r="H1395" i="31"/>
  <c r="G1395" i="31"/>
  <c r="F1395" i="31"/>
  <c r="I1394" i="31"/>
  <c r="H1394" i="31"/>
  <c r="G1394" i="31"/>
  <c r="F1394" i="31"/>
  <c r="I1393" i="31"/>
  <c r="H1393" i="31"/>
  <c r="G1393" i="31"/>
  <c r="F1393" i="31"/>
  <c r="I1392" i="31"/>
  <c r="H1392" i="31"/>
  <c r="G1392" i="31"/>
  <c r="F1392" i="31"/>
  <c r="I1391" i="31"/>
  <c r="H1391" i="31"/>
  <c r="G1391" i="31"/>
  <c r="F1391" i="31"/>
  <c r="I1390" i="31"/>
  <c r="H1390" i="31"/>
  <c r="G1390" i="31"/>
  <c r="F1390" i="31"/>
  <c r="I1389" i="31"/>
  <c r="H1389" i="31"/>
  <c r="G1389" i="31"/>
  <c r="F1389" i="31"/>
  <c r="I1388" i="31"/>
  <c r="H1388" i="31"/>
  <c r="G1388" i="31"/>
  <c r="F1388" i="31"/>
  <c r="I1387" i="31"/>
  <c r="H1387" i="31"/>
  <c r="G1387" i="31"/>
  <c r="F1387" i="31"/>
  <c r="I1386" i="31"/>
  <c r="H1386" i="31"/>
  <c r="G1386" i="31"/>
  <c r="F1386" i="31"/>
  <c r="I1385" i="31"/>
  <c r="H1385" i="31"/>
  <c r="G1385" i="31"/>
  <c r="F1385" i="31"/>
  <c r="I1384" i="31"/>
  <c r="H1384" i="31"/>
  <c r="G1384" i="31"/>
  <c r="F1384" i="31"/>
  <c r="I1383" i="31"/>
  <c r="H1383" i="31"/>
  <c r="G1383" i="31"/>
  <c r="F1383" i="31"/>
  <c r="I1382" i="31"/>
  <c r="H1382" i="31"/>
  <c r="G1382" i="31"/>
  <c r="F1382" i="31"/>
  <c r="I1381" i="31"/>
  <c r="H1381" i="31"/>
  <c r="G1381" i="31"/>
  <c r="F1381" i="31"/>
  <c r="I1380" i="31"/>
  <c r="H1380" i="31"/>
  <c r="G1380" i="31"/>
  <c r="F1380" i="31"/>
  <c r="I1379" i="31"/>
  <c r="H1379" i="31"/>
  <c r="G1379" i="31"/>
  <c r="F1379" i="31"/>
  <c r="I1378" i="31"/>
  <c r="H1378" i="31"/>
  <c r="G1378" i="31"/>
  <c r="F1378" i="31"/>
  <c r="I1377" i="31"/>
  <c r="H1377" i="31"/>
  <c r="G1377" i="31"/>
  <c r="F1377" i="31"/>
  <c r="I1376" i="31"/>
  <c r="H1376" i="31"/>
  <c r="G1376" i="31"/>
  <c r="F1376" i="31"/>
  <c r="I1375" i="31"/>
  <c r="H1375" i="31"/>
  <c r="G1375" i="31"/>
  <c r="F1375" i="31"/>
  <c r="I1374" i="31"/>
  <c r="H1374" i="31"/>
  <c r="G1374" i="31"/>
  <c r="F1374" i="31"/>
  <c r="I1373" i="31"/>
  <c r="H1373" i="31"/>
  <c r="G1373" i="31"/>
  <c r="F1373" i="31"/>
  <c r="I1372" i="31"/>
  <c r="H1372" i="31"/>
  <c r="G1372" i="31"/>
  <c r="F1372" i="31"/>
  <c r="I1371" i="31"/>
  <c r="H1371" i="31"/>
  <c r="G1371" i="31"/>
  <c r="F1371" i="31"/>
  <c r="I1370" i="31"/>
  <c r="H1370" i="31"/>
  <c r="G1370" i="31"/>
  <c r="F1370" i="31"/>
  <c r="I1369" i="31"/>
  <c r="H1369" i="31"/>
  <c r="G1369" i="31"/>
  <c r="F1369" i="31"/>
  <c r="I1368" i="31"/>
  <c r="H1368" i="31"/>
  <c r="G1368" i="31"/>
  <c r="F1368" i="31"/>
  <c r="I1367" i="31"/>
  <c r="H1367" i="31"/>
  <c r="G1367" i="31"/>
  <c r="F1367" i="31"/>
  <c r="I1366" i="31"/>
  <c r="H1366" i="31"/>
  <c r="G1366" i="31"/>
  <c r="F1366" i="31"/>
  <c r="I1365" i="31"/>
  <c r="H1365" i="31"/>
  <c r="G1365" i="31"/>
  <c r="F1365" i="31"/>
  <c r="I1364" i="31"/>
  <c r="H1364" i="31"/>
  <c r="G1364" i="31"/>
  <c r="F1364" i="31"/>
  <c r="I1363" i="31"/>
  <c r="H1363" i="31"/>
  <c r="G1363" i="31"/>
  <c r="F1363" i="31"/>
  <c r="I1362" i="31"/>
  <c r="H1362" i="31"/>
  <c r="G1362" i="31"/>
  <c r="F1362" i="31"/>
  <c r="I1361" i="31"/>
  <c r="H1361" i="31"/>
  <c r="G1361" i="31"/>
  <c r="F1361" i="31"/>
  <c r="I1360" i="31"/>
  <c r="H1360" i="31"/>
  <c r="G1360" i="31"/>
  <c r="F1360" i="31"/>
  <c r="I1359" i="31"/>
  <c r="H1359" i="31"/>
  <c r="G1359" i="31"/>
  <c r="F1359" i="31"/>
  <c r="I1358" i="31"/>
  <c r="H1358" i="31"/>
  <c r="G1358" i="31"/>
  <c r="F1358" i="31"/>
  <c r="I1357" i="31"/>
  <c r="H1357" i="31"/>
  <c r="G1357" i="31"/>
  <c r="F1357" i="31"/>
  <c r="I1356" i="31"/>
  <c r="H1356" i="31"/>
  <c r="G1356" i="31"/>
  <c r="F1356" i="31"/>
  <c r="I1355" i="31"/>
  <c r="H1355" i="31"/>
  <c r="G1355" i="31"/>
  <c r="F1355" i="31"/>
  <c r="I1354" i="31"/>
  <c r="H1354" i="31"/>
  <c r="G1354" i="31"/>
  <c r="F1354" i="31"/>
  <c r="I1353" i="31"/>
  <c r="H1353" i="31"/>
  <c r="G1353" i="31"/>
  <c r="F1353" i="31"/>
  <c r="I1352" i="31"/>
  <c r="H1352" i="31"/>
  <c r="G1352" i="31"/>
  <c r="F1352" i="31"/>
  <c r="I1351" i="31"/>
  <c r="H1351" i="31"/>
  <c r="G1351" i="31"/>
  <c r="F1351" i="31"/>
  <c r="I1350" i="31"/>
  <c r="H1350" i="31"/>
  <c r="G1350" i="31"/>
  <c r="F1350" i="31"/>
  <c r="I1349" i="31"/>
  <c r="H1349" i="31"/>
  <c r="G1349" i="31"/>
  <c r="F1349" i="31"/>
  <c r="I1348" i="31"/>
  <c r="H1348" i="31"/>
  <c r="G1348" i="31"/>
  <c r="F1348" i="31"/>
  <c r="I1347" i="31"/>
  <c r="H1347" i="31"/>
  <c r="G1347" i="31"/>
  <c r="F1347" i="31"/>
  <c r="I1346" i="31"/>
  <c r="H1346" i="31"/>
  <c r="G1346" i="31"/>
  <c r="F1346" i="31"/>
  <c r="I1345" i="31"/>
  <c r="H1345" i="31"/>
  <c r="G1345" i="31"/>
  <c r="F1345" i="31"/>
  <c r="I1344" i="31"/>
  <c r="H1344" i="31"/>
  <c r="G1344" i="31"/>
  <c r="F1344" i="31"/>
  <c r="I1343" i="31"/>
  <c r="H1343" i="31"/>
  <c r="G1343" i="31"/>
  <c r="F1343" i="31"/>
  <c r="I1342" i="31"/>
  <c r="H1342" i="31"/>
  <c r="G1342" i="31"/>
  <c r="F1342" i="31"/>
  <c r="I1341" i="31"/>
  <c r="H1341" i="31"/>
  <c r="G1341" i="31"/>
  <c r="F1341" i="31"/>
  <c r="I1340" i="31"/>
  <c r="H1340" i="31"/>
  <c r="G1340" i="31"/>
  <c r="F1340" i="31"/>
  <c r="I1339" i="31"/>
  <c r="H1339" i="31"/>
  <c r="G1339" i="31"/>
  <c r="F1339" i="31"/>
  <c r="I1338" i="31"/>
  <c r="H1338" i="31"/>
  <c r="G1338" i="31"/>
  <c r="F1338" i="31"/>
  <c r="I1337" i="31"/>
  <c r="H1337" i="31"/>
  <c r="G1337" i="31"/>
  <c r="F1337" i="31"/>
  <c r="I1336" i="31"/>
  <c r="H1336" i="31"/>
  <c r="G1336" i="31"/>
  <c r="F1336" i="31"/>
  <c r="I1335" i="31"/>
  <c r="H1335" i="31"/>
  <c r="G1335" i="31"/>
  <c r="F1335" i="31"/>
  <c r="I1334" i="31"/>
  <c r="H1334" i="31"/>
  <c r="G1334" i="31"/>
  <c r="F1334" i="31"/>
  <c r="I1333" i="31"/>
  <c r="H1333" i="31"/>
  <c r="G1333" i="31"/>
  <c r="F1333" i="31"/>
  <c r="I1332" i="31"/>
  <c r="H1332" i="31"/>
  <c r="G1332" i="31"/>
  <c r="F1332" i="31"/>
  <c r="I1331" i="31"/>
  <c r="H1331" i="31"/>
  <c r="G1331" i="31"/>
  <c r="F1331" i="31"/>
  <c r="I1330" i="31"/>
  <c r="H1330" i="31"/>
  <c r="G1330" i="31"/>
  <c r="F1330" i="31"/>
  <c r="I1329" i="31"/>
  <c r="H1329" i="31"/>
  <c r="G1329" i="31"/>
  <c r="F1329" i="31"/>
  <c r="I1328" i="31"/>
  <c r="H1328" i="31"/>
  <c r="G1328" i="31"/>
  <c r="F1328" i="31"/>
  <c r="I1327" i="31"/>
  <c r="H1327" i="31"/>
  <c r="G1327" i="31"/>
  <c r="F1327" i="31"/>
  <c r="I1326" i="31"/>
  <c r="H1326" i="31"/>
  <c r="G1326" i="31"/>
  <c r="F1326" i="31"/>
  <c r="I1325" i="31"/>
  <c r="H1325" i="31"/>
  <c r="G1325" i="31"/>
  <c r="F1325" i="31"/>
  <c r="I1324" i="31"/>
  <c r="H1324" i="31"/>
  <c r="G1324" i="31"/>
  <c r="F1324" i="31"/>
  <c r="I1323" i="31"/>
  <c r="H1323" i="31"/>
  <c r="G1323" i="31"/>
  <c r="F1323" i="31"/>
  <c r="I1322" i="31"/>
  <c r="H1322" i="31"/>
  <c r="G1322" i="31"/>
  <c r="F1322" i="31"/>
  <c r="I1321" i="31"/>
  <c r="H1321" i="31"/>
  <c r="G1321" i="31"/>
  <c r="F1321" i="31"/>
  <c r="I1320" i="31"/>
  <c r="H1320" i="31"/>
  <c r="G1320" i="31"/>
  <c r="F1320" i="31"/>
  <c r="I1319" i="31"/>
  <c r="H1319" i="31"/>
  <c r="G1319" i="31"/>
  <c r="F1319" i="31"/>
  <c r="I1318" i="31"/>
  <c r="H1318" i="31"/>
  <c r="G1318" i="31"/>
  <c r="F1318" i="31"/>
  <c r="I1317" i="31"/>
  <c r="H1317" i="31"/>
  <c r="G1317" i="31"/>
  <c r="F1317" i="31"/>
  <c r="I1316" i="31"/>
  <c r="H1316" i="31"/>
  <c r="G1316" i="31"/>
  <c r="F1316" i="31"/>
  <c r="I1315" i="31"/>
  <c r="H1315" i="31"/>
  <c r="G1315" i="31"/>
  <c r="F1315" i="31"/>
  <c r="I1314" i="31"/>
  <c r="H1314" i="31"/>
  <c r="G1314" i="31"/>
  <c r="F1314" i="31"/>
  <c r="I1313" i="31"/>
  <c r="H1313" i="31"/>
  <c r="G1313" i="31"/>
  <c r="F1313" i="31"/>
  <c r="I1312" i="31"/>
  <c r="H1312" i="31"/>
  <c r="G1312" i="31"/>
  <c r="F1312" i="31"/>
  <c r="I1311" i="31"/>
  <c r="H1311" i="31"/>
  <c r="G1311" i="31"/>
  <c r="F1311" i="31"/>
  <c r="I1310" i="31"/>
  <c r="H1310" i="31"/>
  <c r="G1310" i="31"/>
  <c r="F1310" i="31"/>
  <c r="I1309" i="31"/>
  <c r="H1309" i="31"/>
  <c r="G1309" i="31"/>
  <c r="F1309" i="31"/>
  <c r="I1308" i="31"/>
  <c r="H1308" i="31"/>
  <c r="G1308" i="31"/>
  <c r="F1308" i="31"/>
  <c r="I1307" i="31"/>
  <c r="H1307" i="31"/>
  <c r="G1307" i="31"/>
  <c r="F1307" i="31"/>
  <c r="I1306" i="31"/>
  <c r="H1306" i="31"/>
  <c r="G1306" i="31"/>
  <c r="F1306" i="31"/>
  <c r="I1305" i="31"/>
  <c r="H1305" i="31"/>
  <c r="G1305" i="31"/>
  <c r="F1305" i="31"/>
  <c r="I1304" i="31"/>
  <c r="H1304" i="31"/>
  <c r="G1304" i="31"/>
  <c r="F1304" i="31"/>
  <c r="I1303" i="31"/>
  <c r="H1303" i="31"/>
  <c r="G1303" i="31"/>
  <c r="F1303" i="31"/>
  <c r="I1302" i="31"/>
  <c r="H1302" i="31"/>
  <c r="G1302" i="31"/>
  <c r="F1302" i="31"/>
  <c r="I1301" i="31"/>
  <c r="H1301" i="31"/>
  <c r="G1301" i="31"/>
  <c r="F1301" i="31"/>
  <c r="I1300" i="31"/>
  <c r="H1300" i="31"/>
  <c r="G1300" i="31"/>
  <c r="F1300" i="31"/>
  <c r="I1299" i="31"/>
  <c r="H1299" i="31"/>
  <c r="G1299" i="31"/>
  <c r="F1299" i="31"/>
  <c r="I1298" i="31"/>
  <c r="H1298" i="31"/>
  <c r="G1298" i="31"/>
  <c r="F1298" i="31"/>
  <c r="I1297" i="31"/>
  <c r="H1297" i="31"/>
  <c r="G1297" i="31"/>
  <c r="F1297" i="31"/>
  <c r="I1296" i="31"/>
  <c r="H1296" i="31"/>
  <c r="G1296" i="31"/>
  <c r="F1296" i="31"/>
  <c r="I1295" i="31"/>
  <c r="H1295" i="31"/>
  <c r="G1295" i="31"/>
  <c r="F1295" i="31"/>
  <c r="I1294" i="31"/>
  <c r="H1294" i="31"/>
  <c r="G1294" i="31"/>
  <c r="F1294" i="31"/>
  <c r="I1293" i="31"/>
  <c r="H1293" i="31"/>
  <c r="G1293" i="31"/>
  <c r="F1293" i="31"/>
  <c r="I1292" i="31"/>
  <c r="H1292" i="31"/>
  <c r="G1292" i="31"/>
  <c r="F1292" i="31"/>
  <c r="I1291" i="31"/>
  <c r="H1291" i="31"/>
  <c r="G1291" i="31"/>
  <c r="F1291" i="31"/>
  <c r="I1290" i="31"/>
  <c r="H1290" i="31"/>
  <c r="G1290" i="31"/>
  <c r="F1290" i="31"/>
  <c r="I1289" i="31"/>
  <c r="H1289" i="31"/>
  <c r="G1289" i="31"/>
  <c r="F1289" i="31"/>
  <c r="I1288" i="31"/>
  <c r="H1288" i="31"/>
  <c r="G1288" i="31"/>
  <c r="F1288" i="31"/>
  <c r="I1287" i="31"/>
  <c r="H1287" i="31"/>
  <c r="G1287" i="31"/>
  <c r="F1287" i="31"/>
  <c r="I1286" i="31"/>
  <c r="H1286" i="31"/>
  <c r="G1286" i="31"/>
  <c r="F1286" i="31"/>
  <c r="I1285" i="31"/>
  <c r="H1285" i="31"/>
  <c r="G1285" i="31"/>
  <c r="F1285" i="31"/>
  <c r="I1284" i="31"/>
  <c r="H1284" i="31"/>
  <c r="G1284" i="31"/>
  <c r="F1284" i="31"/>
  <c r="I1283" i="31"/>
  <c r="H1283" i="31"/>
  <c r="G1283" i="31"/>
  <c r="F1283" i="31"/>
  <c r="I1282" i="31"/>
  <c r="H1282" i="31"/>
  <c r="G1282" i="31"/>
  <c r="F1282" i="31"/>
  <c r="I1281" i="31"/>
  <c r="H1281" i="31"/>
  <c r="G1281" i="31"/>
  <c r="F1281" i="31"/>
  <c r="I1280" i="31"/>
  <c r="H1280" i="31"/>
  <c r="G1280" i="31"/>
  <c r="F1280" i="31"/>
  <c r="I1279" i="31"/>
  <c r="H1279" i="31"/>
  <c r="G1279" i="31"/>
  <c r="F1279" i="31"/>
  <c r="I1278" i="31"/>
  <c r="H1278" i="31"/>
  <c r="G1278" i="31"/>
  <c r="F1278" i="31"/>
  <c r="I1277" i="31"/>
  <c r="H1277" i="31"/>
  <c r="G1277" i="31"/>
  <c r="F1277" i="31"/>
  <c r="I1276" i="31"/>
  <c r="H1276" i="31"/>
  <c r="G1276" i="31"/>
  <c r="F1276" i="31"/>
  <c r="I1275" i="31"/>
  <c r="H1275" i="31"/>
  <c r="G1275" i="31"/>
  <c r="F1275" i="31"/>
  <c r="I1274" i="31"/>
  <c r="H1274" i="31"/>
  <c r="G1274" i="31"/>
  <c r="F1274" i="31"/>
  <c r="I1273" i="31"/>
  <c r="H1273" i="31"/>
  <c r="G1273" i="31"/>
  <c r="F1273" i="31"/>
  <c r="I1272" i="31"/>
  <c r="H1272" i="31"/>
  <c r="G1272" i="31"/>
  <c r="F1272" i="31"/>
  <c r="I1271" i="31"/>
  <c r="H1271" i="31"/>
  <c r="G1271" i="31"/>
  <c r="F1271" i="31"/>
  <c r="I1270" i="31"/>
  <c r="H1270" i="31"/>
  <c r="G1270" i="31"/>
  <c r="F1270" i="31"/>
  <c r="I1269" i="31"/>
  <c r="H1269" i="31"/>
  <c r="G1269" i="31"/>
  <c r="F1269" i="31"/>
  <c r="I1268" i="31"/>
  <c r="H1268" i="31"/>
  <c r="G1268" i="31"/>
  <c r="F1268" i="31"/>
  <c r="I1267" i="31"/>
  <c r="H1267" i="31"/>
  <c r="G1267" i="31"/>
  <c r="F1267" i="31"/>
  <c r="I1266" i="31"/>
  <c r="H1266" i="31"/>
  <c r="G1266" i="31"/>
  <c r="F1266" i="31"/>
  <c r="I1265" i="31"/>
  <c r="H1265" i="31"/>
  <c r="G1265" i="31"/>
  <c r="F1265" i="31"/>
  <c r="I1264" i="31"/>
  <c r="H1264" i="31"/>
  <c r="G1264" i="31"/>
  <c r="F1264" i="31"/>
  <c r="I1263" i="31"/>
  <c r="H1263" i="31"/>
  <c r="G1263" i="31"/>
  <c r="F1263" i="31"/>
  <c r="I1262" i="31"/>
  <c r="H1262" i="31"/>
  <c r="G1262" i="31"/>
  <c r="F1262" i="31"/>
  <c r="I1261" i="31"/>
  <c r="H1261" i="31"/>
  <c r="G1261" i="31"/>
  <c r="F1261" i="31"/>
  <c r="I1260" i="31"/>
  <c r="H1260" i="31"/>
  <c r="G1260" i="31"/>
  <c r="F1260" i="31"/>
  <c r="I1259" i="31"/>
  <c r="H1259" i="31"/>
  <c r="G1259" i="31"/>
  <c r="F1259" i="31"/>
  <c r="I1258" i="31"/>
  <c r="H1258" i="31"/>
  <c r="G1258" i="31"/>
  <c r="F1258" i="31"/>
  <c r="I1257" i="31"/>
  <c r="H1257" i="31"/>
  <c r="G1257" i="31"/>
  <c r="F1257" i="31"/>
  <c r="I1256" i="31"/>
  <c r="H1256" i="31"/>
  <c r="G1256" i="31"/>
  <c r="F1256" i="31"/>
  <c r="I1255" i="31"/>
  <c r="H1255" i="31"/>
  <c r="G1255" i="31"/>
  <c r="F1255" i="31"/>
  <c r="I1254" i="31"/>
  <c r="H1254" i="31"/>
  <c r="G1254" i="31"/>
  <c r="F1254" i="31"/>
  <c r="I1253" i="31"/>
  <c r="H1253" i="31"/>
  <c r="G1253" i="31"/>
  <c r="F1253" i="31"/>
  <c r="I1252" i="31"/>
  <c r="H1252" i="31"/>
  <c r="G1252" i="31"/>
  <c r="F1252" i="31"/>
  <c r="I1251" i="31"/>
  <c r="H1251" i="31"/>
  <c r="G1251" i="31"/>
  <c r="F1251" i="31"/>
  <c r="I1250" i="31"/>
  <c r="H1250" i="31"/>
  <c r="G1250" i="31"/>
  <c r="F1250" i="31"/>
  <c r="I1249" i="31"/>
  <c r="H1249" i="31"/>
  <c r="G1249" i="31"/>
  <c r="F1249" i="31"/>
  <c r="I1248" i="31"/>
  <c r="H1248" i="31"/>
  <c r="G1248" i="31"/>
  <c r="F1248" i="31"/>
  <c r="I1247" i="31"/>
  <c r="H1247" i="31"/>
  <c r="G1247" i="31"/>
  <c r="F1247" i="31"/>
  <c r="I1246" i="31"/>
  <c r="H1246" i="31"/>
  <c r="G1246" i="31"/>
  <c r="F1246" i="31"/>
  <c r="I1245" i="31"/>
  <c r="H1245" i="31"/>
  <c r="G1245" i="31"/>
  <c r="F1245" i="31"/>
  <c r="I1244" i="31"/>
  <c r="H1244" i="31"/>
  <c r="G1244" i="31"/>
  <c r="F1244" i="31"/>
  <c r="I1243" i="31"/>
  <c r="H1243" i="31"/>
  <c r="G1243" i="31"/>
  <c r="F1243" i="31"/>
  <c r="I1242" i="31"/>
  <c r="H1242" i="31"/>
  <c r="G1242" i="31"/>
  <c r="F1242" i="31"/>
  <c r="I1241" i="31"/>
  <c r="H1241" i="31"/>
  <c r="G1241" i="31"/>
  <c r="F1241" i="31"/>
  <c r="I1240" i="31"/>
  <c r="H1240" i="31"/>
  <c r="G1240" i="31"/>
  <c r="F1240" i="31"/>
  <c r="I1239" i="31"/>
  <c r="H1239" i="31"/>
  <c r="G1239" i="31"/>
  <c r="F1239" i="31"/>
  <c r="I1238" i="31"/>
  <c r="H1238" i="31"/>
  <c r="G1238" i="31"/>
  <c r="F1238" i="31"/>
  <c r="I1237" i="31"/>
  <c r="H1237" i="31"/>
  <c r="G1237" i="31"/>
  <c r="F1237" i="31"/>
  <c r="I1236" i="31"/>
  <c r="H1236" i="31"/>
  <c r="G1236" i="31"/>
  <c r="F1236" i="31"/>
  <c r="I1235" i="31"/>
  <c r="H1235" i="31"/>
  <c r="G1235" i="31"/>
  <c r="F1235" i="31"/>
  <c r="I1234" i="31"/>
  <c r="H1234" i="31"/>
  <c r="G1234" i="31"/>
  <c r="F1234" i="31"/>
  <c r="I1233" i="31"/>
  <c r="H1233" i="31"/>
  <c r="G1233" i="31"/>
  <c r="F1233" i="31"/>
  <c r="I1232" i="31"/>
  <c r="H1232" i="31"/>
  <c r="G1232" i="31"/>
  <c r="F1232" i="31"/>
  <c r="I1231" i="31"/>
  <c r="H1231" i="31"/>
  <c r="G1231" i="31"/>
  <c r="F1231" i="31"/>
  <c r="I1230" i="31"/>
  <c r="H1230" i="31"/>
  <c r="G1230" i="31"/>
  <c r="F1230" i="31"/>
  <c r="I1229" i="31"/>
  <c r="H1229" i="31"/>
  <c r="G1229" i="31"/>
  <c r="F1229" i="31"/>
  <c r="I1228" i="31"/>
  <c r="H1228" i="31"/>
  <c r="G1228" i="31"/>
  <c r="F1228" i="31"/>
  <c r="I1227" i="31"/>
  <c r="H1227" i="31"/>
  <c r="G1227" i="31"/>
  <c r="F1227" i="31"/>
  <c r="I1226" i="31"/>
  <c r="H1226" i="31"/>
  <c r="G1226" i="31"/>
  <c r="F1226" i="31"/>
  <c r="I1225" i="31"/>
  <c r="H1225" i="31"/>
  <c r="G1225" i="31"/>
  <c r="F1225" i="31"/>
  <c r="I1224" i="31"/>
  <c r="H1224" i="31"/>
  <c r="G1224" i="31"/>
  <c r="F1224" i="31"/>
  <c r="I1223" i="31"/>
  <c r="H1223" i="31"/>
  <c r="G1223" i="31"/>
  <c r="F1223" i="31"/>
  <c r="I1222" i="31"/>
  <c r="H1222" i="31"/>
  <c r="G1222" i="31"/>
  <c r="F1222" i="31"/>
  <c r="I1221" i="31"/>
  <c r="H1221" i="31"/>
  <c r="G1221" i="31"/>
  <c r="F1221" i="31"/>
  <c r="I1220" i="31"/>
  <c r="H1220" i="31"/>
  <c r="G1220" i="31"/>
  <c r="F1220" i="31"/>
  <c r="I1219" i="31"/>
  <c r="H1219" i="31"/>
  <c r="G1219" i="31"/>
  <c r="F1219" i="31"/>
  <c r="I1218" i="31"/>
  <c r="H1218" i="31"/>
  <c r="G1218" i="31"/>
  <c r="F1218" i="31"/>
  <c r="I1217" i="31"/>
  <c r="H1217" i="31"/>
  <c r="G1217" i="31"/>
  <c r="F1217" i="31"/>
  <c r="I1216" i="31"/>
  <c r="H1216" i="31"/>
  <c r="G1216" i="31"/>
  <c r="F1216" i="31"/>
  <c r="I1215" i="31"/>
  <c r="H1215" i="31"/>
  <c r="G1215" i="31"/>
  <c r="F1215" i="31"/>
  <c r="I1214" i="31"/>
  <c r="H1214" i="31"/>
  <c r="G1214" i="31"/>
  <c r="F1214" i="31"/>
  <c r="I1213" i="31"/>
  <c r="H1213" i="31"/>
  <c r="G1213" i="31"/>
  <c r="F1213" i="31"/>
  <c r="I1212" i="31"/>
  <c r="H1212" i="31"/>
  <c r="G1212" i="31"/>
  <c r="F1212" i="31"/>
  <c r="I1211" i="31"/>
  <c r="H1211" i="31"/>
  <c r="G1211" i="31"/>
  <c r="F1211" i="31"/>
  <c r="I1210" i="31"/>
  <c r="H1210" i="31"/>
  <c r="G1210" i="31"/>
  <c r="F1210" i="31"/>
  <c r="I1209" i="31"/>
  <c r="H1209" i="31"/>
  <c r="G1209" i="31"/>
  <c r="F1209" i="31"/>
  <c r="I1208" i="31"/>
  <c r="H1208" i="31"/>
  <c r="G1208" i="31"/>
  <c r="F1208" i="31"/>
  <c r="I1207" i="31"/>
  <c r="H1207" i="31"/>
  <c r="G1207" i="31"/>
  <c r="F1207" i="31"/>
  <c r="I1206" i="31"/>
  <c r="H1206" i="31"/>
  <c r="G1206" i="31"/>
  <c r="F1206" i="31"/>
  <c r="I1205" i="31"/>
  <c r="H1205" i="31"/>
  <c r="G1205" i="31"/>
  <c r="F1205" i="31"/>
  <c r="I1204" i="31"/>
  <c r="H1204" i="31"/>
  <c r="G1204" i="31"/>
  <c r="F1204" i="31"/>
  <c r="I1203" i="31"/>
  <c r="H1203" i="31"/>
  <c r="G1203" i="31"/>
  <c r="F1203" i="31"/>
  <c r="I1202" i="31"/>
  <c r="H1202" i="31"/>
  <c r="G1202" i="31"/>
  <c r="F1202" i="31"/>
  <c r="I1201" i="31"/>
  <c r="H1201" i="31"/>
  <c r="G1201" i="31"/>
  <c r="F1201" i="31"/>
  <c r="I1200" i="31"/>
  <c r="H1200" i="31"/>
  <c r="G1200" i="31"/>
  <c r="F1200" i="31"/>
  <c r="I1199" i="31"/>
  <c r="H1199" i="31"/>
  <c r="G1199" i="31"/>
  <c r="F1199" i="31"/>
  <c r="I1198" i="31"/>
  <c r="H1198" i="31"/>
  <c r="G1198" i="31"/>
  <c r="F1198" i="31"/>
  <c r="I1197" i="31"/>
  <c r="H1197" i="31"/>
  <c r="G1197" i="31"/>
  <c r="F1197" i="31"/>
  <c r="I1196" i="31"/>
  <c r="H1196" i="31"/>
  <c r="G1196" i="31"/>
  <c r="F1196" i="31"/>
  <c r="I1195" i="31"/>
  <c r="H1195" i="31"/>
  <c r="G1195" i="31"/>
  <c r="F1195" i="31"/>
  <c r="I1194" i="31"/>
  <c r="H1194" i="31"/>
  <c r="G1194" i="31"/>
  <c r="F1194" i="31"/>
  <c r="I1193" i="31"/>
  <c r="H1193" i="31"/>
  <c r="G1193" i="31"/>
  <c r="F1193" i="31"/>
  <c r="I1192" i="31"/>
  <c r="H1192" i="31"/>
  <c r="G1192" i="31"/>
  <c r="F1192" i="31"/>
  <c r="I1191" i="31"/>
  <c r="H1191" i="31"/>
  <c r="G1191" i="31"/>
  <c r="F1191" i="31"/>
  <c r="I1190" i="31"/>
  <c r="H1190" i="31"/>
  <c r="G1190" i="31"/>
  <c r="F1190" i="31"/>
  <c r="I1189" i="31"/>
  <c r="H1189" i="31"/>
  <c r="G1189" i="31"/>
  <c r="F1189" i="31"/>
  <c r="I1188" i="31"/>
  <c r="H1188" i="31"/>
  <c r="G1188" i="31"/>
  <c r="F1188" i="31"/>
  <c r="I1187" i="31"/>
  <c r="H1187" i="31"/>
  <c r="G1187" i="31"/>
  <c r="F1187" i="31"/>
  <c r="I1186" i="31"/>
  <c r="H1186" i="31"/>
  <c r="G1186" i="31"/>
  <c r="F1186" i="31"/>
  <c r="I1185" i="31"/>
  <c r="H1185" i="31"/>
  <c r="G1185" i="31"/>
  <c r="F1185" i="31"/>
  <c r="I1184" i="31"/>
  <c r="H1184" i="31"/>
  <c r="G1184" i="31"/>
  <c r="F1184" i="31"/>
  <c r="I1183" i="31"/>
  <c r="H1183" i="31"/>
  <c r="G1183" i="31"/>
  <c r="F1183" i="31"/>
  <c r="I1182" i="31"/>
  <c r="H1182" i="31"/>
  <c r="G1182" i="31"/>
  <c r="F1182" i="31"/>
  <c r="I1181" i="31"/>
  <c r="H1181" i="31"/>
  <c r="G1181" i="31"/>
  <c r="F1181" i="31"/>
  <c r="I1180" i="31"/>
  <c r="H1180" i="31"/>
  <c r="G1180" i="31"/>
  <c r="F1180" i="31"/>
  <c r="I1179" i="31"/>
  <c r="H1179" i="31"/>
  <c r="G1179" i="31"/>
  <c r="F1179" i="31"/>
  <c r="I1178" i="31"/>
  <c r="H1178" i="31"/>
  <c r="G1178" i="31"/>
  <c r="F1178" i="31"/>
  <c r="I1177" i="31"/>
  <c r="H1177" i="31"/>
  <c r="G1177" i="31"/>
  <c r="F1177" i="31"/>
  <c r="I1176" i="31"/>
  <c r="H1176" i="31"/>
  <c r="G1176" i="31"/>
  <c r="F1176" i="31"/>
  <c r="I1175" i="31"/>
  <c r="H1175" i="31"/>
  <c r="G1175" i="31"/>
  <c r="F1175" i="31"/>
  <c r="I1174" i="31"/>
  <c r="H1174" i="31"/>
  <c r="G1174" i="31"/>
  <c r="F1174" i="31"/>
  <c r="I1173" i="31"/>
  <c r="H1173" i="31"/>
  <c r="G1173" i="31"/>
  <c r="F1173" i="31"/>
  <c r="I1172" i="31"/>
  <c r="H1172" i="31"/>
  <c r="G1172" i="31"/>
  <c r="F1172" i="31"/>
  <c r="I1171" i="31"/>
  <c r="H1171" i="31"/>
  <c r="G1171" i="31"/>
  <c r="F1171" i="31"/>
  <c r="I1170" i="31"/>
  <c r="H1170" i="31"/>
  <c r="G1170" i="31"/>
  <c r="F1170" i="31"/>
  <c r="I1169" i="31"/>
  <c r="H1169" i="31"/>
  <c r="G1169" i="31"/>
  <c r="F1169" i="31"/>
  <c r="I1168" i="31"/>
  <c r="H1168" i="31"/>
  <c r="G1168" i="31"/>
  <c r="F1168" i="31"/>
  <c r="I1167" i="31"/>
  <c r="H1167" i="31"/>
  <c r="G1167" i="31"/>
  <c r="F1167" i="31"/>
  <c r="I1166" i="31"/>
  <c r="H1166" i="31"/>
  <c r="G1166" i="31"/>
  <c r="F1166" i="31"/>
  <c r="I1165" i="31"/>
  <c r="H1165" i="31"/>
  <c r="G1165" i="31"/>
  <c r="F1165" i="31"/>
  <c r="I1164" i="31"/>
  <c r="H1164" i="31"/>
  <c r="G1164" i="31"/>
  <c r="F1164" i="31"/>
  <c r="I1163" i="31"/>
  <c r="H1163" i="31"/>
  <c r="G1163" i="31"/>
  <c r="F1163" i="31"/>
  <c r="I1162" i="31"/>
  <c r="H1162" i="31"/>
  <c r="G1162" i="31"/>
  <c r="F1162" i="31"/>
  <c r="I1161" i="31"/>
  <c r="H1161" i="31"/>
  <c r="G1161" i="31"/>
  <c r="F1161" i="31"/>
  <c r="I1160" i="31"/>
  <c r="H1160" i="31"/>
  <c r="G1160" i="31"/>
  <c r="F1160" i="31"/>
  <c r="I1159" i="31"/>
  <c r="H1159" i="31"/>
  <c r="G1159" i="31"/>
  <c r="F1159" i="31"/>
  <c r="I1158" i="31"/>
  <c r="H1158" i="31"/>
  <c r="G1158" i="31"/>
  <c r="F1158" i="31"/>
  <c r="I1157" i="31"/>
  <c r="H1157" i="31"/>
  <c r="G1157" i="31"/>
  <c r="F1157" i="31"/>
  <c r="I1156" i="31"/>
  <c r="H1156" i="31"/>
  <c r="G1156" i="31"/>
  <c r="F1156" i="31"/>
  <c r="I1155" i="31"/>
  <c r="H1155" i="31"/>
  <c r="G1155" i="31"/>
  <c r="F1155" i="31"/>
  <c r="I1154" i="31"/>
  <c r="H1154" i="31"/>
  <c r="G1154" i="31"/>
  <c r="F1154" i="31"/>
  <c r="I1153" i="31"/>
  <c r="H1153" i="31"/>
  <c r="G1153" i="31"/>
  <c r="F1153" i="31"/>
  <c r="I1152" i="31"/>
  <c r="H1152" i="31"/>
  <c r="G1152" i="31"/>
  <c r="F1152" i="31"/>
  <c r="I1151" i="31"/>
  <c r="H1151" i="31"/>
  <c r="G1151" i="31"/>
  <c r="F1151" i="31"/>
  <c r="I1150" i="31"/>
  <c r="H1150" i="31"/>
  <c r="G1150" i="31"/>
  <c r="F1150" i="31"/>
  <c r="I1149" i="31"/>
  <c r="H1149" i="31"/>
  <c r="G1149" i="31"/>
  <c r="F1149" i="31"/>
  <c r="I1148" i="31"/>
  <c r="H1148" i="31"/>
  <c r="G1148" i="31"/>
  <c r="F1148" i="31"/>
  <c r="I1147" i="31"/>
  <c r="H1147" i="31"/>
  <c r="G1147" i="31"/>
  <c r="F1147" i="31"/>
  <c r="I1146" i="31"/>
  <c r="H1146" i="31"/>
  <c r="G1146" i="31"/>
  <c r="F1146" i="31"/>
  <c r="I1145" i="31"/>
  <c r="H1145" i="31"/>
  <c r="G1145" i="31"/>
  <c r="F1145" i="31"/>
  <c r="I1144" i="31"/>
  <c r="H1144" i="31"/>
  <c r="G1144" i="31"/>
  <c r="F1144" i="31"/>
  <c r="I1143" i="31"/>
  <c r="H1143" i="31"/>
  <c r="G1143" i="31"/>
  <c r="F1143" i="31"/>
  <c r="I1142" i="31"/>
  <c r="H1142" i="31"/>
  <c r="G1142" i="31"/>
  <c r="F1142" i="31"/>
  <c r="I1141" i="31"/>
  <c r="H1141" i="31"/>
  <c r="G1141" i="31"/>
  <c r="F1141" i="31"/>
  <c r="I1140" i="31"/>
  <c r="H1140" i="31"/>
  <c r="G1140" i="31"/>
  <c r="F1140" i="31"/>
  <c r="I1139" i="31"/>
  <c r="H1139" i="31"/>
  <c r="G1139" i="31"/>
  <c r="F1139" i="31"/>
  <c r="I1138" i="31"/>
  <c r="H1138" i="31"/>
  <c r="G1138" i="31"/>
  <c r="F1138" i="31"/>
  <c r="I1137" i="31"/>
  <c r="H1137" i="31"/>
  <c r="G1137" i="31"/>
  <c r="F1137" i="31"/>
  <c r="I1136" i="31"/>
  <c r="H1136" i="31"/>
  <c r="G1136" i="31"/>
  <c r="F1136" i="31"/>
  <c r="I1135" i="31"/>
  <c r="H1135" i="31"/>
  <c r="G1135" i="31"/>
  <c r="F1135" i="31"/>
  <c r="I1134" i="31"/>
  <c r="H1134" i="31"/>
  <c r="G1134" i="31"/>
  <c r="F1134" i="31"/>
  <c r="I1133" i="31"/>
  <c r="H1133" i="31"/>
  <c r="G1133" i="31"/>
  <c r="F1133" i="31"/>
  <c r="I1132" i="31"/>
  <c r="H1132" i="31"/>
  <c r="G1132" i="31"/>
  <c r="F1132" i="31"/>
  <c r="I1131" i="31"/>
  <c r="H1131" i="31"/>
  <c r="G1131" i="31"/>
  <c r="F1131" i="31"/>
  <c r="I1130" i="31"/>
  <c r="H1130" i="31"/>
  <c r="G1130" i="31"/>
  <c r="F1130" i="31"/>
  <c r="I1129" i="31"/>
  <c r="H1129" i="31"/>
  <c r="G1129" i="31"/>
  <c r="F1129" i="31"/>
  <c r="I1128" i="31"/>
  <c r="H1128" i="31"/>
  <c r="G1128" i="31"/>
  <c r="F1128" i="31"/>
  <c r="I1127" i="31"/>
  <c r="H1127" i="31"/>
  <c r="G1127" i="31"/>
  <c r="F1127" i="31"/>
  <c r="I1126" i="31"/>
  <c r="H1126" i="31"/>
  <c r="G1126" i="31"/>
  <c r="F1126" i="31"/>
  <c r="I1125" i="31"/>
  <c r="H1125" i="31"/>
  <c r="G1125" i="31"/>
  <c r="F1125" i="31"/>
  <c r="I1124" i="31"/>
  <c r="H1124" i="31"/>
  <c r="G1124" i="31"/>
  <c r="F1124" i="31"/>
  <c r="I1123" i="31"/>
  <c r="H1123" i="31"/>
  <c r="G1123" i="31"/>
  <c r="F1123" i="31"/>
  <c r="I1122" i="31"/>
  <c r="H1122" i="31"/>
  <c r="G1122" i="31"/>
  <c r="F1122" i="31"/>
  <c r="I1121" i="31"/>
  <c r="H1121" i="31"/>
  <c r="G1121" i="31"/>
  <c r="F1121" i="31"/>
  <c r="I1120" i="31"/>
  <c r="H1120" i="31"/>
  <c r="G1120" i="31"/>
  <c r="F1120" i="31"/>
  <c r="I1119" i="31"/>
  <c r="H1119" i="31"/>
  <c r="G1119" i="31"/>
  <c r="F1119" i="31"/>
  <c r="I1118" i="31"/>
  <c r="H1118" i="31"/>
  <c r="G1118" i="31"/>
  <c r="F1118" i="31"/>
  <c r="I1117" i="31"/>
  <c r="H1117" i="31"/>
  <c r="G1117" i="31"/>
  <c r="F1117" i="31"/>
  <c r="I1116" i="31"/>
  <c r="H1116" i="31"/>
  <c r="G1116" i="31"/>
  <c r="F1116" i="31"/>
  <c r="I1115" i="31"/>
  <c r="H1115" i="31"/>
  <c r="G1115" i="31"/>
  <c r="F1115" i="31"/>
  <c r="I1114" i="31"/>
  <c r="H1114" i="31"/>
  <c r="G1114" i="31"/>
  <c r="F1114" i="31"/>
  <c r="I1113" i="31"/>
  <c r="H1113" i="31"/>
  <c r="G1113" i="31"/>
  <c r="F1113" i="31"/>
  <c r="I1112" i="31"/>
  <c r="H1112" i="31"/>
  <c r="G1112" i="31"/>
  <c r="F1112" i="31"/>
  <c r="I1111" i="31"/>
  <c r="H1111" i="31"/>
  <c r="G1111" i="31"/>
  <c r="F1111" i="31"/>
  <c r="I1110" i="31"/>
  <c r="H1110" i="31"/>
  <c r="G1110" i="31"/>
  <c r="F1110" i="31"/>
  <c r="I1109" i="31"/>
  <c r="H1109" i="31"/>
  <c r="G1109" i="31"/>
  <c r="F1109" i="31"/>
  <c r="I1108" i="31"/>
  <c r="H1108" i="31"/>
  <c r="G1108" i="31"/>
  <c r="F1108" i="31"/>
  <c r="I1107" i="31"/>
  <c r="H1107" i="31"/>
  <c r="G1107" i="31"/>
  <c r="F1107" i="31"/>
  <c r="I1106" i="31"/>
  <c r="H1106" i="31"/>
  <c r="G1106" i="31"/>
  <c r="F1106" i="31"/>
  <c r="I1105" i="31"/>
  <c r="H1105" i="31"/>
  <c r="G1105" i="31"/>
  <c r="F1105" i="31"/>
  <c r="I1104" i="31"/>
  <c r="H1104" i="31"/>
  <c r="G1104" i="31"/>
  <c r="F1104" i="31"/>
  <c r="I1103" i="31"/>
  <c r="H1103" i="31"/>
  <c r="G1103" i="31"/>
  <c r="F1103" i="31"/>
  <c r="I1102" i="31"/>
  <c r="H1102" i="31"/>
  <c r="G1102" i="31"/>
  <c r="F1102" i="31"/>
  <c r="I1101" i="31"/>
  <c r="H1101" i="31"/>
  <c r="G1101" i="31"/>
  <c r="F1101" i="31"/>
  <c r="I1100" i="31"/>
  <c r="H1100" i="31"/>
  <c r="G1100" i="31"/>
  <c r="F1100" i="31"/>
  <c r="I1099" i="31"/>
  <c r="H1099" i="31"/>
  <c r="G1099" i="31"/>
  <c r="F1099" i="31"/>
  <c r="I1098" i="31"/>
  <c r="H1098" i="31"/>
  <c r="G1098" i="31"/>
  <c r="F1098" i="31"/>
  <c r="I1097" i="31"/>
  <c r="H1097" i="31"/>
  <c r="G1097" i="31"/>
  <c r="F1097" i="31"/>
  <c r="I1096" i="31"/>
  <c r="H1096" i="31"/>
  <c r="G1096" i="31"/>
  <c r="F1096" i="31"/>
  <c r="I1095" i="31"/>
  <c r="H1095" i="31"/>
  <c r="G1095" i="31"/>
  <c r="F1095" i="31"/>
  <c r="I1094" i="31"/>
  <c r="H1094" i="31"/>
  <c r="G1094" i="31"/>
  <c r="F1094" i="31"/>
  <c r="I1093" i="31"/>
  <c r="H1093" i="31"/>
  <c r="G1093" i="31"/>
  <c r="F1093" i="31"/>
  <c r="I1092" i="31"/>
  <c r="H1092" i="31"/>
  <c r="G1092" i="31"/>
  <c r="F1092" i="31"/>
  <c r="I1091" i="31"/>
  <c r="H1091" i="31"/>
  <c r="G1091" i="31"/>
  <c r="F1091" i="31"/>
  <c r="I1090" i="31"/>
  <c r="H1090" i="31"/>
  <c r="G1090" i="31"/>
  <c r="F1090" i="31"/>
  <c r="I1089" i="31"/>
  <c r="H1089" i="31"/>
  <c r="G1089" i="31"/>
  <c r="F1089" i="31"/>
  <c r="I1088" i="31"/>
  <c r="H1088" i="31"/>
  <c r="G1088" i="31"/>
  <c r="F1088" i="31"/>
  <c r="I1087" i="31"/>
  <c r="H1087" i="31"/>
  <c r="G1087" i="31"/>
  <c r="F1087" i="31"/>
  <c r="I1086" i="31"/>
  <c r="H1086" i="31"/>
  <c r="G1086" i="31"/>
  <c r="F1086" i="31"/>
  <c r="I1085" i="31"/>
  <c r="H1085" i="31"/>
  <c r="G1085" i="31"/>
  <c r="F1085" i="31"/>
  <c r="I1084" i="31"/>
  <c r="H1084" i="31"/>
  <c r="G1084" i="31"/>
  <c r="F1084" i="31"/>
  <c r="I1083" i="31"/>
  <c r="H1083" i="31"/>
  <c r="G1083" i="31"/>
  <c r="F1083" i="31"/>
  <c r="I1082" i="31"/>
  <c r="H1082" i="31"/>
  <c r="G1082" i="31"/>
  <c r="F1082" i="31"/>
  <c r="I1081" i="31"/>
  <c r="H1081" i="31"/>
  <c r="G1081" i="31"/>
  <c r="F1081" i="31"/>
  <c r="I1080" i="31"/>
  <c r="H1080" i="31"/>
  <c r="G1080" i="31"/>
  <c r="F1080" i="31"/>
  <c r="I1079" i="31"/>
  <c r="H1079" i="31"/>
  <c r="G1079" i="31"/>
  <c r="F1079" i="31"/>
  <c r="I1078" i="31"/>
  <c r="H1078" i="31"/>
  <c r="G1078" i="31"/>
  <c r="F1078" i="31"/>
  <c r="I1077" i="31"/>
  <c r="H1077" i="31"/>
  <c r="G1077" i="31"/>
  <c r="F1077" i="31"/>
  <c r="I1076" i="31"/>
  <c r="H1076" i="31"/>
  <c r="G1076" i="31"/>
  <c r="F1076" i="31"/>
  <c r="I1075" i="31"/>
  <c r="H1075" i="31"/>
  <c r="G1075" i="31"/>
  <c r="F1075" i="31"/>
  <c r="I1074" i="31"/>
  <c r="H1074" i="31"/>
  <c r="G1074" i="31"/>
  <c r="F1074" i="31"/>
  <c r="I1073" i="31"/>
  <c r="H1073" i="31"/>
  <c r="G1073" i="31"/>
  <c r="F1073" i="31"/>
  <c r="I1072" i="31"/>
  <c r="H1072" i="31"/>
  <c r="G1072" i="31"/>
  <c r="F1072" i="31"/>
  <c r="I1071" i="31"/>
  <c r="H1071" i="31"/>
  <c r="G1071" i="31"/>
  <c r="F1071" i="31"/>
  <c r="I1070" i="31"/>
  <c r="H1070" i="31"/>
  <c r="G1070" i="31"/>
  <c r="F1070" i="31"/>
  <c r="I1069" i="31"/>
  <c r="H1069" i="31"/>
  <c r="G1069" i="31"/>
  <c r="F1069" i="31"/>
  <c r="I1068" i="31"/>
  <c r="H1068" i="31"/>
  <c r="G1068" i="31"/>
  <c r="F1068" i="31"/>
  <c r="I1067" i="31"/>
  <c r="H1067" i="31"/>
  <c r="G1067" i="31"/>
  <c r="F1067" i="31"/>
  <c r="I1066" i="31"/>
  <c r="H1066" i="31"/>
  <c r="G1066" i="31"/>
  <c r="F1066" i="31"/>
  <c r="I1065" i="31"/>
  <c r="H1065" i="31"/>
  <c r="G1065" i="31"/>
  <c r="F1065" i="31"/>
  <c r="I1064" i="31"/>
  <c r="H1064" i="31"/>
  <c r="G1064" i="31"/>
  <c r="F1064" i="31"/>
  <c r="I1063" i="31"/>
  <c r="H1063" i="31"/>
  <c r="G1063" i="31"/>
  <c r="F1063" i="31"/>
  <c r="I1062" i="31"/>
  <c r="H1062" i="31"/>
  <c r="G1062" i="31"/>
  <c r="F1062" i="31"/>
  <c r="I1061" i="31"/>
  <c r="H1061" i="31"/>
  <c r="G1061" i="31"/>
  <c r="F1061" i="31"/>
  <c r="I1060" i="31"/>
  <c r="H1060" i="31"/>
  <c r="G1060" i="31"/>
  <c r="F1060" i="31"/>
  <c r="I1059" i="31"/>
  <c r="H1059" i="31"/>
  <c r="G1059" i="31"/>
  <c r="F1059" i="31"/>
  <c r="I1058" i="31"/>
  <c r="H1058" i="31"/>
  <c r="G1058" i="31"/>
  <c r="F1058" i="31"/>
  <c r="I1057" i="31"/>
  <c r="H1057" i="31"/>
  <c r="G1057" i="31"/>
  <c r="F1057" i="31"/>
  <c r="I1056" i="31"/>
  <c r="H1056" i="31"/>
  <c r="G1056" i="31"/>
  <c r="F1056" i="31"/>
  <c r="I1055" i="31"/>
  <c r="H1055" i="31"/>
  <c r="G1055" i="31"/>
  <c r="F1055" i="31"/>
  <c r="I1054" i="31"/>
  <c r="H1054" i="31"/>
  <c r="G1054" i="31"/>
  <c r="F1054" i="31"/>
  <c r="I1053" i="31"/>
  <c r="H1053" i="31"/>
  <c r="G1053" i="31"/>
  <c r="F1053" i="31"/>
  <c r="I1052" i="31"/>
  <c r="H1052" i="31"/>
  <c r="G1052" i="31"/>
  <c r="F1052" i="31"/>
  <c r="I1051" i="31"/>
  <c r="H1051" i="31"/>
  <c r="G1051" i="31"/>
  <c r="F1051" i="31"/>
  <c r="I1050" i="31"/>
  <c r="H1050" i="31"/>
  <c r="G1050" i="31"/>
  <c r="F1050" i="31"/>
  <c r="I1049" i="31"/>
  <c r="H1049" i="31"/>
  <c r="G1049" i="31"/>
  <c r="F1049" i="31"/>
  <c r="I1048" i="31"/>
  <c r="H1048" i="31"/>
  <c r="G1048" i="31"/>
  <c r="F1048" i="31"/>
  <c r="I1047" i="31"/>
  <c r="H1047" i="31"/>
  <c r="G1047" i="31"/>
  <c r="F1047" i="31"/>
  <c r="I1046" i="31"/>
  <c r="H1046" i="31"/>
  <c r="G1046" i="31"/>
  <c r="F1046" i="31"/>
  <c r="I1045" i="31"/>
  <c r="H1045" i="31"/>
  <c r="G1045" i="31"/>
  <c r="F1045" i="31"/>
  <c r="I1044" i="31"/>
  <c r="H1044" i="31"/>
  <c r="G1044" i="31"/>
  <c r="F1044" i="31"/>
  <c r="I1043" i="31"/>
  <c r="H1043" i="31"/>
  <c r="G1043" i="31"/>
  <c r="F1043" i="31"/>
  <c r="I1042" i="31"/>
  <c r="H1042" i="31"/>
  <c r="G1042" i="31"/>
  <c r="F1042" i="31"/>
  <c r="I1041" i="31"/>
  <c r="H1041" i="31"/>
  <c r="G1041" i="31"/>
  <c r="F1041" i="31"/>
  <c r="I1040" i="31"/>
  <c r="H1040" i="31"/>
  <c r="G1040" i="31"/>
  <c r="F1040" i="31"/>
  <c r="I1039" i="31"/>
  <c r="H1039" i="31"/>
  <c r="G1039" i="31"/>
  <c r="F1039" i="31"/>
  <c r="I1038" i="31"/>
  <c r="H1038" i="31"/>
  <c r="G1038" i="31"/>
  <c r="F1038" i="31"/>
  <c r="I1037" i="31"/>
  <c r="H1037" i="31"/>
  <c r="G1037" i="31"/>
  <c r="F1037" i="31"/>
  <c r="I1036" i="31"/>
  <c r="H1036" i="31"/>
  <c r="G1036" i="31"/>
  <c r="F1036" i="31"/>
  <c r="I1035" i="31"/>
  <c r="H1035" i="31"/>
  <c r="G1035" i="31"/>
  <c r="F1035" i="31"/>
  <c r="I1034" i="31"/>
  <c r="H1034" i="31"/>
  <c r="G1034" i="31"/>
  <c r="F1034" i="31"/>
  <c r="I1033" i="31"/>
  <c r="H1033" i="31"/>
  <c r="G1033" i="31"/>
  <c r="F1033" i="31"/>
  <c r="I1032" i="31"/>
  <c r="H1032" i="31"/>
  <c r="G1032" i="31"/>
  <c r="F1032" i="31"/>
  <c r="I1031" i="31"/>
  <c r="H1031" i="31"/>
  <c r="G1031" i="31"/>
  <c r="F1031" i="31"/>
  <c r="I1030" i="31"/>
  <c r="H1030" i="31"/>
  <c r="G1030" i="31"/>
  <c r="F1030" i="31"/>
  <c r="I1029" i="31"/>
  <c r="H1029" i="31"/>
  <c r="G1029" i="31"/>
  <c r="F1029" i="31"/>
  <c r="I1028" i="31"/>
  <c r="H1028" i="31"/>
  <c r="G1028" i="31"/>
  <c r="F1028" i="31"/>
  <c r="I1027" i="31"/>
  <c r="H1027" i="31"/>
  <c r="G1027" i="31"/>
  <c r="F1027" i="31"/>
  <c r="I1026" i="31"/>
  <c r="H1026" i="31"/>
  <c r="G1026" i="31"/>
  <c r="F1026" i="31"/>
  <c r="I1025" i="31"/>
  <c r="H1025" i="31"/>
  <c r="G1025" i="31"/>
  <c r="F1025" i="31"/>
  <c r="I1024" i="31"/>
  <c r="H1024" i="31"/>
  <c r="G1024" i="31"/>
  <c r="F1024" i="31"/>
  <c r="I1023" i="31"/>
  <c r="H1023" i="31"/>
  <c r="G1023" i="31"/>
  <c r="F1023" i="31"/>
  <c r="I1022" i="31"/>
  <c r="H1022" i="31"/>
  <c r="G1022" i="31"/>
  <c r="F1022" i="31"/>
  <c r="I1021" i="31"/>
  <c r="H1021" i="31"/>
  <c r="G1021" i="31"/>
  <c r="F1021" i="31"/>
  <c r="I1020" i="31"/>
  <c r="H1020" i="31"/>
  <c r="G1020" i="31"/>
  <c r="F1020" i="31"/>
  <c r="I1019" i="31"/>
  <c r="H1019" i="31"/>
  <c r="G1019" i="31"/>
  <c r="F1019" i="31"/>
  <c r="I1018" i="31"/>
  <c r="H1018" i="31"/>
  <c r="G1018" i="31"/>
  <c r="F1018" i="31"/>
  <c r="I1017" i="31"/>
  <c r="H1017" i="31"/>
  <c r="G1017" i="31"/>
  <c r="F1017" i="31"/>
  <c r="I1016" i="31"/>
  <c r="H1016" i="31"/>
  <c r="G1016" i="31"/>
  <c r="F1016" i="31"/>
  <c r="I1015" i="31"/>
  <c r="H1015" i="31"/>
  <c r="G1015" i="31"/>
  <c r="F1015" i="31"/>
  <c r="I1014" i="31"/>
  <c r="H1014" i="31"/>
  <c r="G1014" i="31"/>
  <c r="F1014" i="31"/>
  <c r="I1013" i="31"/>
  <c r="H1013" i="31"/>
  <c r="G1013" i="31"/>
  <c r="F1013" i="31"/>
  <c r="I1012" i="31"/>
  <c r="H1012" i="31"/>
  <c r="G1012" i="31"/>
  <c r="F1012" i="31"/>
  <c r="I1011" i="31"/>
  <c r="H1011" i="31"/>
  <c r="G1011" i="31"/>
  <c r="F1011" i="31"/>
  <c r="I1010" i="31"/>
  <c r="H1010" i="31"/>
  <c r="G1010" i="31"/>
  <c r="F1010" i="31"/>
  <c r="I1009" i="31"/>
  <c r="H1009" i="31"/>
  <c r="G1009" i="31"/>
  <c r="F1009" i="31"/>
  <c r="I1008" i="31"/>
  <c r="H1008" i="31"/>
  <c r="G1008" i="31"/>
  <c r="F1008" i="31"/>
  <c r="I1007" i="31"/>
  <c r="H1007" i="31"/>
  <c r="G1007" i="31"/>
  <c r="F1007" i="31"/>
  <c r="I1006" i="31"/>
  <c r="H1006" i="31"/>
  <c r="G1006" i="31"/>
  <c r="F1006" i="31"/>
  <c r="I1005" i="31"/>
  <c r="H1005" i="31"/>
  <c r="G1005" i="31"/>
  <c r="F1005" i="31"/>
  <c r="I1004" i="31"/>
  <c r="H1004" i="31"/>
  <c r="G1004" i="31"/>
  <c r="F1004" i="31"/>
  <c r="I1003" i="31"/>
  <c r="H1003" i="31"/>
  <c r="G1003" i="31"/>
  <c r="F1003" i="31"/>
  <c r="I1002" i="31"/>
  <c r="H1002" i="31"/>
  <c r="G1002" i="31"/>
  <c r="F1002" i="31"/>
  <c r="I1001" i="31"/>
  <c r="H1001" i="31"/>
  <c r="G1001" i="31"/>
  <c r="F1001" i="31"/>
  <c r="I1000" i="31"/>
  <c r="H1000" i="31"/>
  <c r="G1000" i="31"/>
  <c r="F1000" i="31"/>
  <c r="I999" i="31"/>
  <c r="H999" i="31"/>
  <c r="G999" i="31"/>
  <c r="F999" i="31"/>
  <c r="I998" i="31"/>
  <c r="H998" i="31"/>
  <c r="G998" i="31"/>
  <c r="F998" i="31"/>
  <c r="I997" i="31"/>
  <c r="H997" i="31"/>
  <c r="G997" i="31"/>
  <c r="F997" i="31"/>
  <c r="I996" i="31"/>
  <c r="H996" i="31"/>
  <c r="G996" i="31"/>
  <c r="F996" i="31"/>
  <c r="I995" i="31"/>
  <c r="H995" i="31"/>
  <c r="G995" i="31"/>
  <c r="F995" i="31"/>
  <c r="I994" i="31"/>
  <c r="H994" i="31"/>
  <c r="G994" i="31"/>
  <c r="F994" i="31"/>
  <c r="I993" i="31"/>
  <c r="H993" i="31"/>
  <c r="G993" i="31"/>
  <c r="F993" i="31"/>
  <c r="I992" i="31"/>
  <c r="H992" i="31"/>
  <c r="G992" i="31"/>
  <c r="F992" i="31"/>
  <c r="I991" i="31"/>
  <c r="H991" i="31"/>
  <c r="G991" i="31"/>
  <c r="F991" i="31"/>
  <c r="I990" i="31"/>
  <c r="H990" i="31"/>
  <c r="G990" i="31"/>
  <c r="F990" i="31"/>
  <c r="I989" i="31"/>
  <c r="H989" i="31"/>
  <c r="G989" i="31"/>
  <c r="F989" i="31"/>
  <c r="I988" i="31"/>
  <c r="H988" i="31"/>
  <c r="G988" i="31"/>
  <c r="F988" i="31"/>
  <c r="I987" i="31"/>
  <c r="H987" i="31"/>
  <c r="G987" i="31"/>
  <c r="F987" i="31"/>
  <c r="I986" i="31"/>
  <c r="H986" i="31"/>
  <c r="G986" i="31"/>
  <c r="F986" i="31"/>
  <c r="I985" i="31"/>
  <c r="H985" i="31"/>
  <c r="G985" i="31"/>
  <c r="F985" i="31"/>
  <c r="I984" i="31"/>
  <c r="H984" i="31"/>
  <c r="G984" i="31"/>
  <c r="F984" i="31"/>
  <c r="I983" i="31"/>
  <c r="H983" i="31"/>
  <c r="G983" i="31"/>
  <c r="F983" i="31"/>
  <c r="I982" i="31"/>
  <c r="H982" i="31"/>
  <c r="G982" i="31"/>
  <c r="F982" i="31"/>
  <c r="I981" i="31"/>
  <c r="H981" i="31"/>
  <c r="G981" i="31"/>
  <c r="F981" i="31"/>
  <c r="I980" i="31"/>
  <c r="H980" i="31"/>
  <c r="G980" i="31"/>
  <c r="F980" i="31"/>
  <c r="I979" i="31"/>
  <c r="H979" i="31"/>
  <c r="G979" i="31"/>
  <c r="F979" i="31"/>
  <c r="I978" i="31"/>
  <c r="H978" i="31"/>
  <c r="G978" i="31"/>
  <c r="F978" i="31"/>
  <c r="I977" i="31"/>
  <c r="H977" i="31"/>
  <c r="G977" i="31"/>
  <c r="F977" i="31"/>
  <c r="I976" i="31"/>
  <c r="H976" i="31"/>
  <c r="G976" i="31"/>
  <c r="F976" i="31"/>
  <c r="I975" i="31"/>
  <c r="H975" i="31"/>
  <c r="G975" i="31"/>
  <c r="F975" i="31"/>
  <c r="I974" i="31"/>
  <c r="H974" i="31"/>
  <c r="G974" i="31"/>
  <c r="F974" i="31"/>
  <c r="I973" i="31"/>
  <c r="H973" i="31"/>
  <c r="G973" i="31"/>
  <c r="F973" i="31"/>
  <c r="I972" i="31"/>
  <c r="H972" i="31"/>
  <c r="G972" i="31"/>
  <c r="F972" i="31"/>
  <c r="I971" i="31"/>
  <c r="H971" i="31"/>
  <c r="G971" i="31"/>
  <c r="F971" i="31"/>
  <c r="I970" i="31"/>
  <c r="H970" i="31"/>
  <c r="G970" i="31"/>
  <c r="F970" i="31"/>
  <c r="I969" i="31"/>
  <c r="H969" i="31"/>
  <c r="G969" i="31"/>
  <c r="F969" i="31"/>
  <c r="I968" i="31"/>
  <c r="H968" i="31"/>
  <c r="G968" i="31"/>
  <c r="F968" i="31"/>
  <c r="I967" i="31"/>
  <c r="H967" i="31"/>
  <c r="G967" i="31"/>
  <c r="F967" i="31"/>
  <c r="I966" i="31"/>
  <c r="H966" i="31"/>
  <c r="G966" i="31"/>
  <c r="F966" i="31"/>
  <c r="I965" i="31"/>
  <c r="H965" i="31"/>
  <c r="G965" i="31"/>
  <c r="F965" i="31"/>
  <c r="I964" i="31"/>
  <c r="H964" i="31"/>
  <c r="G964" i="31"/>
  <c r="F964" i="31"/>
  <c r="I963" i="31"/>
  <c r="H963" i="31"/>
  <c r="G963" i="31"/>
  <c r="F963" i="31"/>
  <c r="I962" i="31"/>
  <c r="H962" i="31"/>
  <c r="G962" i="31"/>
  <c r="F962" i="31"/>
  <c r="I961" i="31"/>
  <c r="H961" i="31"/>
  <c r="G961" i="31"/>
  <c r="F961" i="31"/>
  <c r="I960" i="31"/>
  <c r="H960" i="31"/>
  <c r="G960" i="31"/>
  <c r="F960" i="31"/>
  <c r="I959" i="31"/>
  <c r="H959" i="31"/>
  <c r="G959" i="31"/>
  <c r="F959" i="31"/>
  <c r="I958" i="31"/>
  <c r="H958" i="31"/>
  <c r="G958" i="31"/>
  <c r="F958" i="31"/>
  <c r="I957" i="31"/>
  <c r="H957" i="31"/>
  <c r="G957" i="31"/>
  <c r="F957" i="31"/>
  <c r="I956" i="31"/>
  <c r="H956" i="31"/>
  <c r="G956" i="31"/>
  <c r="F956" i="31"/>
  <c r="I955" i="31"/>
  <c r="H955" i="31"/>
  <c r="G955" i="31"/>
  <c r="F955" i="31"/>
  <c r="I954" i="31"/>
  <c r="H954" i="31"/>
  <c r="G954" i="31"/>
  <c r="F954" i="31"/>
  <c r="I953" i="31"/>
  <c r="H953" i="31"/>
  <c r="G953" i="31"/>
  <c r="F953" i="31"/>
  <c r="I952" i="31"/>
  <c r="H952" i="31"/>
  <c r="G952" i="31"/>
  <c r="F952" i="31"/>
  <c r="I951" i="31"/>
  <c r="H951" i="31"/>
  <c r="G951" i="31"/>
  <c r="F951" i="31"/>
  <c r="I950" i="31"/>
  <c r="H950" i="31"/>
  <c r="G950" i="31"/>
  <c r="F950" i="31"/>
  <c r="I949" i="31"/>
  <c r="H949" i="31"/>
  <c r="G949" i="31"/>
  <c r="F949" i="31"/>
  <c r="I948" i="31"/>
  <c r="H948" i="31"/>
  <c r="G948" i="31"/>
  <c r="F948" i="31"/>
  <c r="I947" i="31"/>
  <c r="H947" i="31"/>
  <c r="G947" i="31"/>
  <c r="F947" i="31"/>
  <c r="I946" i="31"/>
  <c r="H946" i="31"/>
  <c r="G946" i="31"/>
  <c r="F946" i="31"/>
  <c r="I945" i="31"/>
  <c r="H945" i="31"/>
  <c r="G945" i="31"/>
  <c r="F945" i="31"/>
  <c r="I944" i="31"/>
  <c r="H944" i="31"/>
  <c r="G944" i="31"/>
  <c r="F944" i="31"/>
  <c r="I943" i="31"/>
  <c r="H943" i="31"/>
  <c r="G943" i="31"/>
  <c r="F943" i="31"/>
  <c r="I942" i="31"/>
  <c r="H942" i="31"/>
  <c r="G942" i="31"/>
  <c r="F942" i="31"/>
  <c r="I941" i="31"/>
  <c r="H941" i="31"/>
  <c r="G941" i="31"/>
  <c r="F941" i="31"/>
  <c r="I940" i="31"/>
  <c r="H940" i="31"/>
  <c r="G940" i="31"/>
  <c r="F940" i="31"/>
  <c r="I939" i="31"/>
  <c r="H939" i="31"/>
  <c r="G939" i="31"/>
  <c r="F939" i="31"/>
  <c r="I938" i="31"/>
  <c r="H938" i="31"/>
  <c r="G938" i="31"/>
  <c r="F938" i="31"/>
  <c r="I937" i="31"/>
  <c r="H937" i="31"/>
  <c r="G937" i="31"/>
  <c r="F937" i="31"/>
  <c r="I936" i="31"/>
  <c r="H936" i="31"/>
  <c r="G936" i="31"/>
  <c r="F936" i="31"/>
  <c r="I935" i="31"/>
  <c r="H935" i="31"/>
  <c r="G935" i="31"/>
  <c r="F935" i="31"/>
  <c r="I934" i="31"/>
  <c r="H934" i="31"/>
  <c r="G934" i="31"/>
  <c r="F934" i="31"/>
  <c r="I933" i="31"/>
  <c r="H933" i="31"/>
  <c r="G933" i="31"/>
  <c r="F933" i="31"/>
  <c r="I932" i="31"/>
  <c r="H932" i="31"/>
  <c r="G932" i="31"/>
  <c r="F932" i="31"/>
  <c r="I931" i="31"/>
  <c r="H931" i="31"/>
  <c r="G931" i="31"/>
  <c r="F931" i="31"/>
  <c r="I930" i="31"/>
  <c r="H930" i="31"/>
  <c r="G930" i="31"/>
  <c r="F930" i="31"/>
  <c r="I929" i="31"/>
  <c r="H929" i="31"/>
  <c r="G929" i="31"/>
  <c r="F929" i="31"/>
  <c r="I928" i="31"/>
  <c r="H928" i="31"/>
  <c r="G928" i="31"/>
  <c r="F928" i="31"/>
  <c r="I927" i="31"/>
  <c r="H927" i="31"/>
  <c r="G927" i="31"/>
  <c r="F927" i="31"/>
  <c r="I926" i="31"/>
  <c r="H926" i="31"/>
  <c r="G926" i="31"/>
  <c r="F926" i="31"/>
  <c r="I925" i="31"/>
  <c r="H925" i="31"/>
  <c r="G925" i="31"/>
  <c r="F925" i="31"/>
  <c r="I924" i="31"/>
  <c r="H924" i="31"/>
  <c r="G924" i="31"/>
  <c r="F924" i="31"/>
  <c r="I923" i="31"/>
  <c r="H923" i="31"/>
  <c r="G923" i="31"/>
  <c r="F923" i="31"/>
  <c r="I922" i="31"/>
  <c r="H922" i="31"/>
  <c r="G922" i="31"/>
  <c r="F922" i="31"/>
  <c r="I921" i="31"/>
  <c r="H921" i="31"/>
  <c r="G921" i="31"/>
  <c r="F921" i="31"/>
  <c r="I920" i="31"/>
  <c r="H920" i="31"/>
  <c r="G920" i="31"/>
  <c r="F920" i="31"/>
  <c r="I919" i="31"/>
  <c r="H919" i="31"/>
  <c r="G919" i="31"/>
  <c r="F919" i="31"/>
  <c r="I918" i="31"/>
  <c r="H918" i="31"/>
  <c r="G918" i="31"/>
  <c r="F918" i="31"/>
  <c r="I917" i="31"/>
  <c r="H917" i="31"/>
  <c r="G917" i="31"/>
  <c r="F917" i="31"/>
  <c r="I916" i="31"/>
  <c r="H916" i="31"/>
  <c r="G916" i="31"/>
  <c r="F916" i="31"/>
  <c r="I915" i="31"/>
  <c r="H915" i="31"/>
  <c r="G915" i="31"/>
  <c r="F915" i="31"/>
  <c r="I914" i="31"/>
  <c r="H914" i="31"/>
  <c r="G914" i="31"/>
  <c r="F914" i="31"/>
  <c r="I913" i="31"/>
  <c r="H913" i="31"/>
  <c r="G913" i="31"/>
  <c r="F913" i="31"/>
  <c r="I912" i="31"/>
  <c r="H912" i="31"/>
  <c r="G912" i="31"/>
  <c r="F912" i="31"/>
  <c r="I911" i="31"/>
  <c r="H911" i="31"/>
  <c r="G911" i="31"/>
  <c r="F911" i="31"/>
  <c r="I910" i="31"/>
  <c r="H910" i="31"/>
  <c r="G910" i="31"/>
  <c r="F910" i="31"/>
  <c r="I909" i="31"/>
  <c r="H909" i="31"/>
  <c r="G909" i="31"/>
  <c r="F909" i="31"/>
  <c r="I908" i="31"/>
  <c r="H908" i="31"/>
  <c r="G908" i="31"/>
  <c r="F908" i="31"/>
  <c r="I907" i="31"/>
  <c r="H907" i="31"/>
  <c r="G907" i="31"/>
  <c r="F907" i="31"/>
  <c r="I906" i="31"/>
  <c r="H906" i="31"/>
  <c r="G906" i="31"/>
  <c r="F906" i="31"/>
  <c r="I905" i="31"/>
  <c r="H905" i="31"/>
  <c r="G905" i="31"/>
  <c r="F905" i="31"/>
  <c r="I904" i="31"/>
  <c r="H904" i="31"/>
  <c r="G904" i="31"/>
  <c r="F904" i="31"/>
  <c r="I903" i="31"/>
  <c r="H903" i="31"/>
  <c r="G903" i="31"/>
  <c r="F903" i="31"/>
  <c r="I902" i="31"/>
  <c r="H902" i="31"/>
  <c r="G902" i="31"/>
  <c r="F902" i="31"/>
  <c r="I901" i="31"/>
  <c r="H901" i="31"/>
  <c r="G901" i="31"/>
  <c r="F901" i="31"/>
  <c r="I900" i="31"/>
  <c r="H900" i="31"/>
  <c r="G900" i="31"/>
  <c r="F900" i="31"/>
  <c r="I899" i="31"/>
  <c r="H899" i="31"/>
  <c r="G899" i="31"/>
  <c r="F899" i="31"/>
  <c r="I898" i="31"/>
  <c r="H898" i="31"/>
  <c r="G898" i="31"/>
  <c r="F898" i="31"/>
  <c r="I897" i="31"/>
  <c r="H897" i="31"/>
  <c r="G897" i="31"/>
  <c r="F897" i="31"/>
  <c r="I896" i="31"/>
  <c r="H896" i="31"/>
  <c r="G896" i="31"/>
  <c r="F896" i="31"/>
  <c r="I895" i="31"/>
  <c r="H895" i="31"/>
  <c r="G895" i="31"/>
  <c r="F895" i="31"/>
  <c r="I894" i="31"/>
  <c r="H894" i="31"/>
  <c r="G894" i="31"/>
  <c r="F894" i="31"/>
  <c r="I893" i="31"/>
  <c r="H893" i="31"/>
  <c r="G893" i="31"/>
  <c r="F893" i="31"/>
  <c r="I892" i="31"/>
  <c r="H892" i="31"/>
  <c r="G892" i="31"/>
  <c r="F892" i="31"/>
  <c r="I891" i="31"/>
  <c r="H891" i="31"/>
  <c r="G891" i="31"/>
  <c r="F891" i="31"/>
  <c r="I890" i="31"/>
  <c r="H890" i="31"/>
  <c r="G890" i="31"/>
  <c r="F890" i="31"/>
  <c r="I889" i="31"/>
  <c r="H889" i="31"/>
  <c r="G889" i="31"/>
  <c r="F889" i="31"/>
  <c r="I888" i="31"/>
  <c r="H888" i="31"/>
  <c r="G888" i="31"/>
  <c r="F888" i="31"/>
  <c r="I887" i="31"/>
  <c r="H887" i="31"/>
  <c r="G887" i="31"/>
  <c r="F887" i="31"/>
  <c r="I886" i="31"/>
  <c r="H886" i="31"/>
  <c r="G886" i="31"/>
  <c r="F886" i="31"/>
  <c r="I885" i="31"/>
  <c r="H885" i="31"/>
  <c r="G885" i="31"/>
  <c r="F885" i="31"/>
  <c r="I884" i="31"/>
  <c r="H884" i="31"/>
  <c r="G884" i="31"/>
  <c r="F884" i="31"/>
  <c r="I883" i="31"/>
  <c r="H883" i="31"/>
  <c r="G883" i="31"/>
  <c r="F883" i="31"/>
  <c r="I882" i="31"/>
  <c r="H882" i="31"/>
  <c r="G882" i="31"/>
  <c r="F882" i="31"/>
  <c r="I881" i="31"/>
  <c r="H881" i="31"/>
  <c r="G881" i="31"/>
  <c r="F881" i="31"/>
  <c r="I880" i="31"/>
  <c r="H880" i="31"/>
  <c r="G880" i="31"/>
  <c r="F880" i="31"/>
  <c r="I879" i="31"/>
  <c r="H879" i="31"/>
  <c r="G879" i="31"/>
  <c r="F879" i="31"/>
  <c r="I878" i="31"/>
  <c r="H878" i="31"/>
  <c r="G878" i="31"/>
  <c r="F878" i="31"/>
  <c r="I877" i="31"/>
  <c r="H877" i="31"/>
  <c r="G877" i="31"/>
  <c r="F877" i="31"/>
  <c r="I876" i="31"/>
  <c r="H876" i="31"/>
  <c r="G876" i="31"/>
  <c r="F876" i="31"/>
  <c r="I875" i="31"/>
  <c r="H875" i="31"/>
  <c r="G875" i="31"/>
  <c r="F875" i="31"/>
  <c r="I874" i="31"/>
  <c r="H874" i="31"/>
  <c r="G874" i="31"/>
  <c r="F874" i="31"/>
  <c r="I873" i="31"/>
  <c r="H873" i="31"/>
  <c r="G873" i="31"/>
  <c r="F873" i="31"/>
  <c r="I872" i="31"/>
  <c r="H872" i="31"/>
  <c r="G872" i="31"/>
  <c r="F872" i="31"/>
  <c r="I871" i="31"/>
  <c r="H871" i="31"/>
  <c r="G871" i="31"/>
  <c r="F871" i="31"/>
  <c r="I870" i="31"/>
  <c r="H870" i="31"/>
  <c r="G870" i="31"/>
  <c r="F870" i="31"/>
  <c r="I869" i="31"/>
  <c r="H869" i="31"/>
  <c r="G869" i="31"/>
  <c r="F869" i="31"/>
  <c r="I868" i="31"/>
  <c r="H868" i="31"/>
  <c r="G868" i="31"/>
  <c r="F868" i="31"/>
  <c r="I867" i="31"/>
  <c r="H867" i="31"/>
  <c r="G867" i="31"/>
  <c r="F867" i="31"/>
  <c r="I866" i="31"/>
  <c r="H866" i="31"/>
  <c r="G866" i="31"/>
  <c r="F866" i="31"/>
  <c r="I865" i="31"/>
  <c r="H865" i="31"/>
  <c r="G865" i="31"/>
  <c r="F865" i="31"/>
  <c r="I864" i="31"/>
  <c r="H864" i="31"/>
  <c r="G864" i="31"/>
  <c r="F864" i="31"/>
  <c r="I863" i="31"/>
  <c r="H863" i="31"/>
  <c r="G863" i="31"/>
  <c r="F863" i="31"/>
  <c r="I862" i="31"/>
  <c r="H862" i="31"/>
  <c r="G862" i="31"/>
  <c r="F862" i="31"/>
  <c r="I861" i="31"/>
  <c r="H861" i="31"/>
  <c r="G861" i="31"/>
  <c r="F861" i="31"/>
  <c r="I860" i="31"/>
  <c r="H860" i="31"/>
  <c r="G860" i="31"/>
  <c r="F860" i="31"/>
  <c r="I859" i="31"/>
  <c r="H859" i="31"/>
  <c r="G859" i="31"/>
  <c r="F859" i="31"/>
  <c r="I858" i="31"/>
  <c r="H858" i="31"/>
  <c r="G858" i="31"/>
  <c r="F858" i="31"/>
  <c r="I857" i="31"/>
  <c r="H857" i="31"/>
  <c r="G857" i="31"/>
  <c r="F857" i="31"/>
  <c r="I856" i="31"/>
  <c r="H856" i="31"/>
  <c r="G856" i="31"/>
  <c r="F856" i="31"/>
  <c r="I855" i="31"/>
  <c r="H855" i="31"/>
  <c r="G855" i="31"/>
  <c r="F855" i="31"/>
  <c r="I854" i="31"/>
  <c r="H854" i="31"/>
  <c r="G854" i="31"/>
  <c r="F854" i="31"/>
  <c r="I853" i="31"/>
  <c r="H853" i="31"/>
  <c r="G853" i="31"/>
  <c r="F853" i="31"/>
  <c r="I852" i="31"/>
  <c r="H852" i="31"/>
  <c r="G852" i="31"/>
  <c r="F852" i="31"/>
  <c r="I851" i="31"/>
  <c r="H851" i="31"/>
  <c r="G851" i="31"/>
  <c r="F851" i="31"/>
  <c r="I850" i="31"/>
  <c r="H850" i="31"/>
  <c r="G850" i="31"/>
  <c r="F850" i="31"/>
  <c r="I849" i="31"/>
  <c r="H849" i="31"/>
  <c r="G849" i="31"/>
  <c r="F849" i="31"/>
  <c r="I848" i="31"/>
  <c r="H848" i="31"/>
  <c r="G848" i="31"/>
  <c r="F848" i="31"/>
  <c r="I847" i="31"/>
  <c r="H847" i="31"/>
  <c r="G847" i="31"/>
  <c r="F847" i="31"/>
  <c r="I846" i="31"/>
  <c r="H846" i="31"/>
  <c r="G846" i="31"/>
  <c r="F846" i="31"/>
  <c r="I845" i="31"/>
  <c r="H845" i="31"/>
  <c r="G845" i="31"/>
  <c r="F845" i="31"/>
  <c r="I844" i="31"/>
  <c r="H844" i="31"/>
  <c r="G844" i="31"/>
  <c r="F844" i="31"/>
  <c r="I843" i="31"/>
  <c r="H843" i="31"/>
  <c r="G843" i="31"/>
  <c r="F843" i="31"/>
  <c r="I842" i="31"/>
  <c r="H842" i="31"/>
  <c r="G842" i="31"/>
  <c r="F842" i="31"/>
  <c r="I841" i="31"/>
  <c r="H841" i="31"/>
  <c r="G841" i="31"/>
  <c r="F841" i="31"/>
  <c r="I840" i="31"/>
  <c r="H840" i="31"/>
  <c r="G840" i="31"/>
  <c r="F840" i="31"/>
  <c r="I839" i="31"/>
  <c r="H839" i="31"/>
  <c r="G839" i="31"/>
  <c r="F839" i="31"/>
  <c r="I838" i="31"/>
  <c r="H838" i="31"/>
  <c r="G838" i="31"/>
  <c r="F838" i="31"/>
  <c r="I837" i="31"/>
  <c r="H837" i="31"/>
  <c r="G837" i="31"/>
  <c r="F837" i="31"/>
  <c r="I836" i="31"/>
  <c r="H836" i="31"/>
  <c r="G836" i="31"/>
  <c r="F836" i="31"/>
  <c r="I835" i="31"/>
  <c r="H835" i="31"/>
  <c r="G835" i="31"/>
  <c r="F835" i="31"/>
  <c r="I834" i="31"/>
  <c r="H834" i="31"/>
  <c r="G834" i="31"/>
  <c r="F834" i="31"/>
  <c r="I833" i="31"/>
  <c r="H833" i="31"/>
  <c r="G833" i="31"/>
  <c r="F833" i="31"/>
  <c r="I832" i="31"/>
  <c r="H832" i="31"/>
  <c r="G832" i="31"/>
  <c r="F832" i="31"/>
  <c r="I831" i="31"/>
  <c r="H831" i="31"/>
  <c r="G831" i="31"/>
  <c r="F831" i="31"/>
  <c r="I830" i="31"/>
  <c r="H830" i="31"/>
  <c r="G830" i="31"/>
  <c r="F830" i="31"/>
  <c r="I829" i="31"/>
  <c r="H829" i="31"/>
  <c r="G829" i="31"/>
  <c r="F829" i="31"/>
  <c r="I828" i="31"/>
  <c r="H828" i="31"/>
  <c r="G828" i="31"/>
  <c r="F828" i="31"/>
  <c r="I827" i="31"/>
  <c r="H827" i="31"/>
  <c r="G827" i="31"/>
  <c r="F827" i="31"/>
  <c r="I826" i="31"/>
  <c r="H826" i="31"/>
  <c r="G826" i="31"/>
  <c r="F826" i="31"/>
  <c r="I825" i="31"/>
  <c r="H825" i="31"/>
  <c r="G825" i="31"/>
  <c r="F825" i="31"/>
  <c r="I824" i="31"/>
  <c r="H824" i="31"/>
  <c r="G824" i="31"/>
  <c r="F824" i="31"/>
  <c r="I823" i="31"/>
  <c r="H823" i="31"/>
  <c r="G823" i="31"/>
  <c r="F823" i="31"/>
  <c r="I822" i="31"/>
  <c r="H822" i="31"/>
  <c r="G822" i="31"/>
  <c r="F822" i="31"/>
  <c r="I821" i="31"/>
  <c r="H821" i="31"/>
  <c r="G821" i="31"/>
  <c r="F821" i="31"/>
  <c r="I820" i="31"/>
  <c r="H820" i="31"/>
  <c r="G820" i="31"/>
  <c r="F820" i="31"/>
  <c r="I819" i="31"/>
  <c r="H819" i="31"/>
  <c r="G819" i="31"/>
  <c r="F819" i="31"/>
  <c r="I818" i="31"/>
  <c r="H818" i="31"/>
  <c r="G818" i="31"/>
  <c r="F818" i="31"/>
  <c r="I817" i="31"/>
  <c r="H817" i="31"/>
  <c r="G817" i="31"/>
  <c r="F817" i="31"/>
  <c r="I816" i="31"/>
  <c r="H816" i="31"/>
  <c r="G816" i="31"/>
  <c r="F816" i="31"/>
  <c r="I815" i="31"/>
  <c r="H815" i="31"/>
  <c r="G815" i="31"/>
  <c r="F815" i="31"/>
  <c r="I814" i="31"/>
  <c r="H814" i="31"/>
  <c r="G814" i="31"/>
  <c r="F814" i="31"/>
  <c r="I813" i="31"/>
  <c r="H813" i="31"/>
  <c r="G813" i="31"/>
  <c r="F813" i="31"/>
  <c r="I812" i="31"/>
  <c r="H812" i="31"/>
  <c r="G812" i="31"/>
  <c r="F812" i="31"/>
  <c r="I811" i="31"/>
  <c r="H811" i="31"/>
  <c r="G811" i="31"/>
  <c r="F811" i="31"/>
  <c r="I810" i="31"/>
  <c r="H810" i="31"/>
  <c r="G810" i="31"/>
  <c r="F810" i="31"/>
  <c r="I809" i="31"/>
  <c r="H809" i="31"/>
  <c r="G809" i="31"/>
  <c r="F809" i="31"/>
  <c r="I808" i="31"/>
  <c r="H808" i="31"/>
  <c r="G808" i="31"/>
  <c r="F808" i="31"/>
  <c r="I807" i="31"/>
  <c r="H807" i="31"/>
  <c r="G807" i="31"/>
  <c r="F807" i="31"/>
  <c r="I806" i="31"/>
  <c r="H806" i="31"/>
  <c r="G806" i="31"/>
  <c r="F806" i="31"/>
  <c r="I805" i="31"/>
  <c r="H805" i="31"/>
  <c r="G805" i="31"/>
  <c r="F805" i="31"/>
  <c r="I804" i="31"/>
  <c r="H804" i="31"/>
  <c r="G804" i="31"/>
  <c r="F804" i="31"/>
  <c r="I803" i="31"/>
  <c r="H803" i="31"/>
  <c r="G803" i="31"/>
  <c r="F803" i="31"/>
  <c r="I802" i="31"/>
  <c r="H802" i="31"/>
  <c r="G802" i="31"/>
  <c r="F802" i="31"/>
  <c r="I801" i="31"/>
  <c r="H801" i="31"/>
  <c r="G801" i="31"/>
  <c r="F801" i="31"/>
  <c r="I800" i="31"/>
  <c r="H800" i="31"/>
  <c r="G800" i="31"/>
  <c r="F800" i="31"/>
  <c r="I799" i="31"/>
  <c r="H799" i="31"/>
  <c r="G799" i="31"/>
  <c r="F799" i="31"/>
  <c r="I798" i="31"/>
  <c r="H798" i="31"/>
  <c r="G798" i="31"/>
  <c r="F798" i="31"/>
  <c r="I797" i="31"/>
  <c r="H797" i="31"/>
  <c r="G797" i="31"/>
  <c r="F797" i="31"/>
  <c r="I796" i="31"/>
  <c r="H796" i="31"/>
  <c r="G796" i="31"/>
  <c r="F796" i="31"/>
  <c r="I795" i="31"/>
  <c r="H795" i="31"/>
  <c r="G795" i="31"/>
  <c r="F795" i="31"/>
  <c r="I794" i="31"/>
  <c r="H794" i="31"/>
  <c r="G794" i="31"/>
  <c r="F794" i="31"/>
  <c r="I793" i="31"/>
  <c r="H793" i="31"/>
  <c r="G793" i="31"/>
  <c r="F793" i="31"/>
  <c r="I792" i="31"/>
  <c r="H792" i="31"/>
  <c r="G792" i="31"/>
  <c r="F792" i="31"/>
  <c r="I791" i="31"/>
  <c r="H791" i="31"/>
  <c r="G791" i="31"/>
  <c r="F791" i="31"/>
  <c r="I790" i="31"/>
  <c r="H790" i="31"/>
  <c r="G790" i="31"/>
  <c r="F790" i="31"/>
  <c r="I789" i="31"/>
  <c r="H789" i="31"/>
  <c r="G789" i="31"/>
  <c r="F789" i="31"/>
  <c r="I788" i="31"/>
  <c r="H788" i="31"/>
  <c r="G788" i="31"/>
  <c r="F788" i="31"/>
  <c r="I787" i="31"/>
  <c r="H787" i="31"/>
  <c r="G787" i="31"/>
  <c r="F787" i="31"/>
  <c r="I786" i="31"/>
  <c r="H786" i="31"/>
  <c r="G786" i="31"/>
  <c r="F786" i="31"/>
  <c r="I785" i="31"/>
  <c r="H785" i="31"/>
  <c r="G785" i="31"/>
  <c r="F785" i="31"/>
  <c r="I784" i="31"/>
  <c r="H784" i="31"/>
  <c r="G784" i="31"/>
  <c r="F784" i="31"/>
  <c r="I783" i="31"/>
  <c r="H783" i="31"/>
  <c r="G783" i="31"/>
  <c r="F783" i="31"/>
  <c r="I782" i="31"/>
  <c r="H782" i="31"/>
  <c r="G782" i="31"/>
  <c r="F782" i="31"/>
  <c r="I781" i="31"/>
  <c r="H781" i="31"/>
  <c r="G781" i="31"/>
  <c r="F781" i="31"/>
  <c r="I780" i="31"/>
  <c r="H780" i="31"/>
  <c r="G780" i="31"/>
  <c r="F780" i="31"/>
  <c r="I779" i="31"/>
  <c r="H779" i="31"/>
  <c r="G779" i="31"/>
  <c r="F779" i="31"/>
  <c r="I778" i="31"/>
  <c r="H778" i="31"/>
  <c r="G778" i="31"/>
  <c r="F778" i="31"/>
  <c r="I777" i="31"/>
  <c r="H777" i="31"/>
  <c r="G777" i="31"/>
  <c r="F777" i="31"/>
  <c r="I776" i="31"/>
  <c r="H776" i="31"/>
  <c r="G776" i="31"/>
  <c r="F776" i="31"/>
  <c r="I775" i="31"/>
  <c r="H775" i="31"/>
  <c r="G775" i="31"/>
  <c r="F775" i="31"/>
  <c r="I774" i="31"/>
  <c r="H774" i="31"/>
  <c r="G774" i="31"/>
  <c r="F774" i="31"/>
  <c r="I773" i="31"/>
  <c r="H773" i="31"/>
  <c r="G773" i="31"/>
  <c r="F773" i="31"/>
  <c r="I772" i="31"/>
  <c r="H772" i="31"/>
  <c r="G772" i="31"/>
  <c r="F772" i="31"/>
  <c r="I771" i="31"/>
  <c r="H771" i="31"/>
  <c r="G771" i="31"/>
  <c r="F771" i="31"/>
  <c r="I770" i="31"/>
  <c r="H770" i="31"/>
  <c r="G770" i="31"/>
  <c r="F770" i="31"/>
  <c r="I769" i="31"/>
  <c r="H769" i="31"/>
  <c r="G769" i="31"/>
  <c r="F769" i="31"/>
  <c r="I768" i="31"/>
  <c r="H768" i="31"/>
  <c r="G768" i="31"/>
  <c r="F768" i="31"/>
  <c r="I767" i="31"/>
  <c r="H767" i="31"/>
  <c r="G767" i="31"/>
  <c r="F767" i="31"/>
  <c r="I766" i="31"/>
  <c r="H766" i="31"/>
  <c r="G766" i="31"/>
  <c r="F766" i="31"/>
  <c r="I765" i="31"/>
  <c r="H765" i="31"/>
  <c r="G765" i="31"/>
  <c r="F765" i="31"/>
  <c r="I764" i="31"/>
  <c r="H764" i="31"/>
  <c r="G764" i="31"/>
  <c r="F764" i="31"/>
  <c r="I763" i="31"/>
  <c r="H763" i="31"/>
  <c r="G763" i="31"/>
  <c r="F763" i="31"/>
  <c r="I762" i="31"/>
  <c r="H762" i="31"/>
  <c r="G762" i="31"/>
  <c r="F762" i="31"/>
  <c r="I761" i="31"/>
  <c r="H761" i="31"/>
  <c r="G761" i="31"/>
  <c r="F761" i="31"/>
  <c r="I760" i="31"/>
  <c r="H760" i="31"/>
  <c r="G760" i="31"/>
  <c r="F760" i="31"/>
  <c r="I759" i="31"/>
  <c r="H759" i="31"/>
  <c r="G759" i="31"/>
  <c r="F759" i="31"/>
  <c r="I758" i="31"/>
  <c r="H758" i="31"/>
  <c r="G758" i="31"/>
  <c r="F758" i="31"/>
  <c r="I757" i="31"/>
  <c r="H757" i="31"/>
  <c r="G757" i="31"/>
  <c r="F757" i="31"/>
  <c r="I756" i="31"/>
  <c r="H756" i="31"/>
  <c r="G756" i="31"/>
  <c r="F756" i="31"/>
  <c r="I755" i="31"/>
  <c r="H755" i="31"/>
  <c r="G755" i="31"/>
  <c r="F755" i="31"/>
  <c r="I754" i="31"/>
  <c r="H754" i="31"/>
  <c r="G754" i="31"/>
  <c r="F754" i="31"/>
  <c r="I753" i="31"/>
  <c r="H753" i="31"/>
  <c r="G753" i="31"/>
  <c r="F753" i="31"/>
  <c r="I752" i="31"/>
  <c r="H752" i="31"/>
  <c r="G752" i="31"/>
  <c r="F752" i="31"/>
  <c r="I751" i="31"/>
  <c r="H751" i="31"/>
  <c r="G751" i="31"/>
  <c r="F751" i="31"/>
  <c r="I750" i="31"/>
  <c r="H750" i="31"/>
  <c r="G750" i="31"/>
  <c r="F750" i="31"/>
  <c r="I749" i="31"/>
  <c r="H749" i="31"/>
  <c r="G749" i="31"/>
  <c r="F749" i="31"/>
  <c r="I748" i="31"/>
  <c r="H748" i="31"/>
  <c r="G748" i="31"/>
  <c r="F748" i="31"/>
  <c r="I747" i="31"/>
  <c r="H747" i="31"/>
  <c r="G747" i="31"/>
  <c r="F747" i="31"/>
  <c r="I746" i="31"/>
  <c r="H746" i="31"/>
  <c r="G746" i="31"/>
  <c r="F746" i="31"/>
  <c r="I745" i="31"/>
  <c r="H745" i="31"/>
  <c r="G745" i="31"/>
  <c r="F745" i="31"/>
  <c r="I744" i="31"/>
  <c r="H744" i="31"/>
  <c r="G744" i="31"/>
  <c r="F744" i="31"/>
  <c r="I743" i="31"/>
  <c r="H743" i="31"/>
  <c r="G743" i="31"/>
  <c r="F743" i="31"/>
  <c r="I742" i="31"/>
  <c r="H742" i="31"/>
  <c r="G742" i="31"/>
  <c r="F742" i="31"/>
  <c r="I741" i="31"/>
  <c r="H741" i="31"/>
  <c r="G741" i="31"/>
  <c r="F741" i="31"/>
  <c r="I740" i="31"/>
  <c r="H740" i="31"/>
  <c r="G740" i="31"/>
  <c r="F740" i="31"/>
  <c r="I739" i="31"/>
  <c r="H739" i="31"/>
  <c r="G739" i="31"/>
  <c r="F739" i="31"/>
  <c r="I738" i="31"/>
  <c r="H738" i="31"/>
  <c r="G738" i="31"/>
  <c r="F738" i="31"/>
  <c r="I737" i="31"/>
  <c r="H737" i="31"/>
  <c r="G737" i="31"/>
  <c r="F737" i="31"/>
  <c r="I736" i="31"/>
  <c r="H736" i="31"/>
  <c r="G736" i="31"/>
  <c r="F736" i="31"/>
  <c r="I735" i="31"/>
  <c r="H735" i="31"/>
  <c r="G735" i="31"/>
  <c r="F735" i="31"/>
  <c r="I734" i="31"/>
  <c r="H734" i="31"/>
  <c r="G734" i="31"/>
  <c r="F734" i="31"/>
  <c r="I733" i="31"/>
  <c r="H733" i="31"/>
  <c r="G733" i="31"/>
  <c r="F733" i="31"/>
  <c r="I732" i="31"/>
  <c r="H732" i="31"/>
  <c r="G732" i="31"/>
  <c r="F732" i="31"/>
  <c r="I731" i="31"/>
  <c r="H731" i="31"/>
  <c r="G731" i="31"/>
  <c r="F731" i="31"/>
  <c r="I730" i="31"/>
  <c r="H730" i="31"/>
  <c r="G730" i="31"/>
  <c r="F730" i="31"/>
  <c r="I729" i="31"/>
  <c r="H729" i="31"/>
  <c r="G729" i="31"/>
  <c r="F729" i="31"/>
  <c r="I728" i="31"/>
  <c r="H728" i="31"/>
  <c r="G728" i="31"/>
  <c r="F728" i="31"/>
  <c r="I727" i="31"/>
  <c r="H727" i="31"/>
  <c r="G727" i="31"/>
  <c r="F727" i="31"/>
  <c r="I726" i="31"/>
  <c r="H726" i="31"/>
  <c r="G726" i="31"/>
  <c r="F726" i="31"/>
  <c r="I725" i="31"/>
  <c r="H725" i="31"/>
  <c r="G725" i="31"/>
  <c r="F725" i="31"/>
  <c r="I724" i="31"/>
  <c r="H724" i="31"/>
  <c r="G724" i="31"/>
  <c r="F724" i="31"/>
  <c r="I723" i="31"/>
  <c r="H723" i="31"/>
  <c r="G723" i="31"/>
  <c r="F723" i="31"/>
  <c r="I722" i="31"/>
  <c r="H722" i="31"/>
  <c r="G722" i="31"/>
  <c r="F722" i="31"/>
  <c r="I721" i="31"/>
  <c r="H721" i="31"/>
  <c r="G721" i="31"/>
  <c r="F721" i="31"/>
  <c r="I720" i="31"/>
  <c r="H720" i="31"/>
  <c r="G720" i="31"/>
  <c r="F720" i="31"/>
  <c r="I719" i="31"/>
  <c r="H719" i="31"/>
  <c r="G719" i="31"/>
  <c r="I718" i="31"/>
  <c r="H718" i="31"/>
  <c r="G718" i="31"/>
  <c r="F718" i="31"/>
  <c r="I717" i="31"/>
  <c r="H717" i="31"/>
  <c r="G717" i="31"/>
  <c r="F717" i="31"/>
  <c r="I716" i="31"/>
  <c r="H716" i="31"/>
  <c r="G716" i="31"/>
  <c r="F716" i="31"/>
  <c r="I715" i="31"/>
  <c r="H715" i="31"/>
  <c r="G715" i="31"/>
  <c r="F715" i="31"/>
  <c r="I714" i="31"/>
  <c r="H714" i="31"/>
  <c r="G714" i="31"/>
  <c r="F714" i="31"/>
  <c r="I713" i="31"/>
  <c r="H713" i="31"/>
  <c r="G713" i="31"/>
  <c r="F713" i="31"/>
  <c r="I712" i="31"/>
  <c r="H712" i="31"/>
  <c r="G712" i="31"/>
  <c r="F712" i="31"/>
  <c r="I711" i="31"/>
  <c r="H711" i="31"/>
  <c r="G711" i="31"/>
  <c r="F711" i="31"/>
  <c r="I710" i="31"/>
  <c r="H710" i="31"/>
  <c r="G710" i="31"/>
  <c r="F710" i="31"/>
  <c r="I709" i="31"/>
  <c r="H709" i="31"/>
  <c r="G709" i="31"/>
  <c r="F709" i="31"/>
  <c r="I708" i="31"/>
  <c r="H708" i="31"/>
  <c r="G708" i="31"/>
  <c r="F708" i="31"/>
  <c r="I707" i="31"/>
  <c r="H707" i="31"/>
  <c r="G707" i="31"/>
  <c r="F707" i="31"/>
  <c r="I706" i="31"/>
  <c r="H706" i="31"/>
  <c r="G706" i="31"/>
  <c r="F706" i="31"/>
  <c r="I705" i="31"/>
  <c r="H705" i="31"/>
  <c r="G705" i="31"/>
  <c r="F705" i="31"/>
  <c r="I704" i="31"/>
  <c r="H704" i="31"/>
  <c r="G704" i="31"/>
  <c r="F704" i="31"/>
  <c r="I703" i="31"/>
  <c r="H703" i="31"/>
  <c r="G703" i="31"/>
  <c r="F703" i="31"/>
  <c r="I702" i="31"/>
  <c r="H702" i="31"/>
  <c r="G702" i="31"/>
  <c r="F702" i="31"/>
  <c r="I701" i="31"/>
  <c r="H701" i="31"/>
  <c r="G701" i="31"/>
  <c r="F701" i="31"/>
  <c r="I700" i="31"/>
  <c r="H700" i="31"/>
  <c r="G700" i="31"/>
  <c r="F700" i="31"/>
  <c r="I699" i="31"/>
  <c r="H699" i="31"/>
  <c r="G699" i="31"/>
  <c r="F699" i="31"/>
  <c r="I698" i="31"/>
  <c r="H698" i="31"/>
  <c r="G698" i="31"/>
  <c r="F698" i="31"/>
  <c r="I697" i="31"/>
  <c r="H697" i="31"/>
  <c r="G697" i="31"/>
  <c r="F697" i="31"/>
  <c r="I696" i="31"/>
  <c r="H696" i="31"/>
  <c r="G696" i="31"/>
  <c r="F696" i="31"/>
  <c r="I695" i="31"/>
  <c r="H695" i="31"/>
  <c r="G695" i="31"/>
  <c r="F695" i="31"/>
  <c r="I694" i="31"/>
  <c r="H694" i="31"/>
  <c r="G694" i="31"/>
  <c r="F694" i="31"/>
  <c r="I693" i="31"/>
  <c r="H693" i="31"/>
  <c r="G693" i="31"/>
  <c r="F693" i="31"/>
  <c r="I692" i="31"/>
  <c r="H692" i="31"/>
  <c r="G692" i="31"/>
  <c r="F692" i="31"/>
  <c r="I691" i="31"/>
  <c r="H691" i="31"/>
  <c r="G691" i="31"/>
  <c r="F691" i="31"/>
  <c r="I690" i="31"/>
  <c r="H690" i="31"/>
  <c r="G690" i="31"/>
  <c r="F690" i="31"/>
  <c r="I689" i="31"/>
  <c r="H689" i="31"/>
  <c r="G689" i="31"/>
  <c r="F689" i="31"/>
  <c r="I688" i="31"/>
  <c r="H688" i="31"/>
  <c r="G688" i="31"/>
  <c r="F688" i="31"/>
  <c r="I687" i="31"/>
  <c r="H687" i="31"/>
  <c r="G687" i="31"/>
  <c r="F687" i="31"/>
  <c r="I686" i="31"/>
  <c r="H686" i="31"/>
  <c r="G686" i="31"/>
  <c r="F686" i="31"/>
  <c r="I685" i="31"/>
  <c r="H685" i="31"/>
  <c r="G685" i="31"/>
  <c r="F685" i="31"/>
  <c r="I684" i="31"/>
  <c r="H684" i="31"/>
  <c r="G684" i="31"/>
  <c r="F684" i="31"/>
  <c r="I683" i="31"/>
  <c r="H683" i="31"/>
  <c r="G683" i="31"/>
  <c r="F683" i="31"/>
  <c r="I682" i="31"/>
  <c r="H682" i="31"/>
  <c r="G682" i="31"/>
  <c r="F682" i="31"/>
  <c r="I681" i="31"/>
  <c r="H681" i="31"/>
  <c r="G681" i="31"/>
  <c r="F681" i="31"/>
  <c r="I680" i="31"/>
  <c r="H680" i="31"/>
  <c r="G680" i="31"/>
  <c r="F680" i="31"/>
  <c r="I679" i="31"/>
  <c r="H679" i="31"/>
  <c r="G679" i="31"/>
  <c r="F679" i="31"/>
  <c r="I678" i="31"/>
  <c r="H678" i="31"/>
  <c r="G678" i="31"/>
  <c r="F678" i="31"/>
  <c r="I677" i="31"/>
  <c r="H677" i="31"/>
  <c r="G677" i="31"/>
  <c r="F677" i="31"/>
  <c r="I676" i="31"/>
  <c r="H676" i="31"/>
  <c r="G676" i="31"/>
  <c r="F676" i="31"/>
  <c r="I675" i="31"/>
  <c r="H675" i="31"/>
  <c r="G675" i="31"/>
  <c r="F675" i="31"/>
  <c r="I674" i="31"/>
  <c r="H674" i="31"/>
  <c r="G674" i="31"/>
  <c r="F674" i="31"/>
  <c r="I673" i="31"/>
  <c r="H673" i="31"/>
  <c r="G673" i="31"/>
  <c r="F673" i="31"/>
  <c r="I672" i="31"/>
  <c r="H672" i="31"/>
  <c r="G672" i="31"/>
  <c r="F672" i="31"/>
  <c r="I671" i="31"/>
  <c r="H671" i="31"/>
  <c r="G671" i="31"/>
  <c r="F671" i="31"/>
  <c r="I670" i="31"/>
  <c r="H670" i="31"/>
  <c r="G670" i="31"/>
  <c r="F670" i="31"/>
  <c r="I669" i="31"/>
  <c r="H669" i="31"/>
  <c r="G669" i="31"/>
  <c r="F669" i="31"/>
  <c r="I668" i="31"/>
  <c r="H668" i="31"/>
  <c r="G668" i="31"/>
  <c r="F668" i="31"/>
  <c r="I667" i="31"/>
  <c r="H667" i="31"/>
  <c r="G667" i="31"/>
  <c r="F667" i="31"/>
  <c r="I666" i="31"/>
  <c r="H666" i="31"/>
  <c r="G666" i="31"/>
  <c r="F666" i="31"/>
  <c r="I665" i="31"/>
  <c r="H665" i="31"/>
  <c r="G665" i="31"/>
  <c r="F665" i="31"/>
  <c r="I664" i="31"/>
  <c r="H664" i="31"/>
  <c r="G664" i="31"/>
  <c r="F664" i="31"/>
  <c r="I663" i="31"/>
  <c r="H663" i="31"/>
  <c r="G663" i="31"/>
  <c r="F663" i="31"/>
  <c r="I662" i="31"/>
  <c r="H662" i="31"/>
  <c r="G662" i="31"/>
  <c r="F662" i="31"/>
  <c r="I661" i="31"/>
  <c r="H661" i="31"/>
  <c r="G661" i="31"/>
  <c r="F661" i="31"/>
  <c r="I660" i="31"/>
  <c r="H660" i="31"/>
  <c r="G660" i="31"/>
  <c r="F660" i="31"/>
  <c r="I659" i="31"/>
  <c r="H659" i="31"/>
  <c r="G659" i="31"/>
  <c r="F659" i="31"/>
  <c r="I658" i="31"/>
  <c r="H658" i="31"/>
  <c r="G658" i="31"/>
  <c r="F658" i="31"/>
  <c r="I657" i="31"/>
  <c r="H657" i="31"/>
  <c r="G657" i="31"/>
  <c r="F657" i="31"/>
  <c r="I656" i="31"/>
  <c r="H656" i="31"/>
  <c r="G656" i="31"/>
  <c r="F656" i="31"/>
  <c r="I655" i="31"/>
  <c r="H655" i="31"/>
  <c r="G655" i="31"/>
  <c r="F655" i="31"/>
  <c r="I654" i="31"/>
  <c r="H654" i="31"/>
  <c r="G654" i="31"/>
  <c r="F654" i="31"/>
  <c r="I653" i="31"/>
  <c r="H653" i="31"/>
  <c r="G653" i="31"/>
  <c r="F653" i="31"/>
  <c r="I652" i="31"/>
  <c r="H652" i="31"/>
  <c r="G652" i="31"/>
  <c r="F652" i="31"/>
  <c r="I651" i="31"/>
  <c r="H651" i="31"/>
  <c r="G651" i="31"/>
  <c r="F651" i="31"/>
  <c r="I650" i="31"/>
  <c r="H650" i="31"/>
  <c r="G650" i="31"/>
  <c r="F650" i="31"/>
  <c r="I649" i="31"/>
  <c r="H649" i="31"/>
  <c r="G649" i="31"/>
  <c r="F649" i="31"/>
  <c r="I648" i="31"/>
  <c r="H648" i="31"/>
  <c r="G648" i="31"/>
  <c r="F648" i="31"/>
  <c r="I647" i="31"/>
  <c r="H647" i="31"/>
  <c r="G647" i="31"/>
  <c r="F647" i="31"/>
  <c r="I646" i="31"/>
  <c r="H646" i="31"/>
  <c r="G646" i="31"/>
  <c r="F646" i="31"/>
  <c r="I645" i="31"/>
  <c r="H645" i="31"/>
  <c r="G645" i="31"/>
  <c r="F645" i="31"/>
  <c r="I644" i="31"/>
  <c r="H644" i="31"/>
  <c r="G644" i="31"/>
  <c r="F644" i="31"/>
  <c r="I643" i="31"/>
  <c r="H643" i="31"/>
  <c r="G643" i="31"/>
  <c r="F643" i="31"/>
  <c r="I642" i="31"/>
  <c r="H642" i="31"/>
  <c r="G642" i="31"/>
  <c r="F642" i="31"/>
  <c r="I641" i="31"/>
  <c r="H641" i="31"/>
  <c r="G641" i="31"/>
  <c r="F641" i="31"/>
  <c r="I640" i="31"/>
  <c r="H640" i="31"/>
  <c r="G640" i="31"/>
  <c r="F640" i="31"/>
  <c r="I639" i="31"/>
  <c r="H639" i="31"/>
  <c r="G639" i="31"/>
  <c r="F639" i="31"/>
  <c r="I638" i="31"/>
  <c r="H638" i="31"/>
  <c r="G638" i="31"/>
  <c r="F638" i="31"/>
  <c r="I637" i="31"/>
  <c r="H637" i="31"/>
  <c r="G637" i="31"/>
  <c r="F637" i="31"/>
  <c r="I636" i="31"/>
  <c r="H636" i="31"/>
  <c r="G636" i="31"/>
  <c r="F636" i="31"/>
  <c r="I635" i="31"/>
  <c r="H635" i="31"/>
  <c r="G635" i="31"/>
  <c r="F635" i="31"/>
  <c r="I634" i="31"/>
  <c r="H634" i="31"/>
  <c r="G634" i="31"/>
  <c r="F634" i="31"/>
  <c r="I633" i="31"/>
  <c r="H633" i="31"/>
  <c r="G633" i="31"/>
  <c r="F633" i="31"/>
  <c r="I632" i="31"/>
  <c r="H632" i="31"/>
  <c r="G632" i="31"/>
  <c r="F632" i="31"/>
  <c r="I631" i="31"/>
  <c r="H631" i="31"/>
  <c r="G631" i="31"/>
  <c r="F631" i="31"/>
  <c r="I630" i="31"/>
  <c r="H630" i="31"/>
  <c r="G630" i="31"/>
  <c r="F630" i="31"/>
  <c r="I629" i="31"/>
  <c r="H629" i="31"/>
  <c r="G629" i="31"/>
  <c r="F629" i="31"/>
  <c r="I628" i="31"/>
  <c r="H628" i="31"/>
  <c r="G628" i="31"/>
  <c r="F628" i="31"/>
  <c r="I627" i="31"/>
  <c r="H627" i="31"/>
  <c r="G627" i="31"/>
  <c r="F627" i="31"/>
  <c r="I626" i="31"/>
  <c r="H626" i="31"/>
  <c r="G626" i="31"/>
  <c r="F626" i="31"/>
  <c r="I625" i="31"/>
  <c r="H625" i="31"/>
  <c r="G625" i="31"/>
  <c r="F625" i="31"/>
  <c r="I624" i="31"/>
  <c r="H624" i="31"/>
  <c r="G624" i="31"/>
  <c r="F624" i="31"/>
  <c r="I623" i="31"/>
  <c r="H623" i="31"/>
  <c r="G623" i="31"/>
  <c r="F623" i="31"/>
  <c r="I622" i="31"/>
  <c r="H622" i="31"/>
  <c r="G622" i="31"/>
  <c r="F622" i="31"/>
  <c r="I621" i="31"/>
  <c r="H621" i="31"/>
  <c r="G621" i="31"/>
  <c r="F621" i="31"/>
  <c r="I620" i="31"/>
  <c r="H620" i="31"/>
  <c r="G620" i="31"/>
  <c r="F620" i="31"/>
  <c r="I619" i="31"/>
  <c r="H619" i="31"/>
  <c r="G619" i="31"/>
  <c r="F619" i="31"/>
  <c r="I618" i="31"/>
  <c r="H618" i="31"/>
  <c r="G618" i="31"/>
  <c r="F618" i="31"/>
  <c r="I617" i="31"/>
  <c r="H617" i="31"/>
  <c r="G617" i="31"/>
  <c r="F617" i="31"/>
  <c r="I616" i="31"/>
  <c r="H616" i="31"/>
  <c r="G616" i="31"/>
  <c r="F616" i="31"/>
  <c r="I615" i="31"/>
  <c r="H615" i="31"/>
  <c r="G615" i="31"/>
  <c r="F615" i="31"/>
  <c r="I614" i="31"/>
  <c r="H614" i="31"/>
  <c r="G614" i="31"/>
  <c r="F614" i="31"/>
  <c r="I613" i="31"/>
  <c r="H613" i="31"/>
  <c r="G613" i="31"/>
  <c r="F613" i="31"/>
  <c r="I612" i="31"/>
  <c r="H612" i="31"/>
  <c r="G612" i="31"/>
  <c r="F612" i="31"/>
  <c r="I611" i="31"/>
  <c r="H611" i="31"/>
  <c r="G611" i="31"/>
  <c r="F611" i="31"/>
  <c r="I610" i="31"/>
  <c r="H610" i="31"/>
  <c r="G610" i="31"/>
  <c r="F610" i="31"/>
  <c r="I609" i="31"/>
  <c r="H609" i="31"/>
  <c r="G609" i="31"/>
  <c r="F609" i="31"/>
  <c r="I608" i="31"/>
  <c r="H608" i="31"/>
  <c r="G608" i="31"/>
  <c r="F608" i="31"/>
  <c r="I607" i="31"/>
  <c r="H607" i="31"/>
  <c r="G607" i="31"/>
  <c r="F607" i="31"/>
  <c r="I606" i="31"/>
  <c r="H606" i="31"/>
  <c r="G606" i="31"/>
  <c r="F606" i="31"/>
  <c r="I605" i="31"/>
  <c r="H605" i="31"/>
  <c r="G605" i="31"/>
  <c r="F605" i="31"/>
  <c r="I604" i="31"/>
  <c r="H604" i="31"/>
  <c r="G604" i="31"/>
  <c r="F604" i="31"/>
  <c r="I603" i="31"/>
  <c r="H603" i="31"/>
  <c r="G603" i="31"/>
  <c r="F603" i="31"/>
  <c r="I602" i="31"/>
  <c r="H602" i="31"/>
  <c r="G602" i="31"/>
  <c r="F602" i="31"/>
  <c r="I601" i="31"/>
  <c r="H601" i="31"/>
  <c r="G601" i="31"/>
  <c r="F601" i="31"/>
  <c r="I600" i="31"/>
  <c r="H600" i="31"/>
  <c r="G600" i="31"/>
  <c r="F600" i="31"/>
  <c r="I599" i="31"/>
  <c r="H599" i="31"/>
  <c r="G599" i="31"/>
  <c r="F599" i="31"/>
  <c r="I598" i="31"/>
  <c r="H598" i="31"/>
  <c r="G598" i="31"/>
  <c r="F598" i="31"/>
  <c r="I597" i="31"/>
  <c r="H597" i="31"/>
  <c r="G597" i="31"/>
  <c r="F597" i="31"/>
  <c r="I596" i="31"/>
  <c r="H596" i="31"/>
  <c r="G596" i="31"/>
  <c r="F596" i="31"/>
  <c r="I595" i="31"/>
  <c r="H595" i="31"/>
  <c r="G595" i="31"/>
  <c r="F595" i="31"/>
  <c r="I594" i="31"/>
  <c r="H594" i="31"/>
  <c r="G594" i="31"/>
  <c r="F594" i="31"/>
  <c r="I593" i="31"/>
  <c r="H593" i="31"/>
  <c r="G593" i="31"/>
  <c r="F593" i="31"/>
  <c r="I592" i="31"/>
  <c r="H592" i="31"/>
  <c r="G592" i="31"/>
  <c r="F592" i="31"/>
  <c r="I591" i="31"/>
  <c r="H591" i="31"/>
  <c r="G591" i="31"/>
  <c r="F591" i="31"/>
  <c r="I590" i="31"/>
  <c r="H590" i="31"/>
  <c r="G590" i="31"/>
  <c r="F590" i="31"/>
  <c r="I589" i="31"/>
  <c r="H589" i="31"/>
  <c r="G589" i="31"/>
  <c r="F589" i="31"/>
  <c r="I588" i="31"/>
  <c r="H588" i="31"/>
  <c r="G588" i="31"/>
  <c r="F588" i="31"/>
  <c r="I587" i="31"/>
  <c r="H587" i="31"/>
  <c r="G587" i="31"/>
  <c r="F587" i="31"/>
  <c r="I586" i="31"/>
  <c r="H586" i="31"/>
  <c r="G586" i="31"/>
  <c r="F586" i="31"/>
  <c r="I585" i="31"/>
  <c r="H585" i="31"/>
  <c r="G585" i="31"/>
  <c r="F585" i="31"/>
  <c r="I584" i="31"/>
  <c r="H584" i="31"/>
  <c r="G584" i="31"/>
  <c r="F584" i="31"/>
  <c r="I583" i="31"/>
  <c r="H583" i="31"/>
  <c r="G583" i="31"/>
  <c r="F583" i="31"/>
  <c r="I582" i="31"/>
  <c r="H582" i="31"/>
  <c r="G582" i="31"/>
  <c r="F582" i="31"/>
  <c r="I581" i="31"/>
  <c r="H581" i="31"/>
  <c r="G581" i="31"/>
  <c r="F581" i="31"/>
  <c r="I580" i="31"/>
  <c r="H580" i="31"/>
  <c r="G580" i="31"/>
  <c r="F580" i="31"/>
  <c r="I579" i="31"/>
  <c r="H579" i="31"/>
  <c r="G579" i="31"/>
  <c r="F579" i="31"/>
  <c r="I578" i="31"/>
  <c r="H578" i="31"/>
  <c r="G578" i="31"/>
  <c r="F578" i="31"/>
  <c r="I577" i="31"/>
  <c r="H577" i="31"/>
  <c r="G577" i="31"/>
  <c r="F577" i="31"/>
  <c r="I576" i="31"/>
  <c r="H576" i="31"/>
  <c r="G576" i="31"/>
  <c r="F576" i="31"/>
  <c r="I575" i="31"/>
  <c r="H575" i="31"/>
  <c r="G575" i="31"/>
  <c r="F575" i="31"/>
  <c r="I574" i="31"/>
  <c r="H574" i="31"/>
  <c r="G574" i="31"/>
  <c r="F574" i="31"/>
  <c r="I573" i="31"/>
  <c r="H573" i="31"/>
  <c r="G573" i="31"/>
  <c r="F573" i="31"/>
  <c r="I572" i="31"/>
  <c r="H572" i="31"/>
  <c r="G572" i="31"/>
  <c r="F572" i="31"/>
  <c r="I571" i="31"/>
  <c r="H571" i="31"/>
  <c r="G571" i="31"/>
  <c r="F571" i="31"/>
  <c r="I570" i="31"/>
  <c r="H570" i="31"/>
  <c r="G570" i="31"/>
  <c r="F570" i="31"/>
  <c r="I569" i="31"/>
  <c r="H569" i="31"/>
  <c r="G569" i="31"/>
  <c r="F569" i="31"/>
  <c r="I568" i="31"/>
  <c r="H568" i="31"/>
  <c r="G568" i="31"/>
  <c r="F568" i="31"/>
  <c r="I567" i="31"/>
  <c r="H567" i="31"/>
  <c r="G567" i="31"/>
  <c r="F567" i="31"/>
  <c r="I566" i="31"/>
  <c r="H566" i="31"/>
  <c r="G566" i="31"/>
  <c r="F566" i="31"/>
  <c r="I565" i="31"/>
  <c r="H565" i="31"/>
  <c r="G565" i="31"/>
  <c r="F565" i="31"/>
  <c r="I564" i="31"/>
  <c r="H564" i="31"/>
  <c r="G564" i="31"/>
  <c r="F564" i="31"/>
  <c r="I563" i="31"/>
  <c r="H563" i="31"/>
  <c r="G563" i="31"/>
  <c r="F563" i="31"/>
  <c r="I562" i="31"/>
  <c r="H562" i="31"/>
  <c r="G562" i="31"/>
  <c r="F562" i="31"/>
  <c r="I561" i="31"/>
  <c r="H561" i="31"/>
  <c r="G561" i="31"/>
  <c r="F561" i="31"/>
  <c r="I560" i="31"/>
  <c r="H560" i="31"/>
  <c r="G560" i="31"/>
  <c r="F560" i="31"/>
  <c r="I559" i="31"/>
  <c r="H559" i="31"/>
  <c r="G559" i="31"/>
  <c r="F559" i="31"/>
  <c r="I558" i="31"/>
  <c r="H558" i="31"/>
  <c r="G558" i="31"/>
  <c r="F558" i="31"/>
  <c r="I557" i="31"/>
  <c r="H557" i="31"/>
  <c r="G557" i="31"/>
  <c r="F557" i="31"/>
  <c r="I556" i="31"/>
  <c r="H556" i="31"/>
  <c r="G556" i="31"/>
  <c r="F556" i="31"/>
  <c r="I555" i="31"/>
  <c r="H555" i="31"/>
  <c r="G555" i="31"/>
  <c r="F555" i="31"/>
  <c r="I554" i="31"/>
  <c r="H554" i="31"/>
  <c r="G554" i="31"/>
  <c r="F554" i="31"/>
  <c r="I553" i="31"/>
  <c r="H553" i="31"/>
  <c r="G553" i="31"/>
  <c r="F553" i="31"/>
  <c r="I552" i="31"/>
  <c r="H552" i="31"/>
  <c r="G552" i="31"/>
  <c r="F552" i="31"/>
  <c r="I551" i="31"/>
  <c r="H551" i="31"/>
  <c r="G551" i="31"/>
  <c r="F551" i="31"/>
  <c r="I550" i="31"/>
  <c r="H550" i="31"/>
  <c r="G550" i="31"/>
  <c r="F550" i="31"/>
  <c r="I549" i="31"/>
  <c r="H549" i="31"/>
  <c r="G549" i="31"/>
  <c r="F549" i="31"/>
  <c r="I548" i="31"/>
  <c r="H548" i="31"/>
  <c r="G548" i="31"/>
  <c r="F548" i="31"/>
  <c r="I547" i="31"/>
  <c r="H547" i="31"/>
  <c r="G547" i="31"/>
  <c r="F547" i="31"/>
  <c r="I546" i="31"/>
  <c r="H546" i="31"/>
  <c r="G546" i="31"/>
  <c r="F546" i="31"/>
  <c r="I545" i="31"/>
  <c r="H545" i="31"/>
  <c r="G545" i="31"/>
  <c r="F545" i="31"/>
  <c r="I544" i="31"/>
  <c r="H544" i="31"/>
  <c r="G544" i="31"/>
  <c r="F544" i="31"/>
  <c r="I543" i="31"/>
  <c r="H543" i="31"/>
  <c r="G543" i="31"/>
  <c r="F543" i="31"/>
  <c r="I542" i="31"/>
  <c r="H542" i="31"/>
  <c r="G542" i="31"/>
  <c r="F542" i="31"/>
  <c r="I541" i="31"/>
  <c r="H541" i="31"/>
  <c r="G541" i="31"/>
  <c r="F541" i="31"/>
  <c r="I540" i="31"/>
  <c r="H540" i="31"/>
  <c r="G540" i="31"/>
  <c r="F540" i="31"/>
  <c r="I539" i="31"/>
  <c r="H539" i="31"/>
  <c r="G539" i="31"/>
  <c r="F539" i="31"/>
  <c r="I538" i="31"/>
  <c r="H538" i="31"/>
  <c r="G538" i="31"/>
  <c r="F538" i="31"/>
  <c r="I537" i="31"/>
  <c r="H537" i="31"/>
  <c r="G537" i="31"/>
  <c r="F537" i="31"/>
  <c r="I536" i="31"/>
  <c r="H536" i="31"/>
  <c r="G536" i="31"/>
  <c r="F536" i="31"/>
  <c r="I535" i="31"/>
  <c r="H535" i="31"/>
  <c r="G535" i="31"/>
  <c r="F535" i="31"/>
  <c r="I534" i="31"/>
  <c r="H534" i="31"/>
  <c r="G534" i="31"/>
  <c r="F534" i="31"/>
  <c r="I533" i="31"/>
  <c r="H533" i="31"/>
  <c r="G533" i="31"/>
  <c r="F533" i="31"/>
  <c r="I532" i="31"/>
  <c r="H532" i="31"/>
  <c r="G532" i="31"/>
  <c r="F532" i="31"/>
  <c r="I531" i="31"/>
  <c r="H531" i="31"/>
  <c r="G531" i="31"/>
  <c r="F531" i="31"/>
  <c r="I530" i="31"/>
  <c r="H530" i="31"/>
  <c r="G530" i="31"/>
  <c r="F530" i="31"/>
  <c r="I529" i="31"/>
  <c r="H529" i="31"/>
  <c r="G529" i="31"/>
  <c r="F529" i="31"/>
  <c r="I528" i="31"/>
  <c r="H528" i="31"/>
  <c r="G528" i="31"/>
  <c r="F528" i="31"/>
  <c r="I527" i="31"/>
  <c r="H527" i="31"/>
  <c r="G527" i="31"/>
  <c r="F527" i="31"/>
  <c r="I526" i="31"/>
  <c r="H526" i="31"/>
  <c r="G526" i="31"/>
  <c r="F526" i="31"/>
  <c r="I525" i="31"/>
  <c r="H525" i="31"/>
  <c r="G525" i="31"/>
  <c r="F525" i="31"/>
  <c r="I524" i="31"/>
  <c r="H524" i="31"/>
  <c r="G524" i="31"/>
  <c r="F524" i="31"/>
  <c r="I523" i="31"/>
  <c r="H523" i="31"/>
  <c r="G523" i="31"/>
  <c r="F523" i="31"/>
  <c r="I522" i="31"/>
  <c r="H522" i="31"/>
  <c r="G522" i="31"/>
  <c r="F522" i="31"/>
  <c r="I521" i="31"/>
  <c r="H521" i="31"/>
  <c r="G521" i="31"/>
  <c r="F521" i="31"/>
  <c r="I520" i="31"/>
  <c r="H520" i="31"/>
  <c r="G520" i="31"/>
  <c r="F520" i="31"/>
  <c r="I519" i="31"/>
  <c r="H519" i="31"/>
  <c r="G519" i="31"/>
  <c r="F519" i="31"/>
  <c r="I518" i="31"/>
  <c r="H518" i="31"/>
  <c r="G518" i="31"/>
  <c r="F518" i="31"/>
  <c r="I517" i="31"/>
  <c r="H517" i="31"/>
  <c r="G517" i="31"/>
  <c r="F517" i="31"/>
  <c r="I516" i="31"/>
  <c r="H516" i="31"/>
  <c r="G516" i="31"/>
  <c r="F516" i="31"/>
  <c r="I515" i="31"/>
  <c r="H515" i="31"/>
  <c r="G515" i="31"/>
  <c r="F515" i="31"/>
  <c r="I514" i="31"/>
  <c r="H514" i="31"/>
  <c r="G514" i="31"/>
  <c r="F514" i="31"/>
  <c r="I513" i="31"/>
  <c r="H513" i="31"/>
  <c r="G513" i="31"/>
  <c r="F513" i="31"/>
  <c r="I512" i="31"/>
  <c r="H512" i="31"/>
  <c r="G512" i="31"/>
  <c r="F512" i="31"/>
  <c r="I511" i="31"/>
  <c r="H511" i="31"/>
  <c r="G511" i="31"/>
  <c r="F511" i="31"/>
  <c r="I510" i="31"/>
  <c r="H510" i="31"/>
  <c r="G510" i="31"/>
  <c r="F510" i="31"/>
  <c r="I509" i="31"/>
  <c r="H509" i="31"/>
  <c r="G509" i="31"/>
  <c r="F509" i="31"/>
  <c r="I508" i="31"/>
  <c r="H508" i="31"/>
  <c r="G508" i="31"/>
  <c r="F508" i="31"/>
  <c r="I507" i="31"/>
  <c r="H507" i="31"/>
  <c r="G507" i="31"/>
  <c r="F507" i="31"/>
  <c r="I506" i="31"/>
  <c r="H506" i="31"/>
  <c r="G506" i="31"/>
  <c r="F506" i="31"/>
  <c r="I505" i="31"/>
  <c r="H505" i="31"/>
  <c r="G505" i="31"/>
  <c r="F505" i="31"/>
  <c r="I504" i="31"/>
  <c r="H504" i="31"/>
  <c r="G504" i="31"/>
  <c r="F504" i="31"/>
  <c r="I503" i="31"/>
  <c r="H503" i="31"/>
  <c r="G503" i="31"/>
  <c r="F503" i="31"/>
  <c r="I502" i="31"/>
  <c r="H502" i="31"/>
  <c r="G502" i="31"/>
  <c r="F502" i="31"/>
  <c r="I501" i="31"/>
  <c r="H501" i="31"/>
  <c r="G501" i="31"/>
  <c r="F501" i="31"/>
  <c r="I500" i="31"/>
  <c r="H500" i="31"/>
  <c r="G500" i="31"/>
  <c r="F500" i="31"/>
  <c r="I499" i="31"/>
  <c r="H499" i="31"/>
  <c r="G499" i="31"/>
  <c r="F499" i="31"/>
  <c r="I498" i="31"/>
  <c r="H498" i="31"/>
  <c r="G498" i="31"/>
  <c r="F498" i="31"/>
  <c r="I497" i="31"/>
  <c r="H497" i="31"/>
  <c r="G497" i="31"/>
  <c r="F497" i="31"/>
  <c r="I496" i="31"/>
  <c r="H496" i="31"/>
  <c r="G496" i="31"/>
  <c r="F496" i="31"/>
  <c r="I495" i="31"/>
  <c r="H495" i="31"/>
  <c r="G495" i="31"/>
  <c r="F495" i="31"/>
  <c r="I494" i="31"/>
  <c r="H494" i="31"/>
  <c r="G494" i="31"/>
  <c r="F494" i="31"/>
  <c r="I493" i="31"/>
  <c r="H493" i="31"/>
  <c r="G493" i="31"/>
  <c r="F493" i="31"/>
  <c r="I492" i="31"/>
  <c r="H492" i="31"/>
  <c r="G492" i="31"/>
  <c r="F492" i="31"/>
  <c r="I491" i="31"/>
  <c r="H491" i="31"/>
  <c r="G491" i="31"/>
  <c r="F491" i="31"/>
  <c r="I490" i="31"/>
  <c r="H490" i="31"/>
  <c r="G490" i="31"/>
  <c r="F490" i="31"/>
  <c r="I489" i="31"/>
  <c r="H489" i="31"/>
  <c r="G489" i="31"/>
  <c r="F489" i="31"/>
  <c r="I488" i="31"/>
  <c r="H488" i="31"/>
  <c r="G488" i="31"/>
  <c r="F488" i="31"/>
  <c r="I487" i="31"/>
  <c r="H487" i="31"/>
  <c r="G487" i="31"/>
  <c r="F487" i="31"/>
  <c r="I486" i="31"/>
  <c r="H486" i="31"/>
  <c r="G486" i="31"/>
  <c r="F486" i="31"/>
  <c r="I485" i="31"/>
  <c r="H485" i="31"/>
  <c r="G485" i="31"/>
  <c r="F485" i="31"/>
  <c r="I484" i="31"/>
  <c r="H484" i="31"/>
  <c r="G484" i="31"/>
  <c r="F484" i="31"/>
  <c r="I483" i="31"/>
  <c r="H483" i="31"/>
  <c r="G483" i="31"/>
  <c r="F483" i="31"/>
  <c r="I482" i="31"/>
  <c r="H482" i="31"/>
  <c r="G482" i="31"/>
  <c r="F482" i="31"/>
  <c r="I481" i="31"/>
  <c r="H481" i="31"/>
  <c r="G481" i="31"/>
  <c r="F481" i="31"/>
  <c r="I480" i="31"/>
  <c r="H480" i="31"/>
  <c r="G480" i="31"/>
  <c r="F480" i="31"/>
  <c r="I479" i="31"/>
  <c r="H479" i="31"/>
  <c r="G479" i="31"/>
  <c r="F479" i="31"/>
  <c r="I478" i="31"/>
  <c r="H478" i="31"/>
  <c r="G478" i="31"/>
  <c r="F478" i="31"/>
  <c r="I477" i="31"/>
  <c r="H477" i="31"/>
  <c r="G477" i="31"/>
  <c r="F477" i="31"/>
  <c r="I476" i="31"/>
  <c r="H476" i="31"/>
  <c r="G476" i="31"/>
  <c r="F476" i="31"/>
  <c r="I475" i="31"/>
  <c r="H475" i="31"/>
  <c r="G475" i="31"/>
  <c r="F475" i="31"/>
  <c r="I474" i="31"/>
  <c r="H474" i="31"/>
  <c r="G474" i="31"/>
  <c r="F474" i="31"/>
  <c r="I473" i="31"/>
  <c r="H473" i="31"/>
  <c r="G473" i="31"/>
  <c r="F473" i="31"/>
  <c r="I472" i="31"/>
  <c r="H472" i="31"/>
  <c r="G472" i="31"/>
  <c r="F472" i="31"/>
  <c r="I471" i="31"/>
  <c r="H471" i="31"/>
  <c r="G471" i="31"/>
  <c r="F471" i="31"/>
  <c r="I470" i="31"/>
  <c r="H470" i="31"/>
  <c r="G470" i="31"/>
  <c r="F470" i="31"/>
  <c r="I469" i="31"/>
  <c r="H469" i="31"/>
  <c r="G469" i="31"/>
  <c r="F469" i="31"/>
  <c r="I468" i="31"/>
  <c r="H468" i="31"/>
  <c r="G468" i="31"/>
  <c r="F468" i="31"/>
  <c r="I467" i="31"/>
  <c r="H467" i="31"/>
  <c r="G467" i="31"/>
  <c r="F467" i="31"/>
  <c r="I466" i="31"/>
  <c r="H466" i="31"/>
  <c r="G466" i="31"/>
  <c r="F466" i="31"/>
  <c r="I465" i="31"/>
  <c r="H465" i="31"/>
  <c r="G465" i="31"/>
  <c r="F465" i="31"/>
  <c r="I464" i="31"/>
  <c r="H464" i="31"/>
  <c r="G464" i="31"/>
  <c r="F464" i="31"/>
  <c r="I463" i="31"/>
  <c r="H463" i="31"/>
  <c r="G463" i="31"/>
  <c r="F463" i="31"/>
  <c r="I462" i="31"/>
  <c r="H462" i="31"/>
  <c r="G462" i="31"/>
  <c r="F462" i="31"/>
  <c r="I461" i="31"/>
  <c r="H461" i="31"/>
  <c r="G461" i="31"/>
  <c r="F461" i="31"/>
  <c r="I460" i="31"/>
  <c r="H460" i="31"/>
  <c r="G460" i="31"/>
  <c r="F460" i="31"/>
  <c r="I459" i="31"/>
  <c r="H459" i="31"/>
  <c r="G459" i="31"/>
  <c r="F459" i="31"/>
  <c r="I458" i="31"/>
  <c r="H458" i="31"/>
  <c r="G458" i="31"/>
  <c r="F458" i="31"/>
  <c r="I457" i="31"/>
  <c r="H457" i="31"/>
  <c r="G457" i="31"/>
  <c r="F457" i="31"/>
  <c r="I456" i="31"/>
  <c r="H456" i="31"/>
  <c r="G456" i="31"/>
  <c r="F456" i="31"/>
  <c r="I455" i="31"/>
  <c r="H455" i="31"/>
  <c r="G455" i="31"/>
  <c r="F455" i="31"/>
  <c r="I454" i="31"/>
  <c r="H454" i="31"/>
  <c r="G454" i="31"/>
  <c r="F454" i="31"/>
  <c r="I453" i="31"/>
  <c r="H453" i="31"/>
  <c r="G453" i="31"/>
  <c r="F453" i="31"/>
  <c r="I452" i="31"/>
  <c r="H452" i="31"/>
  <c r="G452" i="31"/>
  <c r="F452" i="31"/>
  <c r="I451" i="31"/>
  <c r="H451" i="31"/>
  <c r="G451" i="31"/>
  <c r="F451" i="31"/>
  <c r="I450" i="31"/>
  <c r="H450" i="31"/>
  <c r="G450" i="31"/>
  <c r="F450" i="31"/>
  <c r="I449" i="31"/>
  <c r="H449" i="31"/>
  <c r="G449" i="31"/>
  <c r="F449" i="31"/>
  <c r="I448" i="31"/>
  <c r="H448" i="31"/>
  <c r="G448" i="31"/>
  <c r="F448" i="31"/>
  <c r="I447" i="31"/>
  <c r="H447" i="31"/>
  <c r="G447" i="31"/>
  <c r="F447" i="31"/>
  <c r="I446" i="31"/>
  <c r="H446" i="31"/>
  <c r="G446" i="31"/>
  <c r="F446" i="31"/>
  <c r="I445" i="31"/>
  <c r="H445" i="31"/>
  <c r="G445" i="31"/>
  <c r="F445" i="31"/>
  <c r="I444" i="31"/>
  <c r="H444" i="31"/>
  <c r="G444" i="31"/>
  <c r="F444" i="31"/>
  <c r="I443" i="31"/>
  <c r="H443" i="31"/>
  <c r="G443" i="31"/>
  <c r="F443" i="31"/>
  <c r="I442" i="31"/>
  <c r="H442" i="31"/>
  <c r="G442" i="31"/>
  <c r="F442" i="31"/>
  <c r="I441" i="31"/>
  <c r="H441" i="31"/>
  <c r="G441" i="31"/>
  <c r="F441" i="31"/>
  <c r="I440" i="31"/>
  <c r="H440" i="31"/>
  <c r="G440" i="31"/>
  <c r="F440" i="31"/>
  <c r="I439" i="31"/>
  <c r="H439" i="31"/>
  <c r="G439" i="31"/>
  <c r="F439" i="31"/>
  <c r="I438" i="31"/>
  <c r="H438" i="31"/>
  <c r="G438" i="31"/>
  <c r="F438" i="31"/>
  <c r="I437" i="31"/>
  <c r="H437" i="31"/>
  <c r="G437" i="31"/>
  <c r="F437" i="31"/>
  <c r="I436" i="31"/>
  <c r="H436" i="31"/>
  <c r="G436" i="31"/>
  <c r="F436" i="31"/>
  <c r="I435" i="31"/>
  <c r="H435" i="31"/>
  <c r="G435" i="31"/>
  <c r="F435" i="31"/>
  <c r="I434" i="31"/>
  <c r="H434" i="31"/>
  <c r="G434" i="31"/>
  <c r="F434" i="31"/>
  <c r="I433" i="31"/>
  <c r="H433" i="31"/>
  <c r="G433" i="31"/>
  <c r="F433" i="31"/>
  <c r="I432" i="31"/>
  <c r="H432" i="31"/>
  <c r="G432" i="31"/>
  <c r="F432" i="31"/>
  <c r="I431" i="31"/>
  <c r="H431" i="31"/>
  <c r="G431" i="31"/>
  <c r="F431" i="31"/>
  <c r="I430" i="31"/>
  <c r="H430" i="31"/>
  <c r="G430" i="31"/>
  <c r="F430" i="31"/>
  <c r="I429" i="31"/>
  <c r="H429" i="31"/>
  <c r="G429" i="31"/>
  <c r="F429" i="31"/>
  <c r="I428" i="31"/>
  <c r="H428" i="31"/>
  <c r="G428" i="31"/>
  <c r="F428" i="31"/>
  <c r="I427" i="31"/>
  <c r="H427" i="31"/>
  <c r="G427" i="31"/>
  <c r="F427" i="31"/>
  <c r="I426" i="31"/>
  <c r="H426" i="31"/>
  <c r="G426" i="31"/>
  <c r="F426" i="31"/>
  <c r="I425" i="31"/>
  <c r="H425" i="31"/>
  <c r="G425" i="31"/>
  <c r="F425" i="31"/>
  <c r="I424" i="31"/>
  <c r="H424" i="31"/>
  <c r="G424" i="31"/>
  <c r="F424" i="31"/>
  <c r="I423" i="31"/>
  <c r="H423" i="31"/>
  <c r="G423" i="31"/>
  <c r="F423" i="31"/>
  <c r="I422" i="31"/>
  <c r="H422" i="31"/>
  <c r="G422" i="31"/>
  <c r="F422" i="31"/>
  <c r="I421" i="31"/>
  <c r="H421" i="31"/>
  <c r="G421" i="31"/>
  <c r="F421" i="31"/>
  <c r="I420" i="31"/>
  <c r="H420" i="31"/>
  <c r="G420" i="31"/>
  <c r="F420" i="31"/>
  <c r="I419" i="31"/>
  <c r="H419" i="31"/>
  <c r="G419" i="31"/>
  <c r="F419" i="31"/>
  <c r="I418" i="31"/>
  <c r="H418" i="31"/>
  <c r="G418" i="31"/>
  <c r="F418" i="31"/>
  <c r="I417" i="31"/>
  <c r="H417" i="31"/>
  <c r="G417" i="31"/>
  <c r="F417" i="31"/>
  <c r="I416" i="31"/>
  <c r="H416" i="31"/>
  <c r="G416" i="31"/>
  <c r="F416" i="31"/>
  <c r="I415" i="31"/>
  <c r="H415" i="31"/>
  <c r="G415" i="31"/>
  <c r="F415" i="31"/>
  <c r="I414" i="31"/>
  <c r="H414" i="31"/>
  <c r="G414" i="31"/>
  <c r="F414" i="31"/>
  <c r="I413" i="31"/>
  <c r="H413" i="31"/>
  <c r="G413" i="31"/>
  <c r="F413" i="31"/>
  <c r="I412" i="31"/>
  <c r="H412" i="31"/>
  <c r="G412" i="31"/>
  <c r="F412" i="31"/>
  <c r="I411" i="31"/>
  <c r="H411" i="31"/>
  <c r="G411" i="31"/>
  <c r="F411" i="31"/>
  <c r="I410" i="31"/>
  <c r="H410" i="31"/>
  <c r="G410" i="31"/>
  <c r="F410" i="31"/>
  <c r="I409" i="31"/>
  <c r="H409" i="31"/>
  <c r="G409" i="31"/>
  <c r="F409" i="31"/>
  <c r="I408" i="31"/>
  <c r="H408" i="31"/>
  <c r="G408" i="31"/>
  <c r="F408" i="31"/>
  <c r="I407" i="31"/>
  <c r="H407" i="31"/>
  <c r="G407" i="31"/>
  <c r="F407" i="31"/>
  <c r="I406" i="31"/>
  <c r="H406" i="31"/>
  <c r="G406" i="31"/>
  <c r="F406" i="31"/>
  <c r="I405" i="31"/>
  <c r="H405" i="31"/>
  <c r="G405" i="31"/>
  <c r="F405" i="31"/>
  <c r="I404" i="31"/>
  <c r="H404" i="31"/>
  <c r="G404" i="31"/>
  <c r="F404" i="31"/>
  <c r="I403" i="31"/>
  <c r="H403" i="31"/>
  <c r="G403" i="31"/>
  <c r="F403" i="31"/>
  <c r="I402" i="31"/>
  <c r="H402" i="31"/>
  <c r="G402" i="31"/>
  <c r="F402" i="31"/>
  <c r="I401" i="31"/>
  <c r="H401" i="31"/>
  <c r="G401" i="31"/>
  <c r="F401" i="31"/>
  <c r="I400" i="31"/>
  <c r="H400" i="31"/>
  <c r="G400" i="31"/>
  <c r="F400" i="31"/>
  <c r="I399" i="31"/>
  <c r="H399" i="31"/>
  <c r="G399" i="31"/>
  <c r="F399" i="31"/>
  <c r="I398" i="31"/>
  <c r="H398" i="31"/>
  <c r="G398" i="31"/>
  <c r="F398" i="31"/>
  <c r="I397" i="31"/>
  <c r="H397" i="31"/>
  <c r="G397" i="31"/>
  <c r="F397" i="31"/>
  <c r="I396" i="31"/>
  <c r="H396" i="31"/>
  <c r="G396" i="31"/>
  <c r="F396" i="31"/>
  <c r="I395" i="31"/>
  <c r="H395" i="31"/>
  <c r="G395" i="31"/>
  <c r="F395" i="31"/>
  <c r="I394" i="31"/>
  <c r="H394" i="31"/>
  <c r="G394" i="31"/>
  <c r="F394" i="31"/>
  <c r="I393" i="31"/>
  <c r="H393" i="31"/>
  <c r="G393" i="31"/>
  <c r="F393" i="31"/>
  <c r="I392" i="31"/>
  <c r="H392" i="31"/>
  <c r="G392" i="31"/>
  <c r="F392" i="31"/>
  <c r="I391" i="31"/>
  <c r="H391" i="31"/>
  <c r="G391" i="31"/>
  <c r="F391" i="31"/>
  <c r="I390" i="31"/>
  <c r="H390" i="31"/>
  <c r="G390" i="31"/>
  <c r="F390" i="31"/>
  <c r="I389" i="31"/>
  <c r="H389" i="31"/>
  <c r="G389" i="31"/>
  <c r="F389" i="31"/>
  <c r="I388" i="31"/>
  <c r="H388" i="31"/>
  <c r="G388" i="31"/>
  <c r="F388" i="31"/>
  <c r="I387" i="31"/>
  <c r="H387" i="31"/>
  <c r="G387" i="31"/>
  <c r="F387" i="31"/>
  <c r="I386" i="31"/>
  <c r="H386" i="31"/>
  <c r="G386" i="31"/>
  <c r="F386" i="31"/>
  <c r="I385" i="31"/>
  <c r="H385" i="31"/>
  <c r="G385" i="31"/>
  <c r="F385" i="31"/>
  <c r="I384" i="31"/>
  <c r="H384" i="31"/>
  <c r="G384" i="31"/>
  <c r="F384" i="31"/>
  <c r="I383" i="31"/>
  <c r="H383" i="31"/>
  <c r="G383" i="31"/>
  <c r="F383" i="31"/>
  <c r="I382" i="31"/>
  <c r="H382" i="31"/>
  <c r="G382" i="31"/>
  <c r="F382" i="31"/>
  <c r="I381" i="31"/>
  <c r="H381" i="31"/>
  <c r="G381" i="31"/>
  <c r="F381" i="31"/>
  <c r="I380" i="31"/>
  <c r="H380" i="31"/>
  <c r="G380" i="31"/>
  <c r="F380" i="31"/>
  <c r="I379" i="31"/>
  <c r="H379" i="31"/>
  <c r="G379" i="31"/>
  <c r="F379" i="31"/>
  <c r="I378" i="31"/>
  <c r="H378" i="31"/>
  <c r="G378" i="31"/>
  <c r="F378" i="31"/>
  <c r="I377" i="31"/>
  <c r="H377" i="31"/>
  <c r="G377" i="31"/>
  <c r="F377" i="31"/>
  <c r="I376" i="31"/>
  <c r="H376" i="31"/>
  <c r="G376" i="31"/>
  <c r="F376" i="31"/>
  <c r="I375" i="31"/>
  <c r="H375" i="31"/>
  <c r="G375" i="31"/>
  <c r="F375" i="31"/>
  <c r="I374" i="31"/>
  <c r="H374" i="31"/>
  <c r="G374" i="31"/>
  <c r="F374" i="31"/>
  <c r="I373" i="31"/>
  <c r="H373" i="31"/>
  <c r="G373" i="31"/>
  <c r="F373" i="31"/>
  <c r="I372" i="31"/>
  <c r="H372" i="31"/>
  <c r="G372" i="31"/>
  <c r="F372" i="31"/>
  <c r="I371" i="31"/>
  <c r="H371" i="31"/>
  <c r="G371" i="31"/>
  <c r="F371" i="31"/>
  <c r="I370" i="31"/>
  <c r="H370" i="31"/>
  <c r="G370" i="31"/>
  <c r="F370" i="31"/>
  <c r="I369" i="31"/>
  <c r="H369" i="31"/>
  <c r="G369" i="31"/>
  <c r="F369" i="31"/>
  <c r="I368" i="31"/>
  <c r="H368" i="31"/>
  <c r="G368" i="31"/>
  <c r="F368" i="31"/>
  <c r="I367" i="31"/>
  <c r="H367" i="31"/>
  <c r="G367" i="31"/>
  <c r="F367" i="31"/>
  <c r="I366" i="31"/>
  <c r="H366" i="31"/>
  <c r="G366" i="31"/>
  <c r="F366" i="31"/>
  <c r="I365" i="31"/>
  <c r="H365" i="31"/>
  <c r="G365" i="31"/>
  <c r="F365" i="31"/>
  <c r="I364" i="31"/>
  <c r="H364" i="31"/>
  <c r="G364" i="31"/>
  <c r="F364" i="31"/>
  <c r="I363" i="31"/>
  <c r="H363" i="31"/>
  <c r="G363" i="31"/>
  <c r="F363" i="31"/>
  <c r="I362" i="31"/>
  <c r="H362" i="31"/>
  <c r="G362" i="31"/>
  <c r="F362" i="31"/>
  <c r="I361" i="31"/>
  <c r="H361" i="31"/>
  <c r="G361" i="31"/>
  <c r="F361" i="31"/>
  <c r="I360" i="31"/>
  <c r="H360" i="31"/>
  <c r="G360" i="31"/>
  <c r="F360" i="31"/>
  <c r="I359" i="31"/>
  <c r="H359" i="31"/>
  <c r="G359" i="31"/>
  <c r="F359" i="31"/>
  <c r="I358" i="31"/>
  <c r="H358" i="31"/>
  <c r="G358" i="31"/>
  <c r="F358" i="31"/>
  <c r="I357" i="31"/>
  <c r="H357" i="31"/>
  <c r="G357" i="31"/>
  <c r="F357" i="31"/>
  <c r="I356" i="31"/>
  <c r="H356" i="31"/>
  <c r="G356" i="31"/>
  <c r="F356" i="31"/>
  <c r="I355" i="31"/>
  <c r="H355" i="31"/>
  <c r="G355" i="31"/>
  <c r="F355" i="31"/>
  <c r="I354" i="31"/>
  <c r="H354" i="31"/>
  <c r="G354" i="31"/>
  <c r="F354" i="31"/>
  <c r="I353" i="31"/>
  <c r="H353" i="31"/>
  <c r="G353" i="31"/>
  <c r="F353" i="31"/>
  <c r="I352" i="31"/>
  <c r="H352" i="31"/>
  <c r="G352" i="31"/>
  <c r="F352" i="31"/>
  <c r="I351" i="31"/>
  <c r="H351" i="31"/>
  <c r="G351" i="31"/>
  <c r="F351" i="31"/>
  <c r="I350" i="31"/>
  <c r="H350" i="31"/>
  <c r="G350" i="31"/>
  <c r="F350" i="31"/>
  <c r="I349" i="31"/>
  <c r="H349" i="31"/>
  <c r="G349" i="31"/>
  <c r="F349" i="31"/>
  <c r="I348" i="31"/>
  <c r="H348" i="31"/>
  <c r="G348" i="31"/>
  <c r="F348" i="31"/>
  <c r="I347" i="31"/>
  <c r="H347" i="31"/>
  <c r="G347" i="31"/>
  <c r="F347" i="31"/>
  <c r="I346" i="31"/>
  <c r="H346" i="31"/>
  <c r="G346" i="31"/>
  <c r="F346" i="31"/>
  <c r="I345" i="31"/>
  <c r="H345" i="31"/>
  <c r="G345" i="31"/>
  <c r="F345" i="31"/>
  <c r="I344" i="31"/>
  <c r="H344" i="31"/>
  <c r="G344" i="31"/>
  <c r="F344" i="31"/>
  <c r="I343" i="31"/>
  <c r="H343" i="31"/>
  <c r="G343" i="31"/>
  <c r="F343" i="31"/>
  <c r="I342" i="31"/>
  <c r="H342" i="31"/>
  <c r="G342" i="31"/>
  <c r="F342" i="31"/>
  <c r="I341" i="31"/>
  <c r="H341" i="31"/>
  <c r="G341" i="31"/>
  <c r="F341" i="31"/>
  <c r="I340" i="31"/>
  <c r="H340" i="31"/>
  <c r="G340" i="31"/>
  <c r="F340" i="31"/>
  <c r="I339" i="31"/>
  <c r="H339" i="31"/>
  <c r="G339" i="31"/>
  <c r="F339" i="31"/>
  <c r="I338" i="31"/>
  <c r="H338" i="31"/>
  <c r="G338" i="31"/>
  <c r="F338" i="31"/>
  <c r="I337" i="31"/>
  <c r="H337" i="31"/>
  <c r="G337" i="31"/>
  <c r="F337" i="31"/>
  <c r="I336" i="31"/>
  <c r="H336" i="31"/>
  <c r="G336" i="31"/>
  <c r="F336" i="31"/>
  <c r="I335" i="31"/>
  <c r="H335" i="31"/>
  <c r="G335" i="31"/>
  <c r="F335" i="31"/>
  <c r="I334" i="31"/>
  <c r="H334" i="31"/>
  <c r="G334" i="31"/>
  <c r="F334" i="31"/>
  <c r="I333" i="31"/>
  <c r="H333" i="31"/>
  <c r="G333" i="31"/>
  <c r="F333" i="31"/>
  <c r="I332" i="31"/>
  <c r="H332" i="31"/>
  <c r="G332" i="31"/>
  <c r="F332" i="31"/>
  <c r="I331" i="31"/>
  <c r="H331" i="31"/>
  <c r="G331" i="31"/>
  <c r="F331" i="31"/>
  <c r="I330" i="31"/>
  <c r="H330" i="31"/>
  <c r="G330" i="31"/>
  <c r="F330" i="31"/>
  <c r="I329" i="31"/>
  <c r="H329" i="31"/>
  <c r="G329" i="31"/>
  <c r="F329" i="31"/>
  <c r="I328" i="31"/>
  <c r="H328" i="31"/>
  <c r="G328" i="31"/>
  <c r="F328" i="31"/>
  <c r="I327" i="31"/>
  <c r="H327" i="31"/>
  <c r="G327" i="31"/>
  <c r="F327" i="31"/>
  <c r="I326" i="31"/>
  <c r="H326" i="31"/>
  <c r="G326" i="31"/>
  <c r="F326" i="31"/>
  <c r="I325" i="31"/>
  <c r="H325" i="31"/>
  <c r="G325" i="31"/>
  <c r="F325" i="31"/>
  <c r="I324" i="31"/>
  <c r="H324" i="31"/>
  <c r="G324" i="31"/>
  <c r="F324" i="31"/>
  <c r="I323" i="31"/>
  <c r="H323" i="31"/>
  <c r="G323" i="31"/>
  <c r="F323" i="31"/>
  <c r="I322" i="31"/>
  <c r="H322" i="31"/>
  <c r="G322" i="31"/>
  <c r="F322" i="31"/>
  <c r="I321" i="31"/>
  <c r="H321" i="31"/>
  <c r="G321" i="31"/>
  <c r="F321" i="31"/>
  <c r="I320" i="31"/>
  <c r="H320" i="31"/>
  <c r="G320" i="31"/>
  <c r="F320" i="31"/>
  <c r="I319" i="31"/>
  <c r="H319" i="31"/>
  <c r="G319" i="31"/>
  <c r="F319" i="31"/>
  <c r="I318" i="31"/>
  <c r="H318" i="31"/>
  <c r="G318" i="31"/>
  <c r="F318" i="31"/>
  <c r="I317" i="31"/>
  <c r="H317" i="31"/>
  <c r="G317" i="31"/>
  <c r="F317" i="31"/>
  <c r="I316" i="31"/>
  <c r="H316" i="31"/>
  <c r="G316" i="31"/>
  <c r="F316" i="31"/>
  <c r="I315" i="31"/>
  <c r="H315" i="31"/>
  <c r="G315" i="31"/>
  <c r="F315" i="31"/>
  <c r="I314" i="31"/>
  <c r="H314" i="31"/>
  <c r="G314" i="31"/>
  <c r="F314" i="31"/>
  <c r="I313" i="31"/>
  <c r="H313" i="31"/>
  <c r="G313" i="31"/>
  <c r="F313" i="31"/>
  <c r="I312" i="31"/>
  <c r="H312" i="31"/>
  <c r="G312" i="31"/>
  <c r="F312" i="31"/>
  <c r="I311" i="31"/>
  <c r="H311" i="31"/>
  <c r="G311" i="31"/>
  <c r="F311" i="31"/>
  <c r="I310" i="31"/>
  <c r="H310" i="31"/>
  <c r="G310" i="31"/>
  <c r="F310" i="31"/>
  <c r="I309" i="31"/>
  <c r="H309" i="31"/>
  <c r="G309" i="31"/>
  <c r="F309" i="31"/>
  <c r="I308" i="31"/>
  <c r="H308" i="31"/>
  <c r="G308" i="31"/>
  <c r="F308" i="31"/>
  <c r="I307" i="31"/>
  <c r="H307" i="31"/>
  <c r="G307" i="31"/>
  <c r="F307" i="31"/>
  <c r="I306" i="31"/>
  <c r="H306" i="31"/>
  <c r="G306" i="31"/>
  <c r="F306" i="31"/>
  <c r="I305" i="31"/>
  <c r="H305" i="31"/>
  <c r="G305" i="31"/>
  <c r="F305" i="31"/>
  <c r="I304" i="31"/>
  <c r="H304" i="31"/>
  <c r="G304" i="31"/>
  <c r="F304" i="31"/>
  <c r="I303" i="31"/>
  <c r="H303" i="31"/>
  <c r="G303" i="31"/>
  <c r="F303" i="31"/>
  <c r="I302" i="31"/>
  <c r="H302" i="31"/>
  <c r="G302" i="31"/>
  <c r="F302" i="31"/>
  <c r="I301" i="31"/>
  <c r="H301" i="31"/>
  <c r="G301" i="31"/>
  <c r="F301" i="31"/>
  <c r="I300" i="31"/>
  <c r="H300" i="31"/>
  <c r="G300" i="31"/>
  <c r="F300" i="31"/>
  <c r="I299" i="31"/>
  <c r="H299" i="31"/>
  <c r="G299" i="31"/>
  <c r="F299" i="31"/>
  <c r="I298" i="31"/>
  <c r="H298" i="31"/>
  <c r="G298" i="31"/>
  <c r="F298" i="31"/>
  <c r="I297" i="31"/>
  <c r="H297" i="31"/>
  <c r="G297" i="31"/>
  <c r="F297" i="31"/>
  <c r="I296" i="31"/>
  <c r="H296" i="31"/>
  <c r="G296" i="31"/>
  <c r="F296" i="31"/>
  <c r="I295" i="31"/>
  <c r="H295" i="31"/>
  <c r="G295" i="31"/>
  <c r="F295" i="31"/>
  <c r="I294" i="31"/>
  <c r="H294" i="31"/>
  <c r="G294" i="31"/>
  <c r="F294" i="31"/>
  <c r="I293" i="31"/>
  <c r="H293" i="31"/>
  <c r="G293" i="31"/>
  <c r="F293" i="31"/>
  <c r="I292" i="31"/>
  <c r="H292" i="31"/>
  <c r="G292" i="31"/>
  <c r="F292" i="31"/>
  <c r="I291" i="31"/>
  <c r="H291" i="31"/>
  <c r="G291" i="31"/>
  <c r="F291" i="31"/>
  <c r="I290" i="31"/>
  <c r="H290" i="31"/>
  <c r="G290" i="31"/>
  <c r="F290" i="31"/>
  <c r="I289" i="31"/>
  <c r="H289" i="31"/>
  <c r="G289" i="31"/>
  <c r="F289" i="31"/>
  <c r="I288" i="31"/>
  <c r="H288" i="31"/>
  <c r="G288" i="31"/>
  <c r="F288" i="31"/>
  <c r="I287" i="31"/>
  <c r="H287" i="31"/>
  <c r="G287" i="31"/>
  <c r="F287" i="31"/>
  <c r="I286" i="31"/>
  <c r="H286" i="31"/>
  <c r="G286" i="31"/>
  <c r="F286" i="31"/>
  <c r="I285" i="31"/>
  <c r="H285" i="31"/>
  <c r="G285" i="31"/>
  <c r="F285" i="31"/>
  <c r="I284" i="31"/>
  <c r="H284" i="31"/>
  <c r="G284" i="31"/>
  <c r="F284" i="31"/>
  <c r="I283" i="31"/>
  <c r="H283" i="31"/>
  <c r="G283" i="31"/>
  <c r="F283" i="31"/>
  <c r="I282" i="31"/>
  <c r="H282" i="31"/>
  <c r="G282" i="31"/>
  <c r="F282" i="31"/>
  <c r="I281" i="31"/>
  <c r="H281" i="31"/>
  <c r="G281" i="31"/>
  <c r="F281" i="31"/>
  <c r="I280" i="31"/>
  <c r="H280" i="31"/>
  <c r="G280" i="31"/>
  <c r="F280" i="31"/>
  <c r="I279" i="31"/>
  <c r="H279" i="31"/>
  <c r="G279" i="31"/>
  <c r="F279" i="31"/>
  <c r="I278" i="31"/>
  <c r="H278" i="31"/>
  <c r="G278" i="31"/>
  <c r="F278" i="31"/>
  <c r="I277" i="31"/>
  <c r="H277" i="31"/>
  <c r="G277" i="31"/>
  <c r="F277" i="31"/>
  <c r="I276" i="31"/>
  <c r="H276" i="31"/>
  <c r="G276" i="31"/>
  <c r="F276" i="31"/>
  <c r="I275" i="31"/>
  <c r="H275" i="31"/>
  <c r="G275" i="31"/>
  <c r="F275" i="31"/>
  <c r="I274" i="31"/>
  <c r="H274" i="31"/>
  <c r="G274" i="31"/>
  <c r="F274" i="31"/>
  <c r="I273" i="31"/>
  <c r="H273" i="31"/>
  <c r="G273" i="31"/>
  <c r="F273" i="31"/>
  <c r="I272" i="31"/>
  <c r="H272" i="31"/>
  <c r="G272" i="31"/>
  <c r="F272" i="31"/>
  <c r="I271" i="31"/>
  <c r="H271" i="31"/>
  <c r="G271" i="31"/>
  <c r="F271" i="31"/>
  <c r="I270" i="31"/>
  <c r="H270" i="31"/>
  <c r="G270" i="31"/>
  <c r="F270" i="31"/>
  <c r="I269" i="31"/>
  <c r="H269" i="31"/>
  <c r="G269" i="31"/>
  <c r="F269" i="31"/>
  <c r="I268" i="31"/>
  <c r="H268" i="31"/>
  <c r="G268" i="31"/>
  <c r="F268" i="31"/>
  <c r="I267" i="31"/>
  <c r="H267" i="31"/>
  <c r="G267" i="31"/>
  <c r="F267" i="31"/>
  <c r="I266" i="31"/>
  <c r="H266" i="31"/>
  <c r="G266" i="31"/>
  <c r="F266" i="31"/>
  <c r="I265" i="31"/>
  <c r="H265" i="31"/>
  <c r="G265" i="31"/>
  <c r="F265" i="31"/>
  <c r="I264" i="31"/>
  <c r="H264" i="31"/>
  <c r="G264" i="31"/>
  <c r="F264" i="31"/>
  <c r="I263" i="31"/>
  <c r="H263" i="31"/>
  <c r="G263" i="31"/>
  <c r="F263" i="31"/>
  <c r="I262" i="31"/>
  <c r="H262" i="31"/>
  <c r="G262" i="31"/>
  <c r="F262" i="31"/>
  <c r="I261" i="31"/>
  <c r="H261" i="31"/>
  <c r="G261" i="31"/>
  <c r="F261" i="31"/>
  <c r="I260" i="31"/>
  <c r="H260" i="31"/>
  <c r="G260" i="31"/>
  <c r="F260" i="31"/>
  <c r="I259" i="31"/>
  <c r="H259" i="31"/>
  <c r="G259" i="31"/>
  <c r="F259" i="31"/>
  <c r="I258" i="31"/>
  <c r="H258" i="31"/>
  <c r="G258" i="31"/>
  <c r="F258" i="31"/>
  <c r="I257" i="31"/>
  <c r="H257" i="31"/>
  <c r="G257" i="31"/>
  <c r="F257" i="31"/>
  <c r="I256" i="31"/>
  <c r="H256" i="31"/>
  <c r="G256" i="31"/>
  <c r="F256" i="31"/>
  <c r="I255" i="31"/>
  <c r="H255" i="31"/>
  <c r="G255" i="31"/>
  <c r="F255" i="31"/>
  <c r="I254" i="31"/>
  <c r="H254" i="31"/>
  <c r="G254" i="31"/>
  <c r="F254" i="31"/>
  <c r="I253" i="31"/>
  <c r="H253" i="31"/>
  <c r="G253" i="31"/>
  <c r="F253" i="31"/>
  <c r="I252" i="31"/>
  <c r="H252" i="31"/>
  <c r="G252" i="31"/>
  <c r="F252" i="31"/>
  <c r="I251" i="31"/>
  <c r="H251" i="31"/>
  <c r="G251" i="31"/>
  <c r="F251" i="31"/>
  <c r="I250" i="31"/>
  <c r="H250" i="31"/>
  <c r="G250" i="31"/>
  <c r="F250" i="31"/>
  <c r="I249" i="31"/>
  <c r="H249" i="31"/>
  <c r="G249" i="31"/>
  <c r="F249" i="31"/>
  <c r="I248" i="31"/>
  <c r="H248" i="31"/>
  <c r="G248" i="31"/>
  <c r="F248" i="31"/>
  <c r="I247" i="31"/>
  <c r="H247" i="31"/>
  <c r="G247" i="31"/>
  <c r="F247" i="31"/>
  <c r="I246" i="31"/>
  <c r="H246" i="31"/>
  <c r="G246" i="31"/>
  <c r="F246" i="31"/>
  <c r="I245" i="31"/>
  <c r="H245" i="31"/>
  <c r="G245" i="31"/>
  <c r="F245" i="31"/>
  <c r="I244" i="31"/>
  <c r="H244" i="31"/>
  <c r="G244" i="31"/>
  <c r="F244" i="31"/>
  <c r="I243" i="31"/>
  <c r="H243" i="31"/>
  <c r="G243" i="31"/>
  <c r="F243" i="31"/>
  <c r="I242" i="31"/>
  <c r="H242" i="31"/>
  <c r="G242" i="31"/>
  <c r="F242" i="31"/>
  <c r="I241" i="31"/>
  <c r="H241" i="31"/>
  <c r="G241" i="31"/>
  <c r="F241" i="31"/>
  <c r="I240" i="31"/>
  <c r="H240" i="31"/>
  <c r="G240" i="31"/>
  <c r="F240" i="31"/>
  <c r="I239" i="31"/>
  <c r="H239" i="31"/>
  <c r="G239" i="31"/>
  <c r="F239" i="31"/>
  <c r="I238" i="31"/>
  <c r="H238" i="31"/>
  <c r="G238" i="31"/>
  <c r="F238" i="31"/>
  <c r="I237" i="31"/>
  <c r="H237" i="31"/>
  <c r="G237" i="31"/>
  <c r="F237" i="31"/>
  <c r="I236" i="31"/>
  <c r="H236" i="31"/>
  <c r="G236" i="31"/>
  <c r="F236" i="31"/>
  <c r="I235" i="31"/>
  <c r="H235" i="31"/>
  <c r="G235" i="31"/>
  <c r="F235" i="31"/>
  <c r="I234" i="31"/>
  <c r="H234" i="31"/>
  <c r="G234" i="31"/>
  <c r="F234" i="31"/>
  <c r="I233" i="31"/>
  <c r="H233" i="31"/>
  <c r="G233" i="31"/>
  <c r="F233" i="31"/>
  <c r="I232" i="31"/>
  <c r="H232" i="31"/>
  <c r="G232" i="31"/>
  <c r="F232" i="31"/>
  <c r="I231" i="31"/>
  <c r="H231" i="31"/>
  <c r="G231" i="31"/>
  <c r="F231" i="31"/>
  <c r="I230" i="31"/>
  <c r="H230" i="31"/>
  <c r="G230" i="31"/>
  <c r="F230" i="31"/>
  <c r="I229" i="31"/>
  <c r="H229" i="31"/>
  <c r="G229" i="31"/>
  <c r="F229" i="31"/>
  <c r="I228" i="31"/>
  <c r="H228" i="31"/>
  <c r="G228" i="31"/>
  <c r="F228" i="31"/>
  <c r="I227" i="31"/>
  <c r="H227" i="31"/>
  <c r="G227" i="31"/>
  <c r="F227" i="31"/>
  <c r="I226" i="31"/>
  <c r="H226" i="31"/>
  <c r="G226" i="31"/>
  <c r="F226" i="31"/>
  <c r="I225" i="31"/>
  <c r="H225" i="31"/>
  <c r="G225" i="31"/>
  <c r="F225" i="31"/>
  <c r="I224" i="31"/>
  <c r="H224" i="31"/>
  <c r="G224" i="31"/>
  <c r="F224" i="31"/>
  <c r="I223" i="31"/>
  <c r="H223" i="31"/>
  <c r="G223" i="31"/>
  <c r="F223" i="31"/>
  <c r="I222" i="31"/>
  <c r="H222" i="31"/>
  <c r="G222" i="31"/>
  <c r="F222" i="31"/>
  <c r="I221" i="31"/>
  <c r="H221" i="31"/>
  <c r="G221" i="31"/>
  <c r="F221" i="31"/>
  <c r="I220" i="31"/>
  <c r="H220" i="31"/>
  <c r="G220" i="31"/>
  <c r="F220" i="31"/>
  <c r="I219" i="31"/>
  <c r="H219" i="31"/>
  <c r="G219" i="31"/>
  <c r="F219" i="31"/>
  <c r="I218" i="31"/>
  <c r="H218" i="31"/>
  <c r="G218" i="31"/>
  <c r="F218" i="31"/>
  <c r="I217" i="31"/>
  <c r="H217" i="31"/>
  <c r="G217" i="31"/>
  <c r="F217" i="31"/>
  <c r="I216" i="31"/>
  <c r="H216" i="31"/>
  <c r="G216" i="31"/>
  <c r="F216" i="31"/>
  <c r="I215" i="31"/>
  <c r="H215" i="31"/>
  <c r="G215" i="31"/>
  <c r="F215" i="31"/>
  <c r="I214" i="31"/>
  <c r="H214" i="31"/>
  <c r="G214" i="31"/>
  <c r="F214" i="31"/>
  <c r="I213" i="31"/>
  <c r="H213" i="31"/>
  <c r="G213" i="31"/>
  <c r="F213" i="31"/>
  <c r="I212" i="31"/>
  <c r="H212" i="31"/>
  <c r="G212" i="31"/>
  <c r="F212" i="31"/>
  <c r="I211" i="31"/>
  <c r="H211" i="31"/>
  <c r="G211" i="31"/>
  <c r="F211" i="31"/>
  <c r="I210" i="31"/>
  <c r="H210" i="31"/>
  <c r="G210" i="31"/>
  <c r="F210" i="31"/>
  <c r="I209" i="31"/>
  <c r="H209" i="31"/>
  <c r="G209" i="31"/>
  <c r="F209" i="31"/>
  <c r="I208" i="31"/>
  <c r="H208" i="31"/>
  <c r="G208" i="31"/>
  <c r="F208" i="31"/>
  <c r="I207" i="31"/>
  <c r="H207" i="31"/>
  <c r="G207" i="31"/>
  <c r="F207" i="31"/>
  <c r="I206" i="31"/>
  <c r="H206" i="31"/>
  <c r="G206" i="31"/>
  <c r="F206" i="31"/>
  <c r="I205" i="31"/>
  <c r="H205" i="31"/>
  <c r="G205" i="31"/>
  <c r="F205" i="31"/>
  <c r="I204" i="31"/>
  <c r="H204" i="31"/>
  <c r="G204" i="31"/>
  <c r="F204" i="31"/>
  <c r="I203" i="31"/>
  <c r="H203" i="31"/>
  <c r="G203" i="31"/>
  <c r="F203" i="31"/>
  <c r="I202" i="31"/>
  <c r="H202" i="31"/>
  <c r="G202" i="31"/>
  <c r="F202" i="31"/>
  <c r="I201" i="31"/>
  <c r="H201" i="31"/>
  <c r="G201" i="31"/>
  <c r="F201" i="31"/>
  <c r="I200" i="31"/>
  <c r="H200" i="31"/>
  <c r="G200" i="31"/>
  <c r="F200" i="31"/>
  <c r="I199" i="31"/>
  <c r="H199" i="31"/>
  <c r="G199" i="31"/>
  <c r="F199" i="31"/>
  <c r="I198" i="31"/>
  <c r="H198" i="31"/>
  <c r="G198" i="31"/>
  <c r="F198" i="31"/>
  <c r="I197" i="31"/>
  <c r="H197" i="31"/>
  <c r="G197" i="31"/>
  <c r="F197" i="31"/>
  <c r="I196" i="31"/>
  <c r="H196" i="31"/>
  <c r="G196" i="31"/>
  <c r="F196" i="31"/>
  <c r="I195" i="31"/>
  <c r="H195" i="31"/>
  <c r="G195" i="31"/>
  <c r="F195" i="31"/>
  <c r="I194" i="31"/>
  <c r="H194" i="31"/>
  <c r="G194" i="31"/>
  <c r="F194" i="31"/>
  <c r="I193" i="31"/>
  <c r="H193" i="31"/>
  <c r="G193" i="31"/>
  <c r="F193" i="31"/>
  <c r="I192" i="31"/>
  <c r="H192" i="31"/>
  <c r="G192" i="31"/>
  <c r="F192" i="31"/>
  <c r="I191" i="31"/>
  <c r="H191" i="31"/>
  <c r="G191" i="31"/>
  <c r="F191" i="31"/>
  <c r="I190" i="31"/>
  <c r="H190" i="31"/>
  <c r="G190" i="31"/>
  <c r="F190" i="31"/>
  <c r="I189" i="31"/>
  <c r="H189" i="31"/>
  <c r="G189" i="31"/>
  <c r="F189" i="31"/>
  <c r="I188" i="31"/>
  <c r="H188" i="31"/>
  <c r="G188" i="31"/>
  <c r="F188" i="31"/>
  <c r="I187" i="31"/>
  <c r="H187" i="31"/>
  <c r="G187" i="31"/>
  <c r="F187" i="31"/>
  <c r="I186" i="31"/>
  <c r="H186" i="31"/>
  <c r="G186" i="31"/>
  <c r="F186" i="31"/>
  <c r="I185" i="31"/>
  <c r="H185" i="31"/>
  <c r="G185" i="31"/>
  <c r="F185" i="31"/>
  <c r="I184" i="31"/>
  <c r="H184" i="31"/>
  <c r="G184" i="31"/>
  <c r="F184" i="31"/>
  <c r="I183" i="31"/>
  <c r="H183" i="31"/>
  <c r="G183" i="31"/>
  <c r="F183" i="31"/>
  <c r="I182" i="31"/>
  <c r="H182" i="31"/>
  <c r="G182" i="31"/>
  <c r="F182" i="31"/>
  <c r="I181" i="31"/>
  <c r="H181" i="31"/>
  <c r="G181" i="31"/>
  <c r="F181" i="31"/>
  <c r="I180" i="31"/>
  <c r="H180" i="31"/>
  <c r="G180" i="31"/>
  <c r="F180" i="31"/>
  <c r="I179" i="31"/>
  <c r="H179" i="31"/>
  <c r="G179" i="31"/>
  <c r="F179" i="31"/>
  <c r="I178" i="31"/>
  <c r="H178" i="31"/>
  <c r="G178" i="31"/>
  <c r="F178" i="31"/>
  <c r="I177" i="31"/>
  <c r="H177" i="31"/>
  <c r="G177" i="31"/>
  <c r="F177" i="31"/>
  <c r="I176" i="31"/>
  <c r="H176" i="31"/>
  <c r="G176" i="31"/>
  <c r="F176" i="31"/>
  <c r="I175" i="31"/>
  <c r="H175" i="31"/>
  <c r="G175" i="31"/>
  <c r="F175" i="31"/>
  <c r="I174" i="31"/>
  <c r="H174" i="31"/>
  <c r="G174" i="31"/>
  <c r="F174" i="31"/>
  <c r="I173" i="31"/>
  <c r="H173" i="31"/>
  <c r="G173" i="31"/>
  <c r="F173" i="31"/>
  <c r="I172" i="31"/>
  <c r="H172" i="31"/>
  <c r="G172" i="31"/>
  <c r="F172" i="31"/>
  <c r="I171" i="31"/>
  <c r="H171" i="31"/>
  <c r="G171" i="31"/>
  <c r="F171" i="31"/>
  <c r="I170" i="31"/>
  <c r="H170" i="31"/>
  <c r="G170" i="31"/>
  <c r="F170" i="31"/>
  <c r="I169" i="31"/>
  <c r="H169" i="31"/>
  <c r="G169" i="31"/>
  <c r="F169" i="31"/>
  <c r="I168" i="31"/>
  <c r="H168" i="31"/>
  <c r="G168" i="31"/>
  <c r="F168" i="31"/>
  <c r="I167" i="31"/>
  <c r="H167" i="31"/>
  <c r="G167" i="31"/>
  <c r="F167" i="31"/>
  <c r="I166" i="31"/>
  <c r="H166" i="31"/>
  <c r="G166" i="31"/>
  <c r="F166" i="31"/>
  <c r="I165" i="31"/>
  <c r="H165" i="31"/>
  <c r="G165" i="31"/>
  <c r="F165" i="31"/>
  <c r="I164" i="31"/>
  <c r="H164" i="31"/>
  <c r="G164" i="31"/>
  <c r="F164" i="31"/>
  <c r="I163" i="31"/>
  <c r="H163" i="31"/>
  <c r="G163" i="31"/>
  <c r="F163" i="31"/>
  <c r="I162" i="31"/>
  <c r="H162" i="31"/>
  <c r="G162" i="31"/>
  <c r="F162" i="31"/>
  <c r="I161" i="31"/>
  <c r="H161" i="31"/>
  <c r="G161" i="31"/>
  <c r="F161" i="31"/>
  <c r="I160" i="31"/>
  <c r="H160" i="31"/>
  <c r="G160" i="31"/>
  <c r="F160" i="31"/>
  <c r="I159" i="31"/>
  <c r="H159" i="31"/>
  <c r="G159" i="31"/>
  <c r="F159" i="31"/>
  <c r="I158" i="31"/>
  <c r="H158" i="31"/>
  <c r="G158" i="31"/>
  <c r="F158" i="31"/>
  <c r="I157" i="31"/>
  <c r="H157" i="31"/>
  <c r="G157" i="31"/>
  <c r="F157" i="31"/>
  <c r="I156" i="31"/>
  <c r="H156" i="31"/>
  <c r="G156" i="31"/>
  <c r="F156" i="31"/>
  <c r="I155" i="31"/>
  <c r="H155" i="31"/>
  <c r="G155" i="31"/>
  <c r="F155" i="31"/>
  <c r="I154" i="31"/>
  <c r="H154" i="31"/>
  <c r="G154" i="31"/>
  <c r="F154" i="31"/>
  <c r="I153" i="31"/>
  <c r="H153" i="31"/>
  <c r="G153" i="31"/>
  <c r="F153" i="31"/>
  <c r="I152" i="31"/>
  <c r="H152" i="31"/>
  <c r="G152" i="31"/>
  <c r="F152" i="31"/>
  <c r="I151" i="31"/>
  <c r="H151" i="31"/>
  <c r="G151" i="31"/>
  <c r="F151" i="31"/>
  <c r="I150" i="31"/>
  <c r="H150" i="31"/>
  <c r="G150" i="31"/>
  <c r="F150" i="31"/>
  <c r="I149" i="31"/>
  <c r="H149" i="31"/>
  <c r="G149" i="31"/>
  <c r="F149" i="31"/>
  <c r="I148" i="31"/>
  <c r="H148" i="31"/>
  <c r="G148" i="31"/>
  <c r="F148" i="31"/>
  <c r="I147" i="31"/>
  <c r="H147" i="31"/>
  <c r="G147" i="31"/>
  <c r="F147" i="31"/>
  <c r="I146" i="31"/>
  <c r="H146" i="31"/>
  <c r="G146" i="31"/>
  <c r="F146" i="31"/>
  <c r="I145" i="31"/>
  <c r="H145" i="31"/>
  <c r="G145" i="31"/>
  <c r="F145" i="31"/>
  <c r="I144" i="31"/>
  <c r="H144" i="31"/>
  <c r="G144" i="31"/>
  <c r="F144" i="31"/>
  <c r="I143" i="31"/>
  <c r="H143" i="31"/>
  <c r="G143" i="31"/>
  <c r="F143" i="31"/>
  <c r="I142" i="31"/>
  <c r="H142" i="31"/>
  <c r="G142" i="31"/>
  <c r="F142" i="31"/>
  <c r="I141" i="31"/>
  <c r="H141" i="31"/>
  <c r="G141" i="31"/>
  <c r="F141" i="31"/>
  <c r="I140" i="31"/>
  <c r="H140" i="31"/>
  <c r="G140" i="31"/>
  <c r="F140" i="31"/>
  <c r="I139" i="31"/>
  <c r="H139" i="31"/>
  <c r="G139" i="31"/>
  <c r="F139" i="31"/>
  <c r="I138" i="31"/>
  <c r="H138" i="31"/>
  <c r="G138" i="31"/>
  <c r="F138" i="31"/>
  <c r="I137" i="31"/>
  <c r="H137" i="31"/>
  <c r="G137" i="31"/>
  <c r="F137" i="31"/>
  <c r="I136" i="31"/>
  <c r="H136" i="31"/>
  <c r="G136" i="31"/>
  <c r="F136" i="31"/>
  <c r="I135" i="31"/>
  <c r="H135" i="31"/>
  <c r="G135" i="31"/>
  <c r="F135" i="31"/>
  <c r="I134" i="31"/>
  <c r="H134" i="31"/>
  <c r="G134" i="31"/>
  <c r="F134" i="31"/>
  <c r="I133" i="31"/>
  <c r="H133" i="31"/>
  <c r="G133" i="31"/>
  <c r="F133" i="31"/>
  <c r="I132" i="31"/>
  <c r="H132" i="31"/>
  <c r="G132" i="31"/>
  <c r="F132" i="31"/>
  <c r="I131" i="31"/>
  <c r="H131" i="31"/>
  <c r="G131" i="31"/>
  <c r="F131" i="31"/>
  <c r="I130" i="31"/>
  <c r="H130" i="31"/>
  <c r="G130" i="31"/>
  <c r="F130" i="31"/>
  <c r="I129" i="31"/>
  <c r="H129" i="31"/>
  <c r="G129" i="31"/>
  <c r="F129" i="31"/>
  <c r="I128" i="31"/>
  <c r="H128" i="31"/>
  <c r="G128" i="31"/>
  <c r="F128" i="31"/>
  <c r="I127" i="31"/>
  <c r="H127" i="31"/>
  <c r="G127" i="31"/>
  <c r="F127" i="31"/>
  <c r="I126" i="31"/>
  <c r="H126" i="31"/>
  <c r="G126" i="31"/>
  <c r="F126" i="31"/>
  <c r="I125" i="31"/>
  <c r="H125" i="31"/>
  <c r="G125" i="31"/>
  <c r="F125" i="31"/>
  <c r="I124" i="31"/>
  <c r="H124" i="31"/>
  <c r="G124" i="31"/>
  <c r="F124" i="31"/>
  <c r="I123" i="31"/>
  <c r="H123" i="31"/>
  <c r="G123" i="31"/>
  <c r="F123" i="31"/>
  <c r="I122" i="31"/>
  <c r="H122" i="31"/>
  <c r="G122" i="31"/>
  <c r="F122" i="31"/>
  <c r="I121" i="31"/>
  <c r="H121" i="31"/>
  <c r="G121" i="31"/>
  <c r="F121" i="31"/>
  <c r="I120" i="31"/>
  <c r="H120" i="31"/>
  <c r="G120" i="31"/>
  <c r="F120" i="31"/>
  <c r="I119" i="31"/>
  <c r="H119" i="31"/>
  <c r="G119" i="31"/>
  <c r="F119" i="31"/>
  <c r="I118" i="31"/>
  <c r="H118" i="31"/>
  <c r="G118" i="31"/>
  <c r="F118" i="31"/>
  <c r="I117" i="31"/>
  <c r="H117" i="31"/>
  <c r="G117" i="31"/>
  <c r="F117" i="31"/>
  <c r="I116" i="31"/>
  <c r="H116" i="31"/>
  <c r="G116" i="31"/>
  <c r="F116" i="31"/>
  <c r="I115" i="31"/>
  <c r="H115" i="31"/>
  <c r="G115" i="31"/>
  <c r="F115" i="31"/>
  <c r="I114" i="31"/>
  <c r="H114" i="31"/>
  <c r="G114" i="31"/>
  <c r="F114" i="31"/>
  <c r="I113" i="31"/>
  <c r="H113" i="31"/>
  <c r="G113" i="31"/>
  <c r="F113" i="31"/>
  <c r="I112" i="31"/>
  <c r="H112" i="31"/>
  <c r="G112" i="31"/>
  <c r="F112" i="31"/>
  <c r="I111" i="31"/>
  <c r="H111" i="31"/>
  <c r="G111" i="31"/>
  <c r="F111" i="31"/>
  <c r="I110" i="31"/>
  <c r="H110" i="31"/>
  <c r="G110" i="31"/>
  <c r="F110" i="31"/>
  <c r="I109" i="31"/>
  <c r="H109" i="31"/>
  <c r="G109" i="31"/>
  <c r="F109" i="31"/>
  <c r="I108" i="31"/>
  <c r="H108" i="31"/>
  <c r="G108" i="31"/>
  <c r="F108" i="31"/>
  <c r="I107" i="31"/>
  <c r="H107" i="31"/>
  <c r="G107" i="31"/>
  <c r="F107" i="31"/>
  <c r="I106" i="31"/>
  <c r="H106" i="31"/>
  <c r="G106" i="31"/>
  <c r="F106" i="31"/>
  <c r="I105" i="31"/>
  <c r="H105" i="31"/>
  <c r="G105" i="31"/>
  <c r="F105" i="31"/>
  <c r="I104" i="31"/>
  <c r="H104" i="31"/>
  <c r="G104" i="31"/>
  <c r="F104" i="31"/>
  <c r="I103" i="31"/>
  <c r="H103" i="31"/>
  <c r="G103" i="31"/>
  <c r="F103" i="31"/>
  <c r="I102" i="31"/>
  <c r="H102" i="31"/>
  <c r="G102" i="31"/>
  <c r="F102" i="31"/>
  <c r="I101" i="31"/>
  <c r="H101" i="31"/>
  <c r="G101" i="31"/>
  <c r="F101" i="31"/>
  <c r="I100" i="31"/>
  <c r="H100" i="31"/>
  <c r="G100" i="31"/>
  <c r="F100" i="31"/>
  <c r="I99" i="31"/>
  <c r="H99" i="31"/>
  <c r="G99" i="31"/>
  <c r="F99" i="31"/>
  <c r="I98" i="31"/>
  <c r="H98" i="31"/>
  <c r="G98" i="31"/>
  <c r="F98" i="31"/>
  <c r="I97" i="31"/>
  <c r="H97" i="31"/>
  <c r="G97" i="31"/>
  <c r="F97" i="31"/>
  <c r="I96" i="31"/>
  <c r="H96" i="31"/>
  <c r="G96" i="31"/>
  <c r="F96" i="31"/>
  <c r="I95" i="31"/>
  <c r="H95" i="31"/>
  <c r="G95" i="31"/>
  <c r="F95" i="31"/>
  <c r="I94" i="31"/>
  <c r="H94" i="31"/>
  <c r="G94" i="31"/>
  <c r="F94" i="31"/>
  <c r="I93" i="31"/>
  <c r="H93" i="31"/>
  <c r="G93" i="31"/>
  <c r="F93" i="31"/>
  <c r="I92" i="31"/>
  <c r="H92" i="31"/>
  <c r="G92" i="31"/>
  <c r="F92" i="31"/>
  <c r="I91" i="31"/>
  <c r="H91" i="31"/>
  <c r="G91" i="31"/>
  <c r="F91" i="31"/>
  <c r="I90" i="31"/>
  <c r="H90" i="31"/>
  <c r="G90" i="31"/>
  <c r="F90" i="31"/>
  <c r="I89" i="31"/>
  <c r="H89" i="31"/>
  <c r="G89" i="31"/>
  <c r="F89" i="31"/>
  <c r="I88" i="31"/>
  <c r="H88" i="31"/>
  <c r="G88" i="31"/>
  <c r="F88" i="31"/>
  <c r="I87" i="31"/>
  <c r="H87" i="31"/>
  <c r="G87" i="31"/>
  <c r="F87" i="31"/>
  <c r="I86" i="31"/>
  <c r="H86" i="31"/>
  <c r="G86" i="31"/>
  <c r="F86" i="31"/>
  <c r="I85" i="31"/>
  <c r="H85" i="31"/>
  <c r="G85" i="31"/>
  <c r="F85" i="31"/>
  <c r="I84" i="31"/>
  <c r="H84" i="31"/>
  <c r="G84" i="31"/>
  <c r="F84" i="31"/>
  <c r="I83" i="31"/>
  <c r="H83" i="31"/>
  <c r="G83" i="31"/>
  <c r="F83" i="31"/>
  <c r="I82" i="31"/>
  <c r="H82" i="31"/>
  <c r="G82" i="31"/>
  <c r="F82" i="31"/>
  <c r="I81" i="31"/>
  <c r="H81" i="31"/>
  <c r="G81" i="31"/>
  <c r="F81" i="31"/>
  <c r="I80" i="31"/>
  <c r="H80" i="31"/>
  <c r="G80" i="31"/>
  <c r="F80" i="31"/>
  <c r="I79" i="31"/>
  <c r="H79" i="31"/>
  <c r="G79" i="31"/>
  <c r="F79" i="31"/>
  <c r="I78" i="31"/>
  <c r="H78" i="31"/>
  <c r="G78" i="31"/>
  <c r="F78" i="31"/>
  <c r="I77" i="31"/>
  <c r="H77" i="31"/>
  <c r="G77" i="31"/>
  <c r="F77" i="31"/>
  <c r="I76" i="31"/>
  <c r="H76" i="31"/>
  <c r="G76" i="31"/>
  <c r="F76" i="31"/>
  <c r="I75" i="31"/>
  <c r="H75" i="31"/>
  <c r="G75" i="31"/>
  <c r="F75" i="31"/>
  <c r="I74" i="31"/>
  <c r="H74" i="31"/>
  <c r="G74" i="31"/>
  <c r="F74" i="31"/>
  <c r="I73" i="31"/>
  <c r="H73" i="31"/>
  <c r="G73" i="31"/>
  <c r="F73" i="31"/>
  <c r="I72" i="31"/>
  <c r="H72" i="31"/>
  <c r="G72" i="31"/>
  <c r="F72" i="31"/>
  <c r="I71" i="31"/>
  <c r="H71" i="31"/>
  <c r="G71" i="31"/>
  <c r="F71" i="31"/>
  <c r="I70" i="31"/>
  <c r="H70" i="31"/>
  <c r="G70" i="31"/>
  <c r="F70" i="31"/>
  <c r="I69" i="31"/>
  <c r="H69" i="31"/>
  <c r="G69" i="31"/>
  <c r="F69" i="31"/>
  <c r="I68" i="31"/>
  <c r="H68" i="31"/>
  <c r="G68" i="31"/>
  <c r="F68" i="31"/>
  <c r="I67" i="31"/>
  <c r="H67" i="31"/>
  <c r="G67" i="31"/>
  <c r="F67" i="31"/>
  <c r="I66" i="31"/>
  <c r="H66" i="31"/>
  <c r="G66" i="31"/>
  <c r="F66" i="31"/>
  <c r="I65" i="31"/>
  <c r="H65" i="31"/>
  <c r="G65" i="31"/>
  <c r="F65" i="31"/>
  <c r="I64" i="31"/>
  <c r="H64" i="31"/>
  <c r="G64" i="31"/>
  <c r="F64" i="31"/>
  <c r="I63" i="31"/>
  <c r="H63" i="31"/>
  <c r="G63" i="31"/>
  <c r="F63" i="31"/>
  <c r="I62" i="31"/>
  <c r="H62" i="31"/>
  <c r="G62" i="31"/>
  <c r="F62" i="31"/>
  <c r="I61" i="31"/>
  <c r="H61" i="31"/>
  <c r="G61" i="31"/>
  <c r="F61" i="31"/>
  <c r="I60" i="31"/>
  <c r="H60" i="31"/>
  <c r="G60" i="31"/>
  <c r="F60" i="31"/>
  <c r="I59" i="31"/>
  <c r="H59" i="31"/>
  <c r="G59" i="31"/>
  <c r="F59" i="31"/>
  <c r="I58" i="31"/>
  <c r="H58" i="31"/>
  <c r="G58" i="31"/>
  <c r="F58" i="31"/>
  <c r="I57" i="31"/>
  <c r="H57" i="31"/>
  <c r="G57" i="31"/>
  <c r="F57" i="31"/>
  <c r="I56" i="31"/>
  <c r="H56" i="31"/>
  <c r="G56" i="31"/>
  <c r="F56" i="31"/>
  <c r="I55" i="31"/>
  <c r="H55" i="31"/>
  <c r="G55" i="31"/>
  <c r="F55" i="31"/>
  <c r="I54" i="31"/>
  <c r="H54" i="31"/>
  <c r="G54" i="31"/>
  <c r="F54" i="31"/>
  <c r="I53" i="31"/>
  <c r="H53" i="31"/>
  <c r="G53" i="31"/>
  <c r="F53" i="31"/>
  <c r="I52" i="31"/>
  <c r="H52" i="31"/>
  <c r="G52" i="31"/>
  <c r="F52" i="31"/>
  <c r="I51" i="31"/>
  <c r="H51" i="31"/>
  <c r="G51" i="31"/>
  <c r="F51" i="31"/>
  <c r="I50" i="31"/>
  <c r="H50" i="31"/>
  <c r="G50" i="31"/>
  <c r="F50" i="31"/>
  <c r="I49" i="31"/>
  <c r="H49" i="31"/>
  <c r="G49" i="31"/>
  <c r="F49" i="31"/>
  <c r="I48" i="31"/>
  <c r="H48" i="31"/>
  <c r="G48" i="31"/>
  <c r="F48" i="31"/>
  <c r="I47" i="31"/>
  <c r="H47" i="31"/>
  <c r="G47" i="31"/>
  <c r="F47" i="31"/>
  <c r="I46" i="31"/>
  <c r="H46" i="31"/>
  <c r="G46" i="31"/>
  <c r="F46" i="31"/>
  <c r="I45" i="31"/>
  <c r="H45" i="31"/>
  <c r="G45" i="31"/>
  <c r="F45" i="31"/>
  <c r="I44" i="31"/>
  <c r="H44" i="31"/>
  <c r="G44" i="31"/>
  <c r="F44" i="31"/>
  <c r="I43" i="31"/>
  <c r="H43" i="31"/>
  <c r="G43" i="31"/>
  <c r="F43" i="31"/>
  <c r="I42" i="31"/>
  <c r="H42" i="31"/>
  <c r="G42" i="31"/>
  <c r="F42" i="31"/>
  <c r="I41" i="31"/>
  <c r="H41" i="31"/>
  <c r="G41" i="31"/>
  <c r="F41" i="31"/>
  <c r="I40" i="31"/>
  <c r="H40" i="31"/>
  <c r="G40" i="31"/>
  <c r="F40" i="31"/>
  <c r="I39" i="31"/>
  <c r="H39" i="31"/>
  <c r="G39" i="31"/>
  <c r="F39" i="31"/>
  <c r="I38" i="31"/>
  <c r="H38" i="31"/>
  <c r="G38" i="31"/>
  <c r="F38" i="31"/>
  <c r="I37" i="31"/>
  <c r="H37" i="31"/>
  <c r="G37" i="31"/>
  <c r="F37" i="31"/>
  <c r="I36" i="31"/>
  <c r="H36" i="31"/>
  <c r="G36" i="31"/>
  <c r="F36" i="31"/>
  <c r="I35" i="31"/>
  <c r="H35" i="31"/>
  <c r="G35" i="31"/>
  <c r="F35" i="31"/>
  <c r="I34" i="31"/>
  <c r="H34" i="31"/>
  <c r="G34" i="31"/>
  <c r="F34" i="31"/>
  <c r="I33" i="31"/>
  <c r="H33" i="31"/>
  <c r="G33" i="31"/>
  <c r="F33" i="31"/>
  <c r="I32" i="31"/>
  <c r="H32" i="31"/>
  <c r="G32" i="31"/>
  <c r="F32" i="31"/>
  <c r="I31" i="31"/>
  <c r="H31" i="31"/>
  <c r="G31" i="31"/>
  <c r="F31" i="31"/>
  <c r="I30" i="31"/>
  <c r="H30" i="31"/>
  <c r="G30" i="31"/>
  <c r="F30" i="31"/>
  <c r="I29" i="31"/>
  <c r="H29" i="31"/>
  <c r="G29" i="31"/>
  <c r="F29" i="31"/>
  <c r="I28" i="31"/>
  <c r="H28" i="31"/>
  <c r="G28" i="31"/>
  <c r="F28" i="31"/>
  <c r="I27" i="31"/>
  <c r="H27" i="31"/>
  <c r="G27" i="31"/>
  <c r="F27" i="31"/>
  <c r="I26" i="31"/>
  <c r="H26" i="31"/>
  <c r="G26" i="31"/>
  <c r="F26" i="31"/>
  <c r="I25" i="31"/>
  <c r="H25" i="31"/>
  <c r="G25" i="31"/>
  <c r="F25" i="31"/>
  <c r="I24" i="31"/>
  <c r="H24" i="31"/>
  <c r="G24" i="31"/>
  <c r="F24" i="31"/>
  <c r="I23" i="31"/>
  <c r="H23" i="31"/>
  <c r="G23" i="31"/>
  <c r="F23" i="31"/>
  <c r="I22" i="31"/>
  <c r="H22" i="31"/>
  <c r="G22" i="31"/>
  <c r="F22" i="31"/>
  <c r="I21" i="31"/>
  <c r="H21" i="31"/>
  <c r="G21" i="31"/>
  <c r="F21" i="31"/>
  <c r="I20" i="31"/>
  <c r="H20" i="31"/>
  <c r="G20" i="31"/>
  <c r="F20" i="31"/>
  <c r="I19" i="31"/>
  <c r="H19" i="31"/>
  <c r="G19" i="31"/>
  <c r="F19" i="31"/>
  <c r="I18" i="31"/>
  <c r="H18" i="31"/>
  <c r="G18" i="31"/>
  <c r="F18" i="31"/>
  <c r="I17" i="31"/>
  <c r="H17" i="31"/>
  <c r="G17" i="31"/>
  <c r="F17" i="31"/>
  <c r="I16" i="31"/>
  <c r="H16" i="31"/>
  <c r="G16" i="31"/>
  <c r="F16" i="31"/>
  <c r="I15" i="31"/>
  <c r="H15" i="31"/>
  <c r="G15" i="31"/>
  <c r="F15" i="31"/>
  <c r="I14" i="31"/>
  <c r="H14" i="31"/>
  <c r="G14" i="31"/>
  <c r="F14" i="31"/>
  <c r="I13" i="31"/>
  <c r="H13" i="31"/>
  <c r="G13" i="31"/>
  <c r="F13" i="31"/>
  <c r="I12" i="31"/>
  <c r="H12" i="31"/>
  <c r="G12" i="31"/>
  <c r="F12" i="31"/>
  <c r="I11" i="31"/>
  <c r="H11" i="31"/>
  <c r="G11" i="31"/>
  <c r="F11" i="31"/>
  <c r="I10" i="31"/>
  <c r="H10" i="31"/>
  <c r="G10" i="31"/>
  <c r="F10" i="31"/>
  <c r="I9" i="31"/>
  <c r="H9" i="31"/>
  <c r="G9" i="31"/>
  <c r="F9" i="31"/>
  <c r="E8" i="31"/>
  <c r="D8" i="31"/>
  <c r="H8" i="31" s="1"/>
  <c r="C8" i="31"/>
  <c r="G8" i="31" s="1"/>
  <c r="B8" i="31"/>
  <c r="F8" i="31" s="1"/>
  <c r="I7" i="31"/>
  <c r="F7" i="31"/>
  <c r="A3" i="31"/>
  <c r="I8" i="31" l="1"/>
  <c r="C35" i="14"/>
  <c r="C30" i="14" l="1"/>
  <c r="C34" i="14"/>
  <c r="D30" i="14" l="1"/>
  <c r="E30" i="14"/>
  <c r="F30" i="14"/>
  <c r="N12" i="12"/>
  <c r="P26" i="12"/>
  <c r="Q26" i="12"/>
  <c r="Q8" i="12" l="1"/>
  <c r="R26" i="12"/>
  <c r="N26" i="12"/>
  <c r="O12" i="12"/>
  <c r="P12" i="12"/>
  <c r="P8" i="12"/>
  <c r="O13" i="12"/>
  <c r="Q16" i="12" l="1"/>
  <c r="P16" i="12"/>
  <c r="R8" i="12"/>
  <c r="N8" i="12"/>
  <c r="Q28" i="12"/>
  <c r="O27" i="12" l="1"/>
  <c r="S16" i="12"/>
  <c r="N16" i="12"/>
  <c r="R16" i="12"/>
  <c r="P27" i="12"/>
  <c r="O28" i="12" l="1"/>
  <c r="N28" i="12"/>
  <c r="S26" i="12"/>
  <c r="O26" i="12"/>
  <c r="O8" i="12"/>
  <c r="S8" i="12"/>
  <c r="P28" i="12"/>
</calcChain>
</file>

<file path=xl/sharedStrings.xml><?xml version="1.0" encoding="utf-8"?>
<sst xmlns="http://schemas.openxmlformats.org/spreadsheetml/2006/main" count="5540" uniqueCount="1744">
  <si>
    <t>CUADRO No. 1</t>
  </si>
  <si>
    <t xml:space="preserve">Ejecución Presupuesto General de la Nación 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</si>
  <si>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</si>
  <si>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</si>
  <si>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</si>
  <si>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</si>
  <si>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</si>
  <si>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</si>
  <si>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</si>
  <si>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</si>
  <si>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</si>
  <si>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</si>
  <si>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</si>
  <si>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</si>
  <si>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</si>
  <si>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</si>
  <si>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</si>
  <si>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</si>
  <si>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</si>
  <si>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</si>
  <si>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</si>
  <si>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</si>
  <si>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</si>
  <si>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</si>
  <si>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</si>
  <si>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</si>
  <si>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</si>
  <si>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</si>
  <si>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</si>
  <si>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</si>
  <si>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</si>
  <si>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</si>
  <si>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</si>
  <si>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</si>
  <si>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</si>
  <si>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</si>
  <si>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</si>
  <si>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</si>
  <si>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</si>
  <si>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</si>
  <si>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</si>
  <si>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</si>
  <si>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</si>
  <si>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</si>
  <si>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</si>
  <si>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</si>
  <si>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</si>
  <si>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</si>
  <si>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</si>
  <si>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</si>
  <si>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Cuadro No. 2</t>
  </si>
  <si>
    <t>Ejecución del presupuesto recursos Nación</t>
  </si>
  <si>
    <t>Cuadro No. 3</t>
  </si>
  <si>
    <t>Ejecución del presupuesto recursos Propios</t>
  </si>
  <si>
    <t>Fondo de Contingencias</t>
  </si>
  <si>
    <t>Cuadro No. 4</t>
  </si>
  <si>
    <t xml:space="preserve">Ejecución Presupuesto General de la Nación por sectores </t>
  </si>
  <si>
    <t>Miles de millones de pesos</t>
  </si>
  <si>
    <t>Sector</t>
  </si>
  <si>
    <t xml:space="preserve">TOTAL PGN </t>
  </si>
  <si>
    <t>SERVICIO DE LA DEUDA PÚBLICA NACIONAL</t>
  </si>
  <si>
    <t>EDUCACIÓN</t>
  </si>
  <si>
    <t>SALUD Y PROTECCIÓN SOCIAL</t>
  </si>
  <si>
    <t>DEFENSA Y POLICÍA</t>
  </si>
  <si>
    <t>HACIENDA</t>
  </si>
  <si>
    <t>TRABAJO</t>
  </si>
  <si>
    <t>TRANSPORTE</t>
  </si>
  <si>
    <t>INCLUSIÓN SOCIAL Y RECONCILIACIÓN</t>
  </si>
  <si>
    <t>MINAS Y ENERGÍA</t>
  </si>
  <si>
    <t>IGUALDAD Y EQUIDAD</t>
  </si>
  <si>
    <t>VIVIENDA, CIUDAD Y TERRITORIO</t>
  </si>
  <si>
    <t>RAMA JUDICIAL</t>
  </si>
  <si>
    <t>AGRICULTURA Y DESARROLLO RURAL</t>
  </si>
  <si>
    <t>FISCALÍA</t>
  </si>
  <si>
    <t>JUSTICIA Y DEL DERECHO</t>
  </si>
  <si>
    <t>ORGANISMOS DE CONTROL</t>
  </si>
  <si>
    <t>TECNOLOGÍAS DE LA INFORMACIÓN Y LAS COMUNICACIONES</t>
  </si>
  <si>
    <t>INTERIOR</t>
  </si>
  <si>
    <t>PRESIDENCIA DE LA REPÚBLICA</t>
  </si>
  <si>
    <t>AMBIENTE Y DESARROLLO SOSTENIBLE</t>
  </si>
  <si>
    <t>RELACIONES EXTERIORES</t>
  </si>
  <si>
    <t>PLANEACIÓN</t>
  </si>
  <si>
    <t>REGISTRADURÍA</t>
  </si>
  <si>
    <t>INFORMACIÓN ESTADÍSTICA</t>
  </si>
  <si>
    <t>COMERCIO, INDUSTRIA Y TURISMO</t>
  </si>
  <si>
    <t>CULTURA</t>
  </si>
  <si>
    <t>DEPORTE Y RECREACIÓN</t>
  </si>
  <si>
    <t>CONGRESO DE LA REPÚBLICA</t>
  </si>
  <si>
    <t>SISTEMA INTEGRAL DE VERDAD, JUSTICIA, REPARACIÓN Y NO REPETICIÓN</t>
  </si>
  <si>
    <t>EMPLEO PÚBLICO</t>
  </si>
  <si>
    <t>CIENCIA, TECNOLOGÍA E INNOVACIÓN</t>
  </si>
  <si>
    <t>INTELIGENCIA</t>
  </si>
  <si>
    <t>Cuadro No. 5</t>
  </si>
  <si>
    <t>Ejecución del presupuesto recursos Nación por sectores</t>
  </si>
  <si>
    <t>TOTAL RECURSOS NACIÓN</t>
  </si>
  <si>
    <t>Cuadro No. 6</t>
  </si>
  <si>
    <t xml:space="preserve">Ejecución del presupuesto recursos Propios por sectores </t>
  </si>
  <si>
    <t>TOTAL RECURSOS PROPIOS</t>
  </si>
  <si>
    <t>Cuadro No. 7</t>
  </si>
  <si>
    <t>Ejecución del Presupuesto General de la Nación detallado por sector, entidad y rubro presupuestal</t>
  </si>
  <si>
    <t>Cifras en Pesos</t>
  </si>
  <si>
    <t>Entidad/Detalle</t>
  </si>
  <si>
    <t>Porcentaje de Ejecución</t>
  </si>
  <si>
    <t>Comp/ Aprop</t>
  </si>
  <si>
    <t>Oblig/ Aprop</t>
  </si>
  <si>
    <t>Pago/ Aprop</t>
  </si>
  <si>
    <t>TOTAL</t>
  </si>
  <si>
    <t>TOTAL SIN DEUDA</t>
  </si>
  <si>
    <t>170101 Ministerio de Agricultura y Desarrollo Rural</t>
  </si>
  <si>
    <t>Funcionamiento</t>
  </si>
  <si>
    <t>01-01-01-- SALARIO</t>
  </si>
  <si>
    <t>01-01-02-- CONTRIBUCIONES INHERENTES A LA NÓMINA</t>
  </si>
  <si>
    <t>01-01-03-- REMUNERACIONES NO CONSTITUTIVAS DE FACTOR SALARIAL</t>
  </si>
  <si>
    <t>02---- ADQUISICIÓN DE BIENES  Y SERVICIOS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</si>
  <si>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</si>
  <si>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</si>
  <si>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</si>
  <si>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</si>
  <si>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</si>
  <si>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</si>
  <si>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</si>
  <si>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</si>
  <si>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</si>
  <si>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</si>
  <si>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</si>
  <si>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</si>
  <si>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</si>
  <si>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</si>
  <si>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</si>
  <si>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</si>
  <si>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</si>
  <si>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</si>
  <si>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1701-1100-3-51103F- 5. CONVERGENCIA REGIONAL / F. PROVISIÓN Y MEJORAMIENTO DE VIVIENDA RURAL</t>
  </si>
  <si>
    <t>1702-1100-19-30101B- 3. DERECHO HUMANO A LA ALIMENTACIÓN / B. PROVEER ACCESO A FACTORES PRODUCTIVOS EN FORMA OPORTUNA Y SIMULTÁNEA</t>
  </si>
  <si>
    <t>1702-1100-20-30101B- 3. DERECHO HUMANO A LA ALIMENTACIÓN / B. PROVEER ACCESO A FACTORES PRODUCTIVOS EN FORMA OPORTUNA Y SIMULTÁNEA</t>
  </si>
  <si>
    <t>1702-1100-21-30101B- 3. DERECHO HUMANO A LA ALIMENTACIÓN / B. PROVEER ACCESO A FACTORES PRODUCTIVOS EN FORMA OPORTUNA Y SIMULTÁNEA</t>
  </si>
  <si>
    <t>1703-1100-8-30101B- 3. DERECHO HUMANO A LA ALIMENTACIÓN / B. PROVEER ACCESO A FACTORES PRODUCTIVOS EN FORMA OPORTUNA Y SIMULTÁNEA</t>
  </si>
  <si>
    <t>1708-1100-3-40403A- 4. TRANSFORMACIÓN PRODUCTIVA, INTERNACIONALIZACIÓN Y ACCIÓN CLÍMATICA / A. MODELOS DE PRODUCCIÓN SOSTENIBLE Y REGENERATIVOS EN AGRICULTURA Y GANADERÍA</t>
  </si>
  <si>
    <t>1709-1100-6-30101B- 3. DERECHO HUMANO A LA ALIMENTACIÓN / B. PROVEER ACCESO A FACTORES PRODUCTIVOS EN FORMA OPORTUNA Y SIMULTÁNEA</t>
  </si>
  <si>
    <t>1799-1100-9-53105B- 5. CONVERGENCIA REGIONAL / B. ENTIDADES PÚBLICAS TERRITORIALES Y NACIONALES FORTALECIDAS</t>
  </si>
  <si>
    <t>1799-1100-16-30206D- 3. DERECHO HUMANO A LA ALIMENTACIÓN / D. MINISTERIO DE AGRICULTURA Y DESARROLLO RURAL COMO RECTOR DEL DISEÑO DE POLÍTICA</t>
  </si>
  <si>
    <t>1799-1100-17-30206D- 3. DERECHO HUMANO A LA ALIMENTACIÓN / D. MINISTERIO DE AGRICULTURA Y DESARROLLO RURAL COMO RECTOR DEL DISEÑO DE POLÍTICA</t>
  </si>
  <si>
    <t>1799-1100-18-30206D- 3. DERECHO HUMANO A LA ALIMENTACIÓN / D. MINISTERIO DE AGRICULTURA Y DESARROLLO RURAL COMO RECTOR DEL DISEÑO DE POLÍTICA</t>
  </si>
  <si>
    <t>170106 Unidad de Planificación de Tierras Rurales, Adecuación de Tierras y Usos Agropecuarios-UPRA</t>
  </si>
  <si>
    <t>1704-1100-9-30101A- 3. DERECHO HUMANO A LA ALIMENTACIÓN / A. ORDENAR LA PRODUCCIÓN AGROPECUARIA</t>
  </si>
  <si>
    <t>1704-1100-10-30206C- 3. DERECHO HUMANO A LA ALIMENTACIÓN / C. PRODUCCIÓN DE INFORMACIÓN PARA MEJORAR LA TOMA DE DECISIONES</t>
  </si>
  <si>
    <t>1704-1100-11-30206C- 3. DERECHO HUMANO A LA ALIMENTACIÓN / C. PRODUCCIÓN DE INFORMACIÓN PARA MEJORAR LA TOMA DE DECISIONES</t>
  </si>
  <si>
    <t>1799-1100-3-53105B- 5. CONVERGENCIA REGIONAL / B. ENTIDADES PÚBLICAS TERRITORIALES Y NACIONALES FORTALECIDAS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</si>
  <si>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</si>
  <si>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</si>
  <si>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</si>
  <si>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</si>
  <si>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</si>
  <si>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</si>
  <si>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</si>
  <si>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</si>
  <si>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06-01-04-011- PRÉSTAMOS DE CONSUMO</t>
  </si>
  <si>
    <t>1707-1100-6-30204A- 3. DERECHO HUMANO A LA ALIMENTACIÓN / A. POLÍTICA DE INOCUIDAD DE LOS ALIMENTOS PARA EL PAÍS</t>
  </si>
  <si>
    <t>1707-1100-7-30204A- 3. DERECHO HUMANO A LA ALIMENTACIÓN / A. POLÍTICA DE INOCUIDAD DE LOS ALIMENTOS PARA EL PAÍS</t>
  </si>
  <si>
    <t>171500 Autoridad Nacional de Acuicultura y Pesca - AUNAP</t>
  </si>
  <si>
    <t>1707-1100-6-30101B- 3. DERECHO HUMANO A LA ALIMENTACIÓN / B. PROVEER ACCESO A FACTORES PRODUCTIVOS EN FORMA OPORTUNA Y SIMULTÁNEA</t>
  </si>
  <si>
    <t>1707-1100-7-30101B- 3. DERECHO HUMANO A LA ALIMENTACIÓN / B. PROVEER ACCESO A FACTORES PRODUCTIVOS EN FORMA OPORTUNA Y SIMULTÁNEA</t>
  </si>
  <si>
    <t>1708-1100-6-30206C- 3. DERECHO HUMANO A LA ALIMENTACIÓN / C. PRODUCCIÓN DE INFORMACIÓN PARA MEJORAR LA TOMA DE DECISIONES</t>
  </si>
  <si>
    <t>1708-1100-7-30101B- 3. DERECHO HUMANO A LA ALIMENTACIÓN / B. PROVEER ACCESO A FACTORES PRODUCTIVOS EN FORMA OPORTUNA Y SIMULTÁNEA</t>
  </si>
  <si>
    <t>171600 UAE Gestión de Restitución de Tierras Despojadas</t>
  </si>
  <si>
    <t>1705-1100-6-10106B- 1. ORDENAMIENTO DEL TERRITORIO ALREDEDOR DEL AGUA Y JUSTICIA AMBIENTAL / B. COORDINACIÓN INSTITUCIONAL PARA OPTIMIZAR LA FORMALIZACIÓN</t>
  </si>
  <si>
    <t>1705-1100-7-10306A- 1. ORDENAMIENTO DEL TERRITORIO ALREDEDOR DEL AGUA Y JUSTICIA AMBIENTAL / A. ACCESO Y FORMALIZACIÓN DE LA PROPIEDAD</t>
  </si>
  <si>
    <t>1799-1100-1-53105B- 5. CONVERGENCIA REGIONAL / B. ENTIDADES PÚBLICAS TERRITORIALES Y NACIONALES FORTALECIDAS</t>
  </si>
  <si>
    <t>171700 Agencia Nacional de Tierras - ANT</t>
  </si>
  <si>
    <t>1704-1100-21-10106A- 1. ORDENAMIENTO DEL TERRITORIO ALREDEDOR DEL AGUA Y JUSTICIA AMBIENTAL / A. ACCESO Y FORMALIZACIÓN DE LA PROPIEDAD</t>
  </si>
  <si>
    <t>1704-1100-21-53105B- 5. CONVERGENCIA REGIONAL / B. ENTIDADES PÚBLICAS TERRITORIALES Y NACIONALES FORTALECIDAS</t>
  </si>
  <si>
    <t>1704-1100-22-10106A- 1. ORDENAMIENTO DEL TERRITORIO ALREDEDOR DEL AGUA Y JUSTICIA AMBIENTAL / A. ACCESO Y FORMALIZACIÓN DE LA PROPIEDAD</t>
  </si>
  <si>
    <t>1704-1100-23-10106A- 1. ORDENAMIENTO DEL TERRITORIO ALREDEDOR DEL AGUA Y JUSTICIA AMBIENTAL / A. ACCESO Y FORMALIZACIÓN DE LA PROPIEDAD</t>
  </si>
  <si>
    <t>1799-1100-8-53105B- 5. CONVERGENCIA REGIONAL / B. ENTIDADES PÚBLICAS TERRITORIALES Y NACIONALES FORTALECIDAS</t>
  </si>
  <si>
    <t>171800 Agencia de Desarrollo Rural - ADR</t>
  </si>
  <si>
    <t>1702-1100-14-30101B- 3. DERECHO HUMANO A LA ALIMENTACIÓN / B. PROVEER ACCESO A FACTORES PRODUCTIVOS EN FORMA OPORTUNA Y SIMULTÁNEA</t>
  </si>
  <si>
    <t>1702-1100-15-30101B- 3. DERECHO HUMANO A LA ALIMENTACIÓN / B. PROVEER ACCESO A FACTORES PRODUCTIVOS EN FORMA OPORTUNA Y SIMULTÁNEA</t>
  </si>
  <si>
    <t>1702-1100-15-30201A- 3. DERECHO HUMANO A LA ALIMENTACIÓN / A. DESARROLLO DE REDES AGROLOGÍSTICAS</t>
  </si>
  <si>
    <t>1708-1100-5-30101C- 3. DERECHO HUMANO A LA ALIMENTACIÓN / C. SISTEMAS TERRITORIALES DE INNOVACIÓN, FORTALECIMIENTO DEL SISTEMA NACIONAL DE INNOVACIÓN AGROPECUARIA (SNIA) Y MISIÓN DE INVESTIGACIÓN E INNOVACIÓN</t>
  </si>
  <si>
    <t>1708-1100-5-30101D- 3. DERECHO HUMANO A LA ALIMENTACIÓN / D. EXTENSIÓN TECNOLÓGICA AGROINDUSTRIA</t>
  </si>
  <si>
    <t>1709-1100-7-30101B- 3. DERECHO HUMANO A LA ALIMENTACIÓN / B. PROVEER ACCESO A FACTORES PRODUCTIVOS EN FORMA OPORTUNA Y SIMULTÁNEA</t>
  </si>
  <si>
    <t>1799-1100-14-53105B- 5. CONVERGENCIA REGIONAL / B. ENTIDADES PÚBLICAS TERRITORIALES Y NACIONALES FORTALECIDAS</t>
  </si>
  <si>
    <t>1799-1100-15-53105B- 5. CONVERGENCIA REGIONAL / B. ENTIDADES PÚBLICAS TERRITORIALES Y NACIONALES FORTALECIDAS</t>
  </si>
  <si>
    <t>1799-1100-16-53105B- 5. CONVERGENCIA REGIONAL / B. ENTIDADES PÚBLICAS TERRITORIALES Y NACIONALES FORTALECIDAS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</si>
  <si>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</si>
  <si>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</si>
  <si>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</si>
  <si>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</si>
  <si>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08-05--- MULTAS, SANCIONES E INTERESES DE MORA</t>
  </si>
  <si>
    <t>3201-0900-6-40101B- 4. TRANSFORMACIÓN PRODUCTIVA, INTERNACIONALIZACIÓN Y ACCIÓN CLÍMATICA / B. RESTAURACIÓN PARTICIPATIVA DE ECOSISTEMAS, ÁREAS PROTEGIDAS Y OTRAS ÁREAS AMBIENTALMENTE ESTRATÉGICAS</t>
  </si>
  <si>
    <t>3201-0900-7-10101D- 1. ORDENAMIENTO DEL TERRITORIO ALREDEDOR DEL AGUA Y JUSTICIA AMBIENTAL / D. INSTRUMENTOS DE CONTROL Y VIGILANCIA AMBIENTAL PARA LA RESILIENCIA</t>
  </si>
  <si>
    <t>3201-0900-8-40101B- 4. TRANSFORMACIÓN PRODUCTIVA, INTERNACIONALIZACIÓN Y ACCIÓN CLÍMATICA / B. RESTAURACIÓN PARTICIPATIVA DE ECOSISTEMAS, ÁREAS PROTEGIDAS Y OTRAS ÁREAS AMBIENTALMENTE ESTRATÉGICAS</t>
  </si>
  <si>
    <t>3201-0900-10-10102A- 1. ORDENAMIENTO DEL TERRITORIO ALREDEDOR DEL AGUA Y JUSTICIA AMBIENTAL / A. CICLO DEL AGUA COMO BASE DEL ORDENAMIENTO TERRITORIAL</t>
  </si>
  <si>
    <t>3201-0900-10-40101A- 4. TRANSFORMACIÓN PRODUCTIVA, INTERNACIONALIZACIÓN Y ACCIÓN CLÍMATICA / A. FRENO DE LA DEFORESTACIÓN, RESTAURACIÓN Y CONSERVACIÓN DE LA AMAZONÍA</t>
  </si>
  <si>
    <t>3201-0900-10-40101B- 4. TRANSFORMACIÓN PRODUCTIVA, INTERNACIONALIZACIÓN Y ACCIÓN CLÍMATICA / B. RESTAURACIÓN PARTICIPATIVA DE ECOSISTEMAS, ÁREAS PROTEGIDAS Y OTRAS ÁREAS AMBIENTALMENTE ESTRATÉGICAS</t>
  </si>
  <si>
    <t>3202-0900-7-40101B- 4. TRANSFORMACIÓN PRODUCTIVA, INTERNACIONALIZACIÓN Y ACCIÓN CLÍMATICA / B. RESTAURACIÓN PARTICIPATIVA DE ECOSISTEMAS, ÁREAS PROTEGIDAS Y OTRAS ÁREAS AMBIENTALMENTE ESTRATÉGICAS</t>
  </si>
  <si>
    <t>3202-0900-14-40101B- 4. TRANSFORMACIÓN PRODUCTIVA, INTERNACIONALIZACIÓN Y ACCIÓN CLÍMATICA / B. RESTAURACIÓN PARTICIPATIVA DE ECOSISTEMAS, ÁREAS PROTEGIDAS Y OTRAS ÁREAS AMBIENTALMENTE ESTRATÉGICAS</t>
  </si>
  <si>
    <t>3203-0900-3-10102A- 1. ORDENAMIENTO DEL TERRITORIO ALREDEDOR DEL AGUA Y JUSTICIA AMBIENTAL / A. CICLO DEL AGUA COMO BASE DEL ORDENAMIENTO TERRITORIAL</t>
  </si>
  <si>
    <t>3204-0900-12-10101B- 1. ORDENAMIENTO DEL TERRITORIO ALREDEDOR DEL AGUA Y JUSTICIA AMBIENTAL / B. DEMOCRATIZACIÓN DEL CONOCIMIENTO, LA INFORMACIÓN AMBIENTAL Y DE RIESGO DE DESASTRES</t>
  </si>
  <si>
    <t>3204-0900-14-10101B- 1. ORDENAMIENTO DEL TERRITORIO ALREDEDOR DEL AGUA Y JUSTICIA AMBIENTAL / B. DEMOCRATIZACIÓN DEL CONOCIMIENTO, LA INFORMACIÓN AMBIENTAL Y DE RIESGO DE DESASTRES</t>
  </si>
  <si>
    <t>3204-0900-15-10101B- 1. ORDENAMIENTO DEL TERRITORIO ALREDEDOR DEL AGUA Y JUSTICIA AMBIENTAL / B. DEMOCRATIZACIÓN DEL CONOCIMIENTO, LA INFORMACIÓN AMBIENTAL Y DE RIESGO DE DESASTRES</t>
  </si>
  <si>
    <t>3204-0900-16-10101B- 1. ORDENAMIENTO DEL TERRITORIO ALREDEDOR DEL AGUA Y JUSTICIA AMBIENTAL / B. DEMOCRATIZACIÓN DEL CONOCIMIENTO, LA INFORMACIÓN AMBIENTAL Y DE RIESGO DE DESASTRES</t>
  </si>
  <si>
    <t>3205-0900-3-10102A- 1. ORDENAMIENTO DEL TERRITORIO ALREDEDOR DEL AGUA Y JUSTICIA AMBIENTAL / A. CICLO DEL AGUA COMO BASE DEL ORDENAMIENTO TERRITORIAL</t>
  </si>
  <si>
    <t>3207-0900-4-10102A- 1. ORDENAMIENTO DEL TERRITORIO ALREDEDOR DEL AGUA Y JUSTICIA AMBIENTAL / A. CICLO DEL AGUA COMO BASE DEL ORDENAMIENTO TERRITORIAL</t>
  </si>
  <si>
    <t>3208-0900-5-10101A- 1. ORDENAMIENTO DEL TERRITORIO ALREDEDOR DEL AGUA Y JUSTICIA AMBIENTAL / A. IMPLEMENTACIÓN DEL ACUERDO DE ESCAZÚ</t>
  </si>
  <si>
    <t>3299-0900-18-10101C- 1. ORDENAMIENTO DEL TERRITORIO ALREDEDOR DEL AGUA Y JUSTICIA AMBIENTAL / C. MODERNIZACIÓN DE LA INSTITUCIONALIDAD AMBIENTAL Y DE GESTIÓN DEL RIESGO DE DESASTRES</t>
  </si>
  <si>
    <t>3299-0900-19-10101B- 1. ORDENAMIENTO DEL TERRITORIO ALREDEDOR DEL AGUA Y JUSTICIA AMBIENTAL / B. DEMOCRATIZACIÓN DEL CONOCIMIENTO, LA INFORMACIÓN AMBIENTAL Y DE RIESGO DE DESASTRES</t>
  </si>
  <si>
    <t>3299-0900-20-10101C- 1. ORDENAMIENTO DEL TERRITORIO ALREDEDOR DEL AGUA Y JUSTICIA AMBIENTAL / C. MODERNIZACIÓN DE LA INSTITUCIONALIDAD AMBIENTAL Y DE GESTIÓN DEL RIESGO DE DESASTRES</t>
  </si>
  <si>
    <t>3299-0900-21-10101C- 1. ORDENAMIENTO DEL TERRITORIO ALREDEDOR DEL AGUA Y JUSTICIA AMBIENTAL / C. MODERNIZACIÓN DE LA INSTITUCIONALIDAD AMBIENTAL Y DE GESTIÓN DEL RIESGO DE DESASTRES</t>
  </si>
  <si>
    <t>3299-0900-24-10101C- 1. ORDENAMIENTO DEL TERRITORIO ALREDEDOR DEL AGUA Y JUSTICIA AMBIENTAL / C. MODERNIZACIÓN DE LA INSTITUCIONALIDAD AMBIENTAL Y DE GESTIÓN DEL RIESGO DE DESASTRES</t>
  </si>
  <si>
    <t>3299-0900-25-10101C- 1. ORDENAMIENTO DEL TERRITORIO ALREDEDOR DEL AGUA Y JUSTICIA AMBIENTAL / C. MODERNIZACIÓN DE LA INSTITUCIONALIDAD AMBIENTAL Y DE GESTIÓN DEL RIESGO DE DESASTRES</t>
  </si>
  <si>
    <t>3299-0900-26-10101C- 1. ORDENAMIENTO DEL TERRITORIO ALREDEDOR DEL AGUA Y JUSTICIA AMBIENTAL / C. MODERNIZACIÓN DE LA INSTITUCIONALIDAD AMBIENTAL Y DE GESTIÓN DEL RIESGO DE DESASTRES</t>
  </si>
  <si>
    <t>320102 Parques Nacionales Naturales de Colombia</t>
  </si>
  <si>
    <t>3202-0900-6-40101B- 4. TRANSFORMACIÓN PRODUCTIVA, INTERNACIONALIZACIÓN Y ACCIÓN CLÍMATICA / B. RESTAURACIÓN PARTICIPATIVA DE ECOSISTEMAS, ÁREAS PROTEGIDAS Y OTRAS ÁREAS AMBIENTALMENTE ESTRATÉGICAS</t>
  </si>
  <si>
    <t>3299-0900-2-10101C- 1. ORDENAMIENTO DEL TERRITORIO ALREDEDOR DEL AGUA Y JUSTICIA AMBIENTAL / C. MODERNIZACIÓN DE LA INSTITUCIONALIDAD AMBIENTAL Y DE GESTIÓN DEL RIESGO DE DESASTRES</t>
  </si>
  <si>
    <t>320104 Autoridad Nacional de Licencias Ambientales ANLA</t>
  </si>
  <si>
    <t>01-01-04-- OTROS GASTOS DE PERSONAL - DISTRIBUCIÓN PREVIO CONCEPTO DGPPN</t>
  </si>
  <si>
    <t>3201-0900-1-10101D- 1. ORDENAMIENTO DEL TERRITORIO ALREDEDOR DEL AGUA Y JUSTICIA AMBIENTAL / D. INSTRUMENTOS DE CONTROL Y VIGILANCIA AMBIENTAL PARA LA RESILIENCIA</t>
  </si>
  <si>
    <t>320200 Instituto de Hidrología, Meteorología y Estudios Ambientales -IDEAM</t>
  </si>
  <si>
    <t>3204-0900-3-10101B- 1. ORDENAMIENTO DEL TERRITORIO ALREDEDOR DEL AGUA Y JUSTICIA AMBIENTAL / B. DEMOCRATIZACIÓN DEL CONOCIMIENTO, LA INFORMACIÓN AMBIENTAL Y DE RIESGO DE DESASTRES</t>
  </si>
  <si>
    <t>3204-0900-5-10101B- 1. ORDENAMIENTO DEL TERRITORIO ALREDEDOR DEL AGUA Y JUSTICIA AMBIENTAL / B. DEMOCRATIZACIÓN DEL CONOCIMIENTO, LA INFORMACIÓN AMBIENTAL Y DE RIESGO DE DESASTRES</t>
  </si>
  <si>
    <t>320401 Fondo Nacional Ambiental</t>
  </si>
  <si>
    <t>03-03-01-010- TRANSFERIR A LA AUTORIDAD NACIONAL DE LICENCIAS AMBIENTALES ANLA. ARTÍCULO 96 LEY 633 DE 2000</t>
  </si>
  <si>
    <t>3201-0900-3-10101D- 1. ORDENAMIENTO DEL TERRITORIO ALREDEDOR DEL AGUA Y JUSTICIA AMBIENTAL / D. INSTRUMENTOS DE CONTROL Y VIGILANCIA AMBIENTAL PARA LA RESILIENCIA</t>
  </si>
  <si>
    <t>3202-0900-8-40101B- 4. TRANSFORMACIÓN PRODUCTIVA, INTERNACIONALIZACIÓN Y ACCIÓN CLÍMATICA / B. RESTAURACIÓN PARTICIPATIVA DE ECOSISTEMAS, ÁREAS PROTEGIDAS Y OTRAS ÁREAS AMBIENTALMENTE ESTRATÉGICAS</t>
  </si>
  <si>
    <t>3202-0900-10-40101B- 4. TRANSFORMACIÓN PRODUCTIVA, INTERNACIONALIZACIÓN Y ACCIÓN CLÍMATICA / B. RESTAURACIÓN PARTICIPATIVA DE ECOSISTEMAS, ÁREAS PROTEGIDAS Y OTRAS ÁREAS AMBIENTALMENTE ESTRATÉGICAS</t>
  </si>
  <si>
    <t>3202-0900-11-40101B- 4. TRANSFORMACIÓN PRODUCTIVA, INTERNACIONALIZACIÓN Y ACCIÓN CLÍMATICA / B. RESTAURACIÓN PARTICIPATIVA DE ECOSISTEMAS, ÁREAS PROTEGIDAS Y OTRAS ÁREAS AMBIENTALMENTE ESTRATÉGICAS</t>
  </si>
  <si>
    <t>3202-0900-15-40101B- 4. TRANSFORMACIÓN PRODUCTIVA, INTERNACIONALIZACIÓN Y ACCIÓN CLÍMATICA / B. RESTAURACIÓN PARTICIPATIVA DE ECOSISTEMAS, ÁREAS PROTEGIDAS Y OTRAS ÁREAS AMBIENTALMENTE ESTRATÉGICAS</t>
  </si>
  <si>
    <t>3299-0900-6-10101C- 1. ORDENAMIENTO DEL TERRITORIO ALREDEDOR DEL AGUA Y JUSTICIA AMBIENTAL / C. MODERNIZACIÓN DE LA INSTITUCIONALIDAD AMBIENTAL Y DE GESTIÓN DEL RIESGO DE DESASTRES</t>
  </si>
  <si>
    <t>3299-0900-7-10101C- 1. ORDENAMIENTO DEL TERRITORIO ALREDEDOR DEL AGUA Y JUSTICIA AMBIENTAL / C. MODERNIZACIÓN DE LA INSTITUCIONALIDAD AMBIENTAL Y DE GESTIÓN DEL RIESGO DE DESASTRES</t>
  </si>
  <si>
    <t>320800 Corporacion Autónoma Regional de los Valles del Sinú y San Jorge (CVS)</t>
  </si>
  <si>
    <t>3202-0900-12-40101B- 4. TRANSFORMACIÓN PRODUCTIVA, INTERNACIONALIZACIÓN Y ACCIÓN CLÍMATICA / B. RESTAURACIÓN PARTICIPATIVA DE ECOSISTEMAS, ÁREAS PROTEGIDAS Y OTRAS ÁREAS AMBIENTALMENTE ESTRATÉGICAS</t>
  </si>
  <si>
    <t>320900 Corporación Autónoma Regional del Quindío (CRQ)</t>
  </si>
  <si>
    <t>321000 Corporación para el Desarrollo Sostenible del Urabá - CORPOURABA</t>
  </si>
  <si>
    <t>321200 Corporación Autónoma Regional para el Desarrollo Sostenible del Chocó - CODECHOCÓ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</si>
  <si>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</si>
  <si>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</si>
  <si>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</si>
  <si>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</si>
  <si>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</si>
  <si>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</si>
  <si>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</si>
  <si>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</si>
  <si>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</si>
  <si>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</si>
  <si>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</si>
  <si>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</si>
  <si>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</si>
  <si>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</si>
  <si>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</si>
  <si>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</si>
  <si>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</si>
  <si>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</si>
  <si>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</si>
  <si>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</si>
  <si>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</si>
  <si>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</si>
  <si>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</si>
  <si>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</si>
  <si>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</si>
  <si>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</si>
  <si>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</si>
  <si>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</si>
  <si>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3902-1000-6-40402D- 4. TRANSFORMACIÓN PRODUCTIVA, INTERNACIONALIZACIÓN Y ACCIÓN CLÍMATICA / D. DESARROLLO CIENTÍFICO Y FORTALECIMIENTO DEL TALENTO EN TECNOLOGÍAS CONVERGENTES</t>
  </si>
  <si>
    <t>3903-1000-7-10101B- 1. ORDENAMIENTO DEL TERRITORIO ALREDEDOR DEL AGUA Y JUSTICIA AMBIENTAL / B. DEMOCRATIZACIÓN DEL CONOCIMIENTO, LA INFORMACIÓN AMBIENTAL Y DE RIESGO DE DESASTRES</t>
  </si>
  <si>
    <t>3903-1000-7-30101C- 3. DERECHO HUMANO A LA ALIMENTACIÓN / C. SISTEMAS TERRITORIALES DE INNOVACIÓN, FORTALECIMIENTO DEL SISTEMA NACIONAL DE INNOVACIÓN AGROPECUARIA (SNIA) Y MISIÓN DE INVESTIGACIÓN E INNOVACIÓN</t>
  </si>
  <si>
    <t>3903-1000-7-40301C- 4. TRANSFORMACIÓN PRODUCTIVA, INTERNACIONALIZACIÓN Y ACCIÓN CLÍMATICA / C. CIERRE DE BRECHAS ENERGÉTICAS</t>
  </si>
  <si>
    <t>3903-1000-7-40402A- 4. TRANSFORMACIÓN PRODUCTIVA, INTERNACIONALIZACIÓN Y ACCIÓN CLÍMATICA / A. CONCURRENCIA DE RECURSOS ALREDEDOR DE INVERSIONES ESTRATÉGICAS EN CIENCIA, TECNOLOGÍA E INNOVACIÓN (CTI)</t>
  </si>
  <si>
    <t>3903-1000-7-52104B- 5. CONVERGENCIA REGIONAL / B. INSERCIÓN DE LAS REGIONES EN CADENAS GLOBALES DE VALOR</t>
  </si>
  <si>
    <t>3905-1000-1-30101C- 3. DERECHO HUMANO A LA ALIMENTACIÓN / C. SISTEMAS TERRITORIALES DE INNOVACIÓN, FORTALECIMIENTO DEL SISTEMA NACIONAL DE INNOVACIÓN AGROPECUARIA (SNIA) Y MISIÓN DE INVESTIGACIÓN E INNOVACIÓN</t>
  </si>
  <si>
    <t>3906-1000-1-40402D- 4. TRANSFORMACIÓN PRODUCTIVA, INTERNACIONALIZACIÓN Y ACCIÓN CLÍMATICA / D. DESARROLLO CIENTÍFICO Y FORTALECIMIENTO DEL TALENTO EN TECNOLOGÍAS CONVERGENTES</t>
  </si>
  <si>
    <t>3906-1000-2-10101B- 1. ORDENAMIENTO DEL TERRITORIO ALREDEDOR DEL AGUA Y JUSTICIA AMBIENTAL / B. DEMOCRATIZACIÓN DEL CONOCIMIENTO, LA INFORMACIÓN AMBIENTAL Y DE RIESGO DE DESASTRES</t>
  </si>
  <si>
    <t>3906-1000-2-20201F- 2. SEGURIDAD HUMANA Y JUSTICIA SOCIAL / F. FORTALECIMIENTO DE LA POLÍTICA DE CIENCIA, TECNOLOGÍA E INNOVACIÓN EN SALUD</t>
  </si>
  <si>
    <t>3906-1000-2-30101C- 3. DERECHO HUMANO A LA ALIMENTACIÓN / C. SISTEMAS TERRITORIALES DE INNOVACIÓN, FORTALECIMIENTO DEL SISTEMA NACIONAL DE INNOVACIÓN AGROPECUARIA (SNIA) Y MISIÓN DE INVESTIGACIÓN E INNOVACIÓN</t>
  </si>
  <si>
    <t>3906-1000-2-40301C- 4. TRANSFORMACIÓN PRODUCTIVA, INTERNACIONALIZACIÓN Y ACCIÓN CLÍMATICA / C. CIERRE DE BRECHAS ENERGÉTICAS</t>
  </si>
  <si>
    <t>3906-1000-2-40402C- 4. TRANSFORMACIÓN PRODUCTIVA, INTERNACIONALIZACIÓN Y ACCIÓN CLÍMATICA / C. MARCO REGULATORIO PARA INVESTIGAR E INNOVAR</t>
  </si>
  <si>
    <t>3906-1000-2-52104A- 5. CONVERGENCIA REGIONAL / A. TRANSFORMACIÓN PRODUCTIVA DE LAS REGIONES</t>
  </si>
  <si>
    <t>3999-1000-1-53105B- 5. CONVERGENCIA REGIONAL / B. ENTIDADES PÚBLICAS TERRITORIALES Y NACIONALES FORTALECIDAS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</si>
  <si>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</si>
  <si>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</si>
  <si>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</si>
  <si>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</si>
  <si>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</si>
  <si>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</si>
  <si>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</si>
  <si>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</si>
  <si>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03-01-01-002- TRANSFERENCIA FONTUR ARTÍCULO 21 LEY 1558 DE 2012</t>
  </si>
  <si>
    <t>3501-0200-2-40401E- 4. TRANSFORMACIÓN PRODUCTIVA, INTERNACIONALIZACIÓN Y ACCIÓN CLÍMATICA / E. POLÍTICA DE INTERNACIONALIZACIÓN SOSTENIBLE</t>
  </si>
  <si>
    <t>3502-0200-21-20307C- 2. SEGURIDAD HUMANA Y JUSTICIA SOCIAL / C. FOMENTO Y FORTALECIMIENTO A LA COMERCIALIZACIÓN, LOS CIRCUITOS CORTOS Y LOS MERCADOS LOCALES DE LA EP</t>
  </si>
  <si>
    <t>3502-0200-24-40401C- 4. TRANSFORMACIÓN PRODUCTIVA, INTERNACIONALIZACIÓN Y ACCIÓN CLÍMATICA / C. POLÍTICAS DE COMPETENCIA, CONSUMIDOR E INFRAESTRUCTURA DE LA CALIDAD MODERNAS</t>
  </si>
  <si>
    <t>3502-0200-28-40401C- 4. TRANSFORMACIÓN PRODUCTIVA, INTERNACIONALIZACIÓN Y ACCIÓN CLÍMATICA / C. POLÍTICAS DE COMPETENCIA, CONSUMIDOR E INFRAESTRUCTURA DE LA CALIDAD MODERNAS</t>
  </si>
  <si>
    <t>3502-0200-30-20308C- 2. SEGURIDAD HUMANA Y JUSTICIA SOCIAL / C. PROMOCIÓN DEL FORTALECIMIENTO DEL TEJIDO EMPRESARIAL A NIVEL REGIONAL</t>
  </si>
  <si>
    <t>3502-0200-31-40401A- 4. TRANSFORMACIÓN PRODUCTIVA, INTERNACIONALIZACIÓN Y ACCIÓN CLÍMATICA / A. REINDUSTRIALIZACIÓN PARA LA SOSTENIBILIDAD, EL DESARROLLO ECONÓMICO Y SOCIAL</t>
  </si>
  <si>
    <t>3502-0200-32-40403B- 4. TRANSFORMACIÓN PRODUCTIVA, INTERNACIONALIZACIÓN Y ACCIÓN CLÍMATICA / B. TURISMO EN ARMONÍA CON LA VIDA</t>
  </si>
  <si>
    <t>3503-0200-6-40401C- 4. TRANSFORMACIÓN PRODUCTIVA, INTERNACIONALIZACIÓN Y ACCIÓN CLÍMATICA / C. POLÍTICAS DE COMPETENCIA, CONSUMIDOR E INFRAESTRUCTURA DE LA CALIDAD MODERNAS</t>
  </si>
  <si>
    <t>3599-0200-4-53105D- 5. CONVERGENCIA REGIONAL / D. GOBIERNO DIGITAL PARA LA GENTE</t>
  </si>
  <si>
    <t>3599-0200-6-53105B- 5. CONVERGENCIA REGIONAL / B. ENTIDADES PÚBLICAS TERRITORIALES Y NACIONALES FORTALECIDAS</t>
  </si>
  <si>
    <t>3599-0200-7-53105B- 5. CONVERGENCIA REGIONAL / B. ENTIDADES PÚBLICAS TERRITORIALES Y NACIONALES FORTALECIDAS</t>
  </si>
  <si>
    <t>350102 Dirección General de Comercio Exterior</t>
  </si>
  <si>
    <t>3501-0200-2-40401B- 4. TRANSFORMACIÓN PRODUCTIVA, INTERNACIONALIZACIÓN Y ACCIÓN CLÍMATICA / B. TRANSFORMACIÓN PARA LA DIVERSIFICACIÓN PRODUCTIVA Y EXPORTADORA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</si>
  <si>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</si>
  <si>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</si>
  <si>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</si>
  <si>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</si>
  <si>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</si>
  <si>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</si>
  <si>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3502-0200-3-40402C- 4. TRANSFORMACIÓN PRODUCTIVA, INTERNACIONALIZACIÓN Y ACCIÓN CLÍMATICA / C. MARCO REGULATORIO PARA INVESTIGAR E INNOVAR</t>
  </si>
  <si>
    <t>3599-0200-11-53105B- 5. CONVERGENCIA REGIONAL / B. ENTIDADES PÚBLICAS TERRITORIALES Y NACIONALES FORTALECIDAS</t>
  </si>
  <si>
    <t>3599-0200-12-53105B- 5. CONVERGENCIA REGIONAL / B. ENTIDADES PÚBLICAS TERRITORIALES Y NACIONALES FORTALECIDAS</t>
  </si>
  <si>
    <t>350300 Superintendencia de Industria y Comercio</t>
  </si>
  <si>
    <t>3503-0200-9-40401C- 4. TRANSFORMACIÓN PRODUCTIVA, INTERNACIONALIZACIÓN Y ACCIÓN CLÍMATICA / C. POLÍTICAS DE COMPETENCIA, CONSUMIDOR E INFRAESTRUCTURA DE LA CALIDAD MODERNAS</t>
  </si>
  <si>
    <t>3503-0200-11-40401C- 4. TRANSFORMACIÓN PRODUCTIVA, INTERNACIONALIZACIÓN Y ACCIÓN CLÍMATICA / C. POLÍTICAS DE COMPETENCIA, CONSUMIDOR E INFRAESTRUCTURA DE LA CALIDAD MODERNAS</t>
  </si>
  <si>
    <t>3503-0200-12-20104C- 2. SEGURIDAD HUMANA Y JUSTICIA SOCIAL / C. PORTABILIDAD DE DATOS PARA EL EMPODERAMIENTO CIUDADANO</t>
  </si>
  <si>
    <t>3503-0200-13-40401C- 4. TRANSFORMACIÓN PRODUCTIVA, INTERNACIONALIZACIÓN Y ACCIÓN CLÍMATICA / C. POLÍTICAS DE COMPETENCIA, CONSUMIDOR E INFRAESTRUCTURA DE LA CALIDAD MODERNAS</t>
  </si>
  <si>
    <t>3503-0200-14-20309B- 2. SEGURIDAD HUMANA Y JUSTICIA SOCIAL / B. APROVECHAMIENTO DE LA PROPIEDAD INTELECTUAL (PI)</t>
  </si>
  <si>
    <t>3503-0200-15-40401C- 4. TRANSFORMACIÓN PRODUCTIVA, INTERNACIONALIZACIÓN Y ACCIÓN CLÍMATICA / C. POLÍTICAS DE COMPETENCIA, CONSUMIDOR E INFRAESTRUCTURA DE LA CALIDAD MODERNAS</t>
  </si>
  <si>
    <t>3503-0200-16-40401C- 4. TRANSFORMACIÓN PRODUCTIVA, INTERNACIONALIZACIÓN Y ACCIÓN CLÍMATICA / C. POLÍTICAS DE COMPETENCIA, CONSUMIDOR E INFRAESTRUCTURA DE LA CALIDAD MODERNAS</t>
  </si>
  <si>
    <t>3599-0200-5-53105B- 5. CONVERGENCIA REGIONAL / B. ENTIDADES PÚBLICAS TERRITORIALES Y NACIONALES FORTALECIDAS</t>
  </si>
  <si>
    <t>3599-0200-6-53105D- 5. CONVERGENCIA REGIONAL / D. GOBIERNO DIGITAL PARA LA GENTE</t>
  </si>
  <si>
    <t>3599-0200-8-53105B- 5. CONVERGENCIA REGIONAL / B. ENTIDADES PÚBLICAS TERRITORIALES Y NACIONALES FORTALECIDAS</t>
  </si>
  <si>
    <t>350400 UAE Junta Central de Contadores</t>
  </si>
  <si>
    <t>3503-0200-2-40402C- 4. TRANSFORMACIÓN PRODUCTIVA, INTERNACIONALIZACIÓN Y ACCIÓN CLÍMATICA / C. MARCO REGULATORIO PARA INVESTIGAR E INNOVAR</t>
  </si>
  <si>
    <t>350500 Instituto Nacional de Metrología - INM</t>
  </si>
  <si>
    <t>3502-0200-5-40402B- 4. TRANSFORMACIÓN PRODUCTIVA, INTERNACIONALIZACIÓN Y ACCIÓN CLÍMATICA / B. CIERRE DE BRECHAS TECNOLÓGICAS EN EL SECTOR PRODUCTIVO</t>
  </si>
  <si>
    <t>3502-0200-6-40402B- 4. TRANSFORMACIÓN PRODUCTIVA, INTERNACIONALIZACIÓN Y ACCIÓN CLÍMATICA / B. CIERRE DE BRECHAS TECNOLÓGICAS EN EL SECTOR PRODUCTIVO</t>
  </si>
  <si>
    <t>3502-0200-7-40402B- 4. TRANSFORMACIÓN PRODUCTIVA, INTERNACIONALIZACIÓN Y ACCIÓN CLÍMATICA / B. CIERRE DE BRECHAS TECNOLÓGICAS EN EL SECTOR PRODUCTIVO</t>
  </si>
  <si>
    <t>3599-0200-4-40401C- 4. TRANSFORMACIÓN PRODUCTIVA, INTERNACIONALIZACIÓN Y ACCIÓN CLÍMATICA / C. POLÍTICAS DE COMPETENCIA, CONSUMIDOR E INFRAESTRUCTURA DE LA CALIDAD MODERNAS</t>
  </si>
  <si>
    <t>3599-0200-7-20104C- 2. SEGURIDAD HUMANA Y JUSTICIA SOCIAL / C. PORTABILIDAD DE DATOS PARA EL EMPODERAMIENTO CIUDADANO</t>
  </si>
  <si>
    <t>010101 Senado de la República</t>
  </si>
  <si>
    <t>03-03-04-073- OPERACIÓN Y FUNCIONAMIENTO DEL CENTRO DE ALTOS ESTUDIOS LEGISLATIVOS JORGE AURELIO IRAGORRI HORMAZA (CAEL), CREADO POR EL ARTÍCULO 6° DE LA LEY 2165 DE 2021</t>
  </si>
  <si>
    <t>Servicio de la Deuda</t>
  </si>
  <si>
    <t>10-01-03-- OTRAS CUENTAS POR PAGAR</t>
  </si>
  <si>
    <t>0101-1000-4-53105C- 5. CONVERGENCIA REGIONAL / C. CALIDAD, EFECTIVIDAD, TRANSPARENCIA Y COHERENCIA DE LAS NORMAS</t>
  </si>
  <si>
    <t>0199-1000-11-53105B- 5. CONVERGENCIA REGIONAL / B. ENTIDADES PÚBLICAS TERRITORIALES Y NACIONALES FORTALECIDAS</t>
  </si>
  <si>
    <t>0199-1000-12-53105B- 5. CONVERGENCIA REGIONAL / B. ENTIDADES PÚBLICAS TERRITORIALES Y NACIONALES FORTALECIDAS</t>
  </si>
  <si>
    <t>0199-1000-13-53105B- 5. CONVERGENCIA REGIONAL / B. ENTIDADES PÚBLICAS TERRITORIALES Y NACIONALES FORTALECIDAS</t>
  </si>
  <si>
    <t>0199-1000-14-53105B- 5. CONVERGENCIA REGIONAL / B. ENTIDADES PÚBLICAS TERRITORIALES Y NACIONALES FORTALECIDAS</t>
  </si>
  <si>
    <t>0199-1000-15-53105B- 5. CONVERGENCIA REGIONAL / B. ENTIDADES PÚBLICAS TERRITORIALES Y NACIONALES FORTALECIDAS</t>
  </si>
  <si>
    <t>010102 Cámara de Representantes</t>
  </si>
  <si>
    <t>0199-1000-4-53105B- 5. CONVERGENCIA REGIONAL / B. ENTIDADES PÚBLICAS TERRITORIALES Y NACIONALES FORTALECIDAS</t>
  </si>
  <si>
    <t>0199-1000-6-53105B- 5. CONVERGENCIA REGIONAL / B. ENTIDADES PÚBLICAS TERRITORIALES Y NACIONALES FORTALECIDAS</t>
  </si>
  <si>
    <t>0199-1000-7-53105B- 5. CONVERGENCIA REGIONAL / B. ENTIDADES PÚBLICAS TERRITORIALES Y NACIONALES FORTALECIDAS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</si>
  <si>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</si>
  <si>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</si>
  <si>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</si>
  <si>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</si>
  <si>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</si>
  <si>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</si>
  <si>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</si>
  <si>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3301-1603-37-20302D- 2. SEGURIDAD HUMANA Y JUSTICIA SOCIAL / D. GOBERNANZA CULTURAL</t>
  </si>
  <si>
    <t>3301-1603-38-20302E- 2. SEGURIDAD HUMANA Y JUSTICIA SOCIAL / E. ECONOMÍAS POPULARES Y ALTERNATIVAS EN LOS ECOSISTEMAS CULTURALES Y CREATIVOS</t>
  </si>
  <si>
    <t>3301-1603-39-20302C- 2. SEGURIDAD HUMANA Y JUSTICIA SOCIAL / C. FOMENTO Y ESTÍMULOS A LAS CULTURAS, LAS ARTES Y LOS SABERES</t>
  </si>
  <si>
    <t>3301-1603-40-20302F- 2. SEGURIDAD HUMANA Y JUSTICIA SOCIAL / F. ESPACIOS CULTURALES COMO CENTROS DE PENSAMIENTO Y ACCIÓN PARA LA CONSTRUCCIÓN Y EL EJERCICIO COLECTIVO DE LA DEMOCRACIA</t>
  </si>
  <si>
    <t>3301-1603-41-20203B1- 2. SEGURIDAD HUMANA Y JUSTICIA SOCIAL / B. RESIGNIFICACIÓN DE LA JORNADA ESCOLAR: MÁS QUE TIEMPO - FORMACIÓN MUSICAL Y ARTÍSTICA</t>
  </si>
  <si>
    <t>3301-1603-41-20302A- 2. SEGURIDAD HUMANA Y JUSTICIA SOCIAL / A. OTORGARLE A LA POLÍTICA DE PAZ TOTAL UNA DIMENSIÓN ARTÍSTICA Y CULTURAL</t>
  </si>
  <si>
    <t>3301-1603-42-20302A- 2. SEGURIDAD HUMANA Y JUSTICIA SOCIAL / A. OTORGARLE A LA POLÍTICA DE PAZ TOTAL UNA DIMENSIÓN ARTÍSTICA Y CULTURAL</t>
  </si>
  <si>
    <t>3301-1603-43-20302A- 2. SEGURIDAD HUMANA Y JUSTICIA SOCIAL / A. OTORGARLE A LA POLÍTICA DE PAZ TOTAL UNA DIMENSIÓN ARTÍSTICA Y CULTURAL</t>
  </si>
  <si>
    <t>3302-1603-15-20302B1- 2. SEGURIDAD HUMANA Y JUSTICIA SOCIAL / B. RECONOCIMIENTO, SALVAGUARDIA Y FOMENTO DE LA MEMORIA VIVA, EL PATRIMONIO, LAS CULTURAS Y LOS SABERES - COMPLEJO HOSPITALARIO SAN JUAN DE DIOS</t>
  </si>
  <si>
    <t>3302-1603-16-20302B3- 2. SEGURIDAD HUMANA Y JUSTICIA SOCIAL / B. RECONOCIMIENTO, SALVAGUARDIA Y FOMENTO DE LA MEMORIA VIVA, EL PATRIMONIO, LAS CULTURAS Y LOS SABERES - PATRIMONIO CULTURAL SUMERGIDO GALEÓN SAN JOSÉ</t>
  </si>
  <si>
    <t>3302-1603-16-20302B- 2. SEGURIDAD HUMANA Y JUSTICIA SOCIAL / B. RECONOCIMIENTO, SALVAGUARDIA Y FOMENTO DE LA MEMORIA VIVA, EL PATRIMONIO, LAS CULTURAS Y LOS SABERES</t>
  </si>
  <si>
    <t>3302-1603-16-30205C- 3. DERECHO HUMANO A LA ALIMENTACIÓN / C. SALVAGUARDIA Y FOMENTO DE LA ALIMENTACIÓN Y LAS COCINAS TRADICIONALES DE COLOMBIA</t>
  </si>
  <si>
    <t>3399-1603-13-20302D- 2. SEGURIDAD HUMANA Y JUSTICIA SOCIAL / D. GOBERNANZA CULTURAL</t>
  </si>
  <si>
    <t>3399-1603-14-20302D- 2. SEGURIDAD HUMANA Y JUSTICIA SOCIAL / D. GOBERNANZA CULTURAL</t>
  </si>
  <si>
    <t>330400 Archivo General de la Nación</t>
  </si>
  <si>
    <t>3302-1603-12-20302B- 2. SEGURIDAD HUMANA Y JUSTICIA SOCIAL / B. RECONOCIMIENTO, SALVAGUARDIA Y FOMENTO DE LA MEMORIA VIVA, EL PATRIMONIO, LAS CULTURAS Y LOS SABERES</t>
  </si>
  <si>
    <t>3399-1603-6-20302D- 2. SEGURIDAD HUMANA Y JUSTICIA SOCIAL / D. GOBERNANZA CULTURAL</t>
  </si>
  <si>
    <t>330500 Instituto Colombiano de Antropología e Historia</t>
  </si>
  <si>
    <t>3302-1603-8-20302B- 2. SEGURIDAD HUMANA Y JUSTICIA SOCIAL / B. RECONOCIMIENTO, SALVAGUARDIA Y FOMENTO DE LA MEMORIA VIVA, EL PATRIMONIO, LAS CULTURAS Y LOS SABERES</t>
  </si>
  <si>
    <t>3399-1603-3-20302B- 2. SEGURIDAD HUMANA Y JUSTICIA SOCIAL / B. RECONOCIMIENTO, SALVAGUARDIA Y FOMENTO DE LA MEMORIA VIVA, EL PATRIMONIO, LAS CULTURAS Y LOS SABERES</t>
  </si>
  <si>
    <t>330700 Instituto Caro y Cuervo</t>
  </si>
  <si>
    <t>3302-1603-3-20302B- 2. SEGURIDAD HUMANA Y JUSTICIA SOCIAL / B. RECONOCIMIENTO, SALVAGUARDIA Y FOMENTO DE LA MEMORIA VIVA, EL PATRIMONIO, LAS CULTURAS Y LOS SABERES</t>
  </si>
  <si>
    <t>3399-1603-5-20302D- 2. SEGURIDAD HUMANA Y JUSTICIA SOCIAL / D. GOBERNANZA CULTURAL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</si>
  <si>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</si>
  <si>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</si>
  <si>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</si>
  <si>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</si>
  <si>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</si>
  <si>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</si>
  <si>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07-01--- CESANTÍAS</t>
  </si>
  <si>
    <t>1599-0100-3-20109G- 2. SEGURIDAD HUMANA Y JUSTICIA SOCIAL / G. MODERNIZACIÓN PARA INCREMENTAR EL VALOR PÚBLICO, LA INTEGRIDAD Y LA TRANSPARENCIA EN LA SEGURIDAD</t>
  </si>
  <si>
    <t>1599-0100-4-20109G- 2. SEGURIDAD HUMANA Y JUSTICIA SOCIAL / G. MODERNIZACIÓN PARA INCREMENTAR EL VALOR PÚBLICO, LA INTEGRIDAD Y LA TRANSPARENCIA EN LA SEGURIDAD</t>
  </si>
  <si>
    <t>1599-0100-5-20109G- 2. SEGURIDAD HUMANA Y JUSTICIA SOCIAL / G. MODERNIZACIÓN PARA INCREMENTAR EL VALOR PÚBLICO, LA INTEGRIDAD Y LA TRANSPARENCIA EN LA SEGURIDAD</t>
  </si>
  <si>
    <t>1599-0100-8-20109G- 2. SEGURIDAD HUMANA Y JUSTICIA SOCIAL / G. MODERNIZACIÓN PARA INCREMENTAR EL VALOR PÚBLICO, LA INTEGRIDAD Y LA TRANSPARENCIA EN LA SEGURIDAD</t>
  </si>
  <si>
    <t>1599-0100-9-20109B- 2. SEGURIDAD HUMANA Y JUSTICIA SOCIAL / B. SISTEMA DE BIENESTAR INTEGRAL DE LA FUERZA PÚBLICA, SUS FAMILIAS Y DE LOS VETERANOS</t>
  </si>
  <si>
    <t>150102 Ministerio de Defensa Nacional - Comando General</t>
  </si>
  <si>
    <t>1502-0100-13-20107B- 2. SEGURIDAD HUMANA Y JUSTICIA SOCIAL / B. CAPACIDADES ESTRATÉGICAS PARA SALVAGUARDAR LOS INTERESES NACIONALES</t>
  </si>
  <si>
    <t>1502-0100-14-20107B- 2. SEGURIDAD HUMANA Y JUSTICIA SOCIAL / B. CAPACIDADES ESTRATÉGICAS PARA SALVAGUARDAR LOS INTERESES NACIONALES</t>
  </si>
  <si>
    <t>1502-0100-16-20107B- 2. SEGURIDAD HUMANA Y JUSTICIA SOCIAL / B. CAPACIDADES ESTRATÉGICAS PARA SALVAGUARDAR LOS INTERESES NACIONALES</t>
  </si>
  <si>
    <t>1502-0100-17-20107B- 2. SEGURIDAD HUMANA Y JUSTICIA SOCIAL / B. CAPACIDADES ESTRATÉGICAS PARA SALVAGUARDAR LOS INTERESES NACIONALES</t>
  </si>
  <si>
    <t>1502-0100-20-20107B- 2. SEGURIDAD HUMANA Y JUSTICIA SOCIAL / B. CAPACIDADES ESTRATÉGICAS PARA SALVAGUARDAR LOS INTERESES NACIONALES</t>
  </si>
  <si>
    <t>1502-0100-27-20107B- 2. SEGURIDAD HUMANA Y JUSTICIA SOCIAL / B. CAPACIDADES ESTRATÉGICAS PARA SALVAGUARDAR LOS INTERESES NACIONALES</t>
  </si>
  <si>
    <t>1502-0100-28-20107D- 2. SEGURIDAD HUMANA Y JUSTICIA SOCIAL / D. INTELIGENCIA ESTRATÉGICA MÁS EFECTIVA, TRANSPARENTE Y AL SERVICIO DE LA PROTECCIÓN DE LA VIDA, DERECHOS Y LIBERTADES</t>
  </si>
  <si>
    <t>03-04-02-085- COMPENSACIÓN POR MUERTE</t>
  </si>
  <si>
    <t>08-04-04-- CONTRIBUCIÓN DE VALORIZACIÓN MUNICIPAL</t>
  </si>
  <si>
    <t>1502-0100-28-20107B- 2. SEGURIDAD HUMANA Y JUSTICIA SOCIAL / B. CAPACIDADES ESTRATÉGICAS PARA SALVAGUARDAR LOS INTERESES NACIONALES</t>
  </si>
  <si>
    <t>1502-0100-29-20107B- 2. SEGURIDAD HUMANA Y JUSTICIA SOCIAL / B. CAPACIDADES ESTRATÉGICAS PARA SALVAGUARDAR LOS INTERESES NACIONALES</t>
  </si>
  <si>
    <t>1502-0100-31-20107B- 2. SEGURIDAD HUMANA Y JUSTICIA SOCIAL / B. CAPACIDADES ESTRATÉGICAS PARA SALVAGUARDAR LOS INTERESES NACIONALES</t>
  </si>
  <si>
    <t>1502-0100-32-20107B- 2. SEGURIDAD HUMANA Y JUSTICIA SOCIAL / B. CAPACIDADES ESTRATÉGICAS PARA SALVAGUARDAR LOS INTERESES NACIONALES</t>
  </si>
  <si>
    <t>1502-0100-33-20109B- 2. SEGURIDAD HUMANA Y JUSTICIA SOCIAL / B. SISTEMA DE BIENESTAR INTEGRAL DE LA FUERZA PÚBLICA, SUS FAMILIAS Y DE LOS VETERANOS</t>
  </si>
  <si>
    <t>1502-0100-34-20107B- 2. SEGURIDAD HUMANA Y JUSTICIA SOCIAL / B. CAPACIDADES ESTRATÉGICAS PARA SALVAGUARDAR LOS INTERESES NACIONALES</t>
  </si>
  <si>
    <t>1502-0100-36-20107B- 2. SEGURIDAD HUMANA Y JUSTICIA SOCIAL / B. CAPACIDADES ESTRATÉGICAS PARA SALVAGUARDAR LOS INTERESES NACIONALES</t>
  </si>
  <si>
    <t>1502-0100-37-20107B- 2. SEGURIDAD HUMANA Y JUSTICIA SOCIAL / B. CAPACIDADES ESTRATÉGICAS PARA SALVAGUARDAR LOS INTERESES NACIONALES</t>
  </si>
  <si>
    <t>1502-0100-38-20107B- 2. SEGURIDAD HUMANA Y JUSTICIA SOCIAL / B. CAPACIDADES ESTRATÉGICAS PARA SALVAGUARDAR LOS INTERESES NACIONALES</t>
  </si>
  <si>
    <t>1502-0100-39-20106D- 2. SEGURIDAD HUMANA Y JUSTICIA SOCIAL / D. INTELIGENCIA, INVESTIGACIÓN CRIMINAL Y JUDICIALIZACIÓN PARA DESMANTELAR LOS NODOS ESTRATÉGICOS DEL SISTEMA CRIMINAL</t>
  </si>
  <si>
    <t>1505-0100-1-20109B- 2. SEGURIDAD HUMANA Y JUSTICIA SOCIAL / B. SISTEMA DE BIENESTAR INTEGRAL DE LA FUERZA PÚBLICA, SUS FAMILIAS Y DE LOS VETERANOS</t>
  </si>
  <si>
    <t>1599-0100-1-20107B- 2. SEGURIDAD HUMANA Y JUSTICIA SOCIAL / B. CAPACIDADES ESTRATÉGICAS PARA SALVAGUARDAR LOS INTERESES NACIONALES</t>
  </si>
  <si>
    <t>150104 Ministerio de Defensa Nacional - Armada</t>
  </si>
  <si>
    <t>1502-0100-25-20107B- 2. SEGURIDAD HUMANA Y JUSTICIA SOCIAL / B. CAPACIDADES ESTRATÉGICAS PARA SALVAGUARDAR LOS INTERESES NACIONALES</t>
  </si>
  <si>
    <t>1502-0100-26-20107B- 2. SEGURIDAD HUMANA Y JUSTICIA SOCIAL / B. CAPACIDADES ESTRATÉGICAS PARA SALVAGUARDAR LOS INTERESES NACIONALES</t>
  </si>
  <si>
    <t>1502-0100-27-20109B- 2. SEGURIDAD HUMANA Y JUSTICIA SOCIAL / B. SISTEMA DE BIENESTAR INTEGRAL DE LA FUERZA PÚBLICA, SUS FAMILIAS Y DE LOS VETERANOS</t>
  </si>
  <si>
    <t>1502-0100-28-20106D- 2. SEGURIDAD HUMANA Y JUSTICIA SOCIAL / D. INTELIGENCIA, INVESTIGACIÓN CRIMINAL Y JUDICIALIZACIÓN PARA DESMANTELAR LOS NODOS ESTRATÉGICOS DEL SISTEMA CRIMINAL</t>
  </si>
  <si>
    <t>1502-0100-30-20107B- 2. SEGURIDAD HUMANA Y JUSTICIA SOCIAL / B. CAPACIDADES ESTRATÉGICAS PARA SALVAGUARDAR LOS INTERESES NACIONALES</t>
  </si>
  <si>
    <t>1502-0100-35-20107B- 2. SEGURIDAD HUMANA Y JUSTICIA SOCIAL / B. CAPACIDADES ESTRATÉGICAS PARA SALVAGUARDAR LOS INTERESES NACIONALES</t>
  </si>
  <si>
    <t>150105 Ministerio de Defensa Nacional - Fuerza Aérea</t>
  </si>
  <si>
    <t>1502-0100-30-20106D- 2. SEGURIDAD HUMANA Y JUSTICIA SOCIAL / D. INTELIGENCIA, INVESTIGACIÓN CRIMINAL Y JUDICIALIZACIÓN PARA DESMANTELAR LOS NODOS ESTRATÉGICOS DEL SISTEMA CRIMINAL</t>
  </si>
  <si>
    <t>1502-0100-33-20107B- 2. SEGURIDAD HUMANA Y JUSTICIA SOCIAL / B. CAPACIDADES ESTRATÉGICAS PARA SALVAGUARDAR LOS INTERESES NACIONALES</t>
  </si>
  <si>
    <t>1502-0100-38-20109B- 2. SEGURIDAD HUMANA Y JUSTICIA SOCIAL / B. SISTEMA DE BIENESTAR INTEGRAL DE LA FUERZA PÚBLICA, SUS FAMILIAS Y DE LOS VETERANOS</t>
  </si>
  <si>
    <t>1502-0100-39-20107B- 2. SEGURIDAD HUMANA Y JUSTICIA SOCIAL / B. CAPACIDADES ESTRATÉGICAS PARA SALVAGUARDAR LOS INTERESES NACIONALES</t>
  </si>
  <si>
    <t>1502-0100-40-20107B- 2. SEGURIDAD HUMANA Y JUSTICIA SOCIAL / B. CAPACIDADES ESTRATÉGICAS PARA SALVAGUARDAR LOS INTERESES NACIONALES</t>
  </si>
  <si>
    <t>1599-0100-2-20109B- 2. SEGURIDAD HUMANA Y JUSTICIA SOCIAL / B. SISTEMA DE BIENESTAR INTEGRAL DE LA FUERZA PÚBLICA, SUS FAMILIAS Y DE LOS VETERANOS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</si>
  <si>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</si>
  <si>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</si>
  <si>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</si>
  <si>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</si>
  <si>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1505-0100-5-20109B- 2. SEGURIDAD HUMANA Y JUSTICIA SOCIAL / B. SISTEMA DE BIENESTAR INTEGRAL DE LA FUERZA PÚBLICA, SUS FAMILIAS Y DE LOS VETERANOS</t>
  </si>
  <si>
    <t>1505-0100-6-20109B- 2. SEGURIDAD HUMANA Y JUSTICIA SOCIAL / B. SISTEMA DE BIENESTAR INTEGRAL DE LA FUERZA PÚBLICA, SUS FAMILIAS Y DE LOS VETERANOS</t>
  </si>
  <si>
    <t>150112 Ministerio de Defensa Nacional - Dirección General Marítima - DIMAR</t>
  </si>
  <si>
    <t>05---- GASTOS DE COMERCIALIZACIÓN Y PRODUCCIÓN</t>
  </si>
  <si>
    <t>1504-0100-8-10103B- 1. ORDENAMIENTO DEL TERRITORIO ALREDEDOR DEL AGUA Y JUSTICIA AMBIENTAL / B. REGLAS COMUNES PARA EL RESPETO DE LAS RESTRICCIONES DEL TERRITORIO</t>
  </si>
  <si>
    <t>1504-0100-9-10103B- 1. ORDENAMIENTO DEL TERRITORIO ALREDEDOR DEL AGUA Y JUSTICIA AMBIENTAL / B. REGLAS COMUNES PARA EL RESPETO DE LAS RESTRICCIONES DEL TERRITORIO</t>
  </si>
  <si>
    <t>1504-0100-10-10103B- 1. ORDENAMIENTO DEL TERRITORIO ALREDEDOR DEL AGUA Y JUSTICIA AMBIENTAL / B. REGLAS COMUNES PARA EL RESPETO DE LAS RESTRICCIONES DEL TERRITORIO</t>
  </si>
  <si>
    <t>1599-0100-1-20109G- 2. SEGURIDAD HUMANA Y JUSTICIA SOCIAL / G. MODERNIZACIÓN PARA INCREMENTAR EL VALOR PÚBLICO, LA INTEGRIDAD Y LA TRANSPARENCIA EN LA SEGURIDAD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</si>
  <si>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</si>
  <si>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</si>
  <si>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</si>
  <si>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</si>
  <si>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</si>
  <si>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</si>
  <si>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</si>
  <si>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</si>
  <si>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1599-0100-2-20109G- 2. SEGURIDAD HUMANA Y JUSTICIA SOCIAL / G. MODERNIZACIÓN PARA INCREMENTAR EL VALOR PÚBLICO, LA INTEGRIDAD Y LA TRANSPARENCIA EN LA SEGURIDAD</t>
  </si>
  <si>
    <t>150700 Instituto Casas Fiscales del Ejército</t>
  </si>
  <si>
    <t>07-03--- DEPÓSITO EN PRENDA</t>
  </si>
  <si>
    <t>1505-0100-3-20109B- 2. SEGURIDAD HUMANA Y JUSTICIA SOCIAL / B. SISTEMA DE BIENESTAR INTEGRAL DE LA FUERZA PÚBLICA, SUS FAMILIAS Y DE LOS VETERANOS</t>
  </si>
  <si>
    <t>1505-0100-4-20109B- 2. SEGURIDAD HUMANA Y JUSTICIA SOCIAL / B. SISTEMA DE BIENESTAR INTEGRAL DE LA FUERZA PÚBLICA, SUS FAMILIAS Y DE LOS VETERANOS</t>
  </si>
  <si>
    <t>150800 Defensa Civil Colombiana, Guillermo León Valencia</t>
  </si>
  <si>
    <t>03-03-04-015- FONDO NACIONAL DE EMERGENCIAS</t>
  </si>
  <si>
    <t>1506-0100-3-10101C- 1. ORDENAMIENTO DEL TERRITORIO ALREDEDOR DEL AGUA Y JUSTICIA AMBIENTAL / C. MODERNIZACIÓN DE LA INSTITUCIONALIDAD AMBIENTAL Y DE GESTIÓN DEL RIESGO DE DESASTRES</t>
  </si>
  <si>
    <t>1506-0100-4-10101C- 1. ORDENAMIENTO DEL TERRITORIO ALREDEDOR DEL AGUA Y JUSTICIA AMBIENTAL / C. MODERNIZACIÓN DE LA INSTITUCIONALIDAD AMBIENTAL Y DE GESTIÓN DEL RIESGO DE DESASTRES</t>
  </si>
  <si>
    <t>1506-0100-5-10101C- 1. ORDENAMIENTO DEL TERRITORIO ALREDEDOR DEL AGUA Y JUSTICIA AMBIENTAL / C. MODERNIZACIÓN DE LA INSTITUCIONALIDAD AMBIENTAL Y DE GESTIÓN DEL RIESGO DE DESASTRES</t>
  </si>
  <si>
    <t>151000 Club Militar de Oficiales</t>
  </si>
  <si>
    <t>1507-0100-2-20109B- 2. SEGURIDAD HUMANA Y JUSTICIA SOCIAL / B. SISTEMA DE BIENESTAR INTEGRAL DE LA FUERZA PÚBLICA, SUS FAMILIAS Y DE LOS VETERANOS</t>
  </si>
  <si>
    <t>151100 Caja de Sueldos de Retiro de la Policía Nacional</t>
  </si>
  <si>
    <t>1507-0100-4-20109G- 2. SEGURIDAD HUMANA Y JUSTICIA SOCIAL / G. MODERNIZACIÓN PARA INCREMENTAR EL VALOR PÚBLICO, LA INTEGRIDAD Y LA TRANSPARENCIA EN LA SEGURIDAD</t>
  </si>
  <si>
    <t>1507-0100-5-20109G- 2. SEGURIDAD HUMANA Y JUSTICIA SOCIAL / G. MODERNIZACIÓN PARA INCREMENTAR EL VALOR PÚBLICO, LA INTEGRIDAD Y LA TRANSPARENCIA EN LA SEGURIDAD</t>
  </si>
  <si>
    <t>1507-0100-6-20109B- 2. SEGURIDAD HUMANA Y JUSTICIA SOCIAL / B. SISTEMA DE BIENESTAR INTEGRAL DE LA FUERZA PÚBLICA, SUS FAMILIAS Y DE LOS VETERANOS</t>
  </si>
  <si>
    <t>151201 Fondo Rotatorio de la Policía</t>
  </si>
  <si>
    <t>151600 Superintendencia de Vigilancia y Seguridad Privada</t>
  </si>
  <si>
    <t>151900 Hospital Militar</t>
  </si>
  <si>
    <t>1599-0100-1-20109B- 2. SEGURIDAD HUMANA Y JUSTICIA SOCIAL / B. SISTEMA DE BIENESTAR INTEGRAL DE LA FUERZA PÚBLICA, SUS FAMILIAS Y DE LOS VETERANOS</t>
  </si>
  <si>
    <t>152000 Agencia Logística de las Fuerzas Militares</t>
  </si>
  <si>
    <t>152100 UAE Justicia Penal Militar y Policial</t>
  </si>
  <si>
    <t>1599-0100-1-20109D- 2. SEGURIDAD HUMANA Y JUSTICIA SOCIAL / D. SISTEMAS DE JUSTICIA PENAL MILITAR Y POLICIAL Y DE DEFENSA TÉCNICA Y ESPECIALIZADA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</si>
  <si>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</si>
  <si>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</si>
  <si>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</si>
  <si>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1501-0100-17-20105C- 2. SEGURIDAD HUMANA Y JUSTICIA SOCIAL / C. TRANSFORMACIÓN DE LA POLICÍA NACIONAL PARA LA GARANTÍA DEL EJERCICIO DE LOS DERECHOS, LIBERTADES PÚBLICAS, CONVIVENCIA Y LA SEGURIDAD HUMANA</t>
  </si>
  <si>
    <t>1501-0100-18-20105C- 2. SEGURIDAD HUMANA Y JUSTICIA SOCIAL / C. TRANSFORMACIÓN DE LA POLICÍA NACIONAL PARA LA GARANTÍA DEL EJERCICIO DE LOS DERECHOS, LIBERTADES PÚBLICAS, CONVIVENCIA Y LA SEGURIDAD HUMANA</t>
  </si>
  <si>
    <t>1501-0100-19-20105C- 2. SEGURIDAD HUMANA Y JUSTICIA SOCIAL / C. TRANSFORMACIÓN DE LA POLICÍA NACIONAL PARA LA GARANTÍA DEL EJERCICIO DE LOS DERECHOS, LIBERTADES PÚBLICAS, CONVIVENCIA Y LA SEGURIDAD HUMANA</t>
  </si>
  <si>
    <t>1501-0100-20-20105C- 2. SEGURIDAD HUMANA Y JUSTICIA SOCIAL / C. TRANSFORMACIÓN DE LA POLICÍA NACIONAL PARA LA GARANTÍA DEL EJERCICIO DE LOS DERECHOS, LIBERTADES PÚBLICAS, CONVIVENCIA Y LA SEGURIDAD HUMANA</t>
  </si>
  <si>
    <t>1501-0100-22-20105C- 2. SEGURIDAD HUMANA Y JUSTICIA SOCIAL / C. TRANSFORMACIÓN DE LA POLICÍA NACIONAL PARA LA GARANTÍA DEL EJERCICIO DE LOS DERECHOS, LIBERTADES PÚBLICAS, CONVIVENCIA Y LA SEGURIDAD HUMANA</t>
  </si>
  <si>
    <t>1501-0100-23-20109B- 2. SEGURIDAD HUMANA Y JUSTICIA SOCIAL / B. SISTEMA DE BIENESTAR INTEGRAL DE LA FUERZA PÚBLICA, SUS FAMILIAS Y DE LOS VETERANOS</t>
  </si>
  <si>
    <t>160102 Policía Nacional - Salud</t>
  </si>
  <si>
    <t>160103 Policía Nacional - Educación</t>
  </si>
  <si>
    <t>1501-0100-1-20109B- 2. SEGURIDAD HUMANA Y JUSTICIA SOCIAL / B. SISTEMA DE BIENESTAR INTEGRAL DE LA FUERZA PÚBLICA, SUS FAMILIAS Y DE LOS VETERANOS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</si>
  <si>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</si>
  <si>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</si>
  <si>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4301-1604-13-20203B- 2. SEGURIDAD HUMANA Y JUSTICIA SOCIAL / B. RESIGNIFICACIÓN DE LA JORNADA ESCOLAR: MÁS QUE TIEMPO</t>
  </si>
  <si>
    <t>4301-1604-14-20303A- 2. SEGURIDAD HUMANA Y JUSTICIA SOCIAL / A. DEMOCRATIZAR EL ACCESO DE LA POBLACIÓN AL DEPORTE, LA RECREACIÓN Y LA ACTIVIDAD FÍSICA</t>
  </si>
  <si>
    <t>4302-1604-23-20303A- 2. SEGURIDAD HUMANA Y JUSTICIA SOCIAL / A. DEMOCRATIZAR EL ACCESO DE LA POBLACIÓN AL DEPORTE, LA RECREACIÓN Y LA ACTIVIDAD FÍSICA</t>
  </si>
  <si>
    <t>4302-1604-24-20303E- 2. SEGURIDAD HUMANA Y JUSTICIA SOCIAL / E. ATLETAS Y PARATLETAS COMO EMBAJADORES DE PAZ EN EL MUNDO</t>
  </si>
  <si>
    <t>4302-1604-26-20303E- 2. SEGURIDAD HUMANA Y JUSTICIA SOCIAL / E. ATLETAS Y PARATLETAS COMO EMBAJADORES DE PAZ EN EL MUNDO</t>
  </si>
  <si>
    <t>4302-1604-27-20303E- 2. SEGURIDAD HUMANA Y JUSTICIA SOCIAL / E. ATLETAS Y PARATLETAS COMO EMBAJADORES DE PAZ EN EL MUNDO</t>
  </si>
  <si>
    <t>4302-1604-28-20303A- 2. SEGURIDAD HUMANA Y JUSTICIA SOCIAL / A. DEMOCRATIZAR EL ACCESO DE LA POBLACIÓN AL DEPORTE, LA RECREACIÓN Y LA ACTIVIDAD FÍSICA</t>
  </si>
  <si>
    <t>4302-1604-29-20303F- 2. SEGURIDAD HUMANA Y JUSTICIA SOCIAL / F. EL DEPORTE, LA RECREACIÓN Y LA ACTIVIDAD FÍSICA COMO EJE DE LA ECONOMÍA POPULAR</t>
  </si>
  <si>
    <t>4399-1604-8-53105B- 5. CONVERGENCIA REGIONAL / B. ENTIDADES PÚBLICAS TERRITORIALES Y NACIONALES FORTALECIDAS</t>
  </si>
  <si>
    <t>4399-1604-10-53105B- 5. CONVERGENCIA REGIONAL / B. ENTIDADES PÚBLICAS TERRITORIALES Y NACIONALES FORTALECIDAS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</si>
  <si>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</si>
  <si>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</si>
  <si>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</si>
  <si>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</si>
  <si>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</si>
  <si>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</si>
  <si>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</si>
  <si>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</si>
  <si>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</si>
  <si>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</si>
  <si>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</si>
  <si>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</si>
  <si>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</si>
  <si>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</si>
  <si>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</si>
  <si>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</si>
  <si>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</si>
  <si>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</si>
  <si>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2201-0700-16-201020- 2. SEGURIDAD HUMANA Y JUSTICIA SOCIAL / 2. FORTALECIMIENTO Y DESARROLLO DE INFRAESTRUCTURA SOCIAL</t>
  </si>
  <si>
    <t>2201-0700-20-20203A- 2. SEGURIDAD HUMANA Y JUSTICIA SOCIAL / A. PRIMERA INFANCIA FELIZ Y PROTEGIDA</t>
  </si>
  <si>
    <t>2201-0700-20-20203B- 2. SEGURIDAD HUMANA Y JUSTICIA SOCIAL / B. RESIGNIFICACIÓN DE LA JORNADA ESCOLAR: MÁS QUE TIEMPO</t>
  </si>
  <si>
    <t>2201-0700-20-20203F- 2. SEGURIDAD HUMANA Y JUSTICIA SOCIAL / F. GESTIÓN TERRITORIAL EDUCATIVA Y COMUNITARIA</t>
  </si>
  <si>
    <t>2201-0700-20-20203H- 2. SEGURIDAD HUMANA Y JUSTICIA SOCIAL / H. HACIA LA ERRADICACIÓN DE LOS ANALFABETISMOS Y EL CIERRE DE INEQUIDADES</t>
  </si>
  <si>
    <t>2201-0700-20-20204B- 2. SEGURIDAD HUMANA Y JUSTICIA SOCIAL / B. ALFABETIZACIÓN Y APROPIACIÓN DIGITAL COMO MOTOR DE OPORTUNIDADES PARA LA IGUALDAD</t>
  </si>
  <si>
    <t>2201-0700-23-20203C- 2. SEGURIDAD HUMANA Y JUSTICIA SOCIAL / C. DIGNIFICACIÓN, FORMACIÓN Y DESARROLLO DE LA PROFESIÓN DOCENTE PARA UNA EDUCACIÓN DE CALIDAD</t>
  </si>
  <si>
    <t>2201-0700-24-20203A- 2. SEGURIDAD HUMANA Y JUSTICIA SOCIAL / A. PRIMERA INFANCIA FELIZ Y PROTEGIDA</t>
  </si>
  <si>
    <t>2201-0700-24-20203F- 2. SEGURIDAD HUMANA Y JUSTICIA SOCIAL / F. GESTIÓN TERRITORIAL EDUCATIVA Y COMUNITARIA</t>
  </si>
  <si>
    <t>2201-0700-24-20203G- 2. SEGURIDAD HUMANA Y JUSTICIA SOCIAL / G. EDUCACIÓN MEDIA PARA LA CONSTRUCCIÓN DE PROYECTOS DE VIDA</t>
  </si>
  <si>
    <t>2202-0700-47-20203K20- 2. SEGURIDAD HUMANA Y JUSTICIA SOCIAL /K20. EDUCACIÓN SUPERIOR COMO UN DERECHO - SUBSIDIOS Y ALIVIOS PARA EL ACCESO A LA EDUCACIÓN SUPERIOR</t>
  </si>
  <si>
    <t>2202-0700-49-20203K40- 2. SEGURIDAD HUMANA Y JUSTICIA SOCIAL /K40. EDUCACIÓN SUPERIOR COMO UN DERECHO - INFRAESTRUCTURA</t>
  </si>
  <si>
    <t>2202-0700-50-20203K40- 2. SEGURIDAD HUMANA Y JUSTICIA SOCIAL /K40. EDUCACIÓN SUPERIOR COMO UN DERECHO - INFRAESTRUCTURA</t>
  </si>
  <si>
    <t>2202-0700-54-20203K40- 2. SEGURIDAD HUMANA Y JUSTICIA SOCIAL /K40. EDUCACIÓN SUPERIOR COMO UN DERECHO - INFRAESTRUCTURA</t>
  </si>
  <si>
    <t>2202-0700-55-20203K40- 2. SEGURIDAD HUMANA Y JUSTICIA SOCIAL /K40. EDUCACIÓN SUPERIOR COMO UN DERECHO - INFRAESTRUCTURA</t>
  </si>
  <si>
    <t>2202-0700-56-20203K41- 2. SEGURIDAD HUMANA Y JUSTICIA SOCIAL /K41. RECONCEPTUALIZACIÓN DEL SISTEMA DE ASEGURAMIENTO DE LA CALIDAD DE LA EDUCACIÓN SUPERIOR</t>
  </si>
  <si>
    <t>2202-0700-57-20203K30- 2. SEGURIDAD HUMANA Y JUSTICIA SOCIAL /K30. EDUCACIÓN SUPERIOR COMO UN DERECHO - POLÍTICA DE GRATUIDAD DE LA EDUCACIÓN SUPERIOR PÚBLICA</t>
  </si>
  <si>
    <t>2299-0700-10-20104D- 2. SEGURIDAD HUMANA Y JUSTICIA SOCIAL / D. DATOS SECTORIALES PARA AUMENTAR EL APROVECHAMIENTO DE DATOS EN EL PAÍS</t>
  </si>
  <si>
    <t>2299-0700-10-20110E- 2. SEGURIDAD HUMANA Y JUSTICIA SOCIAL / E. SISTEMA NACIONAL DE DEFENSA JURÍDICA DEL ESTADO</t>
  </si>
  <si>
    <t>2299-0700-10-53105A- 5. CONVERGENCIA REGIONAL / A. LUCHA CONTRA LA CORRUPCIÓN EN LAS ENTIDADES PÚBLICAS NACIONALES Y TERRITORIALES</t>
  </si>
  <si>
    <t>2299-0700-10-53105B- 5. CONVERGENCIA REGIONAL / B. ENTIDADES PÚBLICAS TERRITORIALES Y NACIONALES FORTALECIDAS</t>
  </si>
  <si>
    <t>2299-0700-10-53105D- 5. CONVERGENCIA REGIONAL / D. GOBIERNO DIGITAL PARA LA GENTE</t>
  </si>
  <si>
    <t>2299-0700-10-53105E- 5. CONVERGENCIA REGIONAL / E. CAPACIDADES Y ARTICULACIÓN PARA LA GESTIÓN TERRITORIAL</t>
  </si>
  <si>
    <t>2299-0700-10-53106A- 5. CONVERGENCIA REGIONAL / A. CONDICIONES Y CAPACIDADES INSTITUCIONALES, ORGANIZATIVAS E INDIVIDUALES PARA LA PARTICIPACIÓN CIUDADANA</t>
  </si>
  <si>
    <t>2299-0700-10-53106B- 5. CONVERGENCIA REGIONAL / B. EFECTIVIDAD DE LOS DISPOSITIVOS DE PARTICIPACIÓN CIUDADANA, POLÍTICA Y ELECTORAL</t>
  </si>
  <si>
    <t>223400 Escuela Tecnológica Instituto Técnico Central</t>
  </si>
  <si>
    <t>03-03-04-001- TRANSFERENCIAS BIENESTAR UNIVERSITARIO (LEY 30 DE 1992)</t>
  </si>
  <si>
    <t>2202-0700-10-20203K- 2. SEGURIDAD HUMANA Y JUSTICIA SOCIAL / K. EDUCACIÓN SUPERIOR COMO UN DERECHO</t>
  </si>
  <si>
    <t>2202-0700-11-20203K- 2. SEGURIDAD HUMANA Y JUSTICIA SOCIAL / K. EDUCACIÓN SUPERIOR COMO UN DERECHO</t>
  </si>
  <si>
    <t>2202-0700-12-20203K- 2. SEGURIDAD HUMANA Y JUSTICIA SOCIAL / K. EDUCACIÓN SUPERIOR COMO UN DERECHO</t>
  </si>
  <si>
    <t>223800 Instituto Nacional de Formación Técnica Profesional de San Andrés y Providencia</t>
  </si>
  <si>
    <t>2202-0700-7-20203K- 2. SEGURIDAD HUMANA Y JUSTICIA SOCIAL / K. EDUCACIÓN SUPERIOR COMO UN DERECHO</t>
  </si>
  <si>
    <t>223900 Instituto Nacional de Formación Técnica Profesional de San Juan del Cesar</t>
  </si>
  <si>
    <t>224100 Instituto Tolimense de Formación Técnica Profesional</t>
  </si>
  <si>
    <t>2202-0700-8-20203K- 2. SEGURIDAD HUMANA Y JUSTICIA SOCIAL / K. EDUCACIÓN SUPERIOR COMO UN DERECHO</t>
  </si>
  <si>
    <t>2202-0700-9-20203K- 2. SEGURIDAD HUMANA Y JUSTICIA SOCIAL / K. EDUCACIÓN SUPERIOR COMO UN DERECHO</t>
  </si>
  <si>
    <t>2202-0700-13-20203K- 2. SEGURIDAD HUMANA Y JUSTICIA SOCIAL / K. EDUCACIÓN SUPERIOR COMO UN DERECHO</t>
  </si>
  <si>
    <t>224200 Instituto Técnico Nacional de Comercio Simón Rodríguez de Cali</t>
  </si>
  <si>
    <t>2202-0700-5-20203K- 2. SEGURIDAD HUMANA Y JUSTICIA SOCIAL / K. EDUCACIÓN SUPERIOR COMO UN DERECHO</t>
  </si>
  <si>
    <t>2202-0700-6-20203K- 2. SEGURIDAD HUMANA Y JUSTICIA SOCIAL / K. EDUCACIÓN SUPERIOR COMO UN DERECHO</t>
  </si>
  <si>
    <t>224600 UAE Alimentación Escolar</t>
  </si>
  <si>
    <t>2201-0700-4-20203J- 2. SEGURIDAD HUMANA Y JUSTICIA SOCIAL / J. POR UN PROGRAMA DE ALIMENTACIÓN ESCOLAR (PAE) MÁS EQUITATIVO, QUE CONTRIBUYA AL BIENESTAR Y LA SEGURIDAD ALIMENTARIA</t>
  </si>
  <si>
    <t>2201-0700-5-20203J- 2. SEGURIDAD HUMANA Y JUSTICIA SOCIAL / J. POR UN PROGRAMA DE ALIMENTACIÓN ESCOLAR (PAE) MÁS EQUITATIVO, QUE CONTRIBUYA AL BIENESTAR Y LA SEGURIDAD ALIMENTARIA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</si>
  <si>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</si>
  <si>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</si>
  <si>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</si>
  <si>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2202-0700-1-20203K- 2. SEGURIDAD HUMANA Y JUSTICIA SOCIAL / K. EDUCACIÓN SUPERIOR COMO UN DERECHO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</si>
  <si>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</si>
  <si>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</si>
  <si>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</si>
  <si>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</si>
  <si>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</si>
  <si>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</si>
  <si>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</si>
  <si>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</si>
  <si>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225710 universidades públicas - universidad del magdalena</t>
  </si>
  <si>
    <t>225711 universidades públicas - universidad del cauca</t>
  </si>
  <si>
    <t>225712 universidades públicas - universidad tecnologica de pereira</t>
  </si>
  <si>
    <t>225713 universidades públicas - universidad de pamplona</t>
  </si>
  <si>
    <t>225714 universidades públicas - universidad surcolombiana</t>
  </si>
  <si>
    <t>225715 universidades públicas - universidad pedagogica nacional</t>
  </si>
  <si>
    <t>225716 universidades públicas - universidad de caldas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</si>
  <si>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</si>
  <si>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</si>
  <si>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</si>
  <si>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</si>
  <si>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225721 universidades públicas - universidad del quindio</t>
  </si>
  <si>
    <t>225722 universidades públicas - universidad popular del cesar</t>
  </si>
  <si>
    <t>225723 universidades públicas - universidad de los llanos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</si>
  <si>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</si>
  <si>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</si>
  <si>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</si>
  <si>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225727 universidades públicas - universidad colegio mayor de cundinamarca</t>
  </si>
  <si>
    <t>225728 universidades públicas - universidad de cundinamarca</t>
  </si>
  <si>
    <t>225729 universidades públicas - universidad tecnologica del choco diego luis cordoba</t>
  </si>
  <si>
    <t>225730 universidades públicas - universidad de sucre</t>
  </si>
  <si>
    <t>225731 universidades públicas - universidad de la guajira</t>
  </si>
  <si>
    <t>225732 universidades públicas - universidad del pacifico</t>
  </si>
  <si>
    <t>225733 universidades públicas - universidad internacional del tropico americano</t>
  </si>
  <si>
    <t>225734 universidades públicas - universidad autónoma indígena intercultural uaiin cric</t>
  </si>
  <si>
    <t>050101 Departamento Función Pública</t>
  </si>
  <si>
    <t>0505-1000-5-53105B- 5. CONVERGENCIA REGIONAL / B. ENTIDADES PÚBLICAS TERRITORIALES Y NACIONALES FORTALECIDAS</t>
  </si>
  <si>
    <t>0505-1000-6-53105B- 5. CONVERGENCIA REGIONAL / B. ENTIDADES PÚBLICAS TERRITORIALES Y NACIONALES FORTALECIDAS</t>
  </si>
  <si>
    <t>0599-1000-7-53105B- 5. CONVERGENCIA REGIONAL / B. ENTIDADES PÚBLICAS TERRITORIALES Y NACIONALES FORTALECIDAS</t>
  </si>
  <si>
    <t>0599-1000-8-53105B- 5. CONVERGENCIA REGIONAL / B. ENTIDADES PÚBLICAS TERRITORIALES Y NACIONALES FORTALECIDAS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</si>
  <si>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</si>
  <si>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</si>
  <si>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</si>
  <si>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0503-1000-16-20203K- 2. SEGURIDAD HUMANA Y JUSTICIA SOCIAL / K. EDUCACIÓN SUPERIOR COMO UN DERECHO</t>
  </si>
  <si>
    <t>0503-1000-17-40402A- 4. TRANSFORMACIÓN PRODUCTIVA, INTERNACIONALIZACIÓN Y ACCIÓN CLÍMATICA / A. CONCURRENCIA DE RECURSOS ALREDEDOR DE INVERSIONES ESTRATÉGICAS EN CIENCIA, TECNOLOGÍA E INNOVACIÓN (CTI)</t>
  </si>
  <si>
    <t>0503-1000-18-20109G- 2. SEGURIDAD HUMANA Y JUSTICIA SOCIAL / G. MODERNIZACIÓN PARA INCREMENTAR EL VALOR PÚBLICO, LA INTEGRIDAD Y LA TRANSPARENCIA EN LA SEGURIDAD</t>
  </si>
  <si>
    <t>0505-1000-3-20306D- 2. SEGURIDAD HUMANA Y JUSTICIA SOCIAL / D. MODERNIZACIÓN Y TRANSFORMACIÓN DEL EMPLEO PÚBLICO</t>
  </si>
  <si>
    <t>0505-1000-4-20306D- 2. SEGURIDAD HUMANA Y JUSTICIA SOCIAL / D. MODERNIZACIÓN Y TRANSFORMACIÓN DEL EMPLEO PÚBLICO</t>
  </si>
  <si>
    <t>0599-1000-4-20203K- 2. SEGURIDAD HUMANA Y JUSTICIA SOCIAL / K. EDUCACIÓN SUPERIOR COMO UN DERECHO</t>
  </si>
  <si>
    <t>0599-1000-5-53105B- 5. CONVERGENCIA REGIONAL / B. ENTIDADES PÚBLICAS TERRITORIALES Y NACIONALES FORTALECIDAS</t>
  </si>
  <si>
    <t>380100 Comisión Nacional del Servicio Civil</t>
  </si>
  <si>
    <t>0504-1000-6-20306D- 2. SEGURIDAD HUMANA Y JUSTICIA SOCIAL / D. MODERNIZACIÓN Y TRANSFORMACIÓN DEL EMPLEO PÚBLICO</t>
  </si>
  <si>
    <t>0599-1000-3-53105B- 5. CONVERGENCIA REGIONAL / B. ENTIDADES PÚBLICAS TERRITORIALES Y NACIONALES FORTALECIDAS</t>
  </si>
  <si>
    <t>290101 Fiscalía General de la Nación</t>
  </si>
  <si>
    <t>03-03-01-053- FONDO DE PROTECCIÓN DE JUSTICIA. DECRETO 1890 DE 1999 Y DECRETO 200 DE 2003</t>
  </si>
  <si>
    <t>2901-0800-11-20111D- 2. SEGURIDAD HUMANA Y JUSTICIA SOCIAL / D. CAPACIDADES Y LA OFERTA DEL SISTEMA DE JUSTICIA</t>
  </si>
  <si>
    <t>2901-0800-12-20111D- 2. SEGURIDAD HUMANA Y JUSTICIA SOCIAL / D. CAPACIDADES Y LA OFERTA DEL SISTEMA DE JUSTICIA</t>
  </si>
  <si>
    <t>2999-0800-17-20111D- 2. SEGURIDAD HUMANA Y JUSTICIA SOCIAL / D. CAPACIDADES Y LA OFERTA DEL SISTEMA DE JUSTICIA</t>
  </si>
  <si>
    <t>2999-0800-22-20111D- 2. SEGURIDAD HUMANA Y JUSTICIA SOCIAL / D. CAPACIDADES Y LA OFERTA DEL SISTEMA DE JUSTICIA</t>
  </si>
  <si>
    <t>2999-0800-24-20111D- 2. SEGURIDAD HUMANA Y JUSTICIA SOCIAL / D. CAPACIDADES Y LA OFERTA DEL SISTEMA DE JUSTICIA</t>
  </si>
  <si>
    <t>290200 Instituto Nacional de Medicina Legal y Ciencias Forenses</t>
  </si>
  <si>
    <t>03-03-01-066- CONGRESO DE MEDICINA LEGAL Y CIENCIAS FORENSES</t>
  </si>
  <si>
    <t>2901-0800-9-20111D- 2. SEGURIDAD HUMANA Y JUSTICIA SOCIAL / D. CAPACIDADES Y LA OFERTA DEL SISTEMA DE JUSTICIA</t>
  </si>
  <si>
    <t>2901-0800-10-20111D- 2. SEGURIDAD HUMANA Y JUSTICIA SOCIAL / D. CAPACIDADES Y LA OFERTA DEL SISTEMA DE JUSTICIA</t>
  </si>
  <si>
    <t>2901-0800-11-20109C- 2. SEGURIDAD HUMANA Y JUSTICIA SOCIAL / C. RESPETO A LOS DD. HH. Y AL DIH DESDE UN ENFOQUE DIFERENCIAL</t>
  </si>
  <si>
    <t>2901-0800-13-20113A- 2. SEGURIDAD HUMANA Y JUSTICIA SOCIAL / A. FORTALECIMIENTO DE LA BÚSQUEDA DE PERSONAS DADAS POR DESAPARECIDAS</t>
  </si>
  <si>
    <t>2901-0800-14-20111D- 2. SEGURIDAD HUMANA Y JUSTICIA SOCIAL / D. CAPACIDADES Y LA OFERTA DEL SISTEMA DE JUSTICIA</t>
  </si>
  <si>
    <t>2901-0800-15-20111D- 2. SEGURIDAD HUMANA Y JUSTICIA SOCIAL / D. CAPACIDADES Y LA OFERTA DEL SISTEMA DE JUSTICIA</t>
  </si>
  <si>
    <t>2901-0800-16-20113A- 2. SEGURIDAD HUMANA Y JUSTICIA SOCIAL / A. FORTALECIMIENTO DE LA BÚSQUEDA DE PERSONAS DADAS POR DESAPARECIDAS</t>
  </si>
  <si>
    <t>2999-0800-10-20110C- 2. SEGURIDAD HUMANA Y JUSTICIA SOCIAL / C. RENOVACIÓN DE LA ARQUITECTURA INSTITUCIONAL DEL SISTEMA DE JUSTICIA</t>
  </si>
  <si>
    <t>2999-0800-11-20110C- 2. SEGURIDAD HUMANA Y JUSTICIA SOCIAL / C. RENOVACIÓN DE LA ARQUITECTURA INSTITUCIONAL DEL SISTEMA DE JUSTICIA</t>
  </si>
  <si>
    <t>2999-0800-13-53105B- 5. CONVERGENCIA REGIONAL / B. ENTIDADES PÚBLICAS TERRITORIALES Y NACIONALES FORTALECIDAS</t>
  </si>
  <si>
    <t>2999-0800-14-53105B- 5. CONVERGENCIA REGIONAL / B. ENTIDADES PÚBLICAS TERRITORIALES Y NACIONALES FORTALECIDAS</t>
  </si>
  <si>
    <t>2999-0800-15-53105B- 5. CONVERGENCIA REGIONAL / B. ENTIDADES PÚBLICAS TERRITORIALES Y NACIONALES FORTALECIDAS</t>
  </si>
  <si>
    <t>2999-0800-17-53105B- 5. CONVERGENCIA REGIONAL / B. ENTIDADES PÚBLICAS TERRITORIALES Y NACIONALES FORTALECIDAS</t>
  </si>
  <si>
    <t>2999-0800-18-20110C- 2. SEGURIDAD HUMANA Y JUSTICIA SOCIAL / C. RENOVACIÓN DE LA ARQUITECTURA INSTITUCIONAL DEL SISTEMA DE JUSTICIA</t>
  </si>
  <si>
    <t>2999-0800-19-53105B- 5. CONVERGENCIA REGIONAL / B. ENTIDADES PÚBLICAS TERRITORIALES Y NACIONALES FORTALECIDAS</t>
  </si>
  <si>
    <t>2999-0800-22-20110C- 2. SEGURIDAD HUMANA Y JUSTICIA SOCIAL / C. RENOVACIÓN DE LA ARQUITECTURA INSTITUCIONAL DEL SISTEMA DE JUSTICIA</t>
  </si>
  <si>
    <t>2999-0800-23-53105B- 5. CONVERGENCIA REGIONAL / B. ENTIDADES PÚBLICAS TERRITORIALES Y NACIONALES FORTALECIDAS</t>
  </si>
  <si>
    <t>2999-0800-24-20110C- 2. SEGURIDAD HUMANA Y JUSTICIA SOCIAL / C. RENOVACIÓN DE LA ARQUITECTURA INSTITUCIONAL DEL SISTEMA DE JUSTICIA</t>
  </si>
  <si>
    <t>290400 Fondo Especial para la Administración de Bienes de la Fiscalía General de la Nación</t>
  </si>
  <si>
    <t>2999-0800-5-20111D- 2. SEGURIDAD HUMANA Y JUSTICIA SOCIAL / D. CAPACIDADES Y LA OFERTA DEL SISTEMA DE JUSTICIA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</si>
  <si>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</si>
  <si>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</si>
  <si>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</si>
  <si>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</si>
  <si>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</si>
  <si>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</si>
  <si>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</si>
  <si>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</si>
  <si>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</si>
  <si>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</si>
  <si>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</si>
  <si>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</si>
  <si>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</si>
  <si>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</si>
  <si>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</si>
  <si>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</si>
  <si>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</si>
  <si>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</si>
  <si>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</si>
  <si>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</si>
  <si>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</si>
  <si>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</si>
  <si>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</si>
  <si>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</si>
  <si>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</si>
  <si>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</si>
  <si>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</si>
  <si>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</si>
  <si>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</si>
  <si>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</si>
  <si>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</si>
  <si>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</si>
  <si>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</si>
  <si>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</si>
  <si>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</si>
  <si>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</si>
  <si>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</si>
  <si>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1301-1000-5-803001- 8. ESTABILIDAD MACROECONÓMICA / 1. ADMINISTRACIÓN EFICIENTE DE LOS RECURSOS PÚBLICOS</t>
  </si>
  <si>
    <t>1301-1000-6-803001- 8. ESTABILIDAD MACROECONÓMICA / 1. ADMINISTRACIÓN EFICIENTE DE LOS RECURSOS PÚBLICOS</t>
  </si>
  <si>
    <t>1301-1000-7-53105B- 5. CONVERGENCIA REGIONAL / B. ENTIDADES PÚBLICAS TERRITORIALES Y NACIONALES FORTALECIDAS</t>
  </si>
  <si>
    <t>1302-1000-11-803001- 8. ESTABILIDAD MACROECONÓMICA / 1. ADMINISTRACIÓN EFICIENTE DE LOS RECURSOS PÚBLICOS</t>
  </si>
  <si>
    <t>1302-1000-12-51102H- 5. CONVERGENCIA REGIONAL / H. ACCESO A SERVICIOS PÚBLICOS A PARTIR DE LAS CAPACIDADES Y NECESIDADES DE LOS TERRITORIOS</t>
  </si>
  <si>
    <t>1302-1000-13-803001- 8. ESTABILIDAD MACROECONÓMICA / 1. ADMINISTRACIÓN EFICIENTE DE LOS RECURSOS PÚBLICOS</t>
  </si>
  <si>
    <t>1302-1000-14-803001- 8. ESTABILIDAD MACROECONÓMICA / 1. ADMINISTRACIÓN EFICIENTE DE LOS RECURSOS PÚBLICOS</t>
  </si>
  <si>
    <t>1302-1000-15-803001- 8. ESTABILIDAD MACROECONÓMICA / 1. ADMINISTRACIÓN EFICIENTE DE LOS RECURSOS PÚBLICOS</t>
  </si>
  <si>
    <t>1302-1000-17-803001- 8. ESTABILIDAD MACROECONÓMICA / 1. ADMINISTRACIÓN EFICIENTE DE LOS RECURSOS PÚBLICOS</t>
  </si>
  <si>
    <t>1305-1000-1-803005- 8. ESTABILIDAD MACROECONÓMICA / 5. MODERNIZACIÓN DE LA DIRECCIÓN DE IMPUESTOS Y ADUANAS NACIONALES (DIAN)</t>
  </si>
  <si>
    <t>1399-1000-3-803001- 8. ESTABILIDAD MACROECONÓMICA / 1. ADMINISTRACIÓN EFICIENTE DE LOS RECURSOS PÚBLICOS</t>
  </si>
  <si>
    <t>1399-1000-4-803001- 8. ESTABILIDAD MACROECONÓMICA / 1. ADMINISTRACIÓN EFICIENTE DE LOS RECURSOS PÚBLICOS</t>
  </si>
  <si>
    <t>1399-1000-5-803001- 8. ESTABILIDAD MACROECONÓMICA / 1. ADMINISTRACIÓN EFICIENTE DE LOS RECURSOS PÚBLICOS</t>
  </si>
  <si>
    <t>1399-1000-6-803001- 8. ESTABILIDAD MACROECONÓMICA / 1. ADMINISTRACIÓN EFICIENTE DE LOS RECURSOS PÚBLICOS</t>
  </si>
  <si>
    <t>1399-1000-7-803001- 8. ESTABILIDAD MACROECONÓMICA / 1. ADMINISTRACIÓN EFICIENTE DE LOS RECURSOS PÚBLICOS</t>
  </si>
  <si>
    <t>2404-0600-1-20103B- 2. SEGURIDAD HUMANA Y JUSTICIA SOCIAL / B. FINANCIACIÓN SOSTENIBLE DE LOS SISTEMAS DE TRANSPORTE PÚBLICO</t>
  </si>
  <si>
    <t>2408-0600-1-20103B- 2. SEGURIDAD HUMANA Y JUSTICIA SOCIAL / B. FINANCIACIÓN SOSTENIBLE DE LOS SISTEMAS DE TRANSPORTE PÚBLICO</t>
  </si>
  <si>
    <t>2408-0600-2-20103B- 2. SEGURIDAD HUMANA Y JUSTICIA SOCIAL / B. FINANCIACIÓN SOSTENIBLE DE LOS SISTEMAS DE TRANSPORTE PÚBLICO</t>
  </si>
  <si>
    <t>2408-0600-3-20103B- 2. SEGURIDAD HUMANA Y JUSTICIA SOCIAL / B. FINANCIACIÓN SOSTENIBLE DE LOS SISTEMAS DE TRANSPORTE PÚBLICO</t>
  </si>
  <si>
    <t>2408-0600-8-20103B- 2. SEGURIDAD HUMANA Y JUSTICIA SOCIAL / B. FINANCIACIÓN SOSTENIBLE DE LOS SISTEMAS DE TRANSPORTE PÚBLICO</t>
  </si>
  <si>
    <t>2408-0600-9-20103B- 2. SEGURIDAD HUMANA Y JUSTICIA SOCIAL / B. FINANCIACIÓN SOSTENIBLE DE LOS SISTEMAS DE TRANSPORTE PÚBLICO</t>
  </si>
  <si>
    <t>2408-0600-10-20103B- 2. SEGURIDAD HUMANA Y JUSTICIA SOCIAL / B. FINANCIACIÓN SOSTENIBLE DE LOS SISTEMAS DE TRANSPORTE PÚBLICO</t>
  </si>
  <si>
    <t>2408-0600-14-20103B- 2. SEGURIDAD HUMANA Y JUSTICIA SOCIAL / B. FINANCIACIÓN SOSTENIBLE DE LOS SISTEMAS DE TRANSPORTE PÚBLICO</t>
  </si>
  <si>
    <t>2408-0600-15-20103B- 2. SEGURIDAD HUMANA Y JUSTICIA SOCIAL / B. FINANCIACIÓN SOSTENIBLE DE LOS SISTEMAS DE TRANSPORTE PÚBLICO</t>
  </si>
  <si>
    <t>2408-0600-16-20103B- 2. SEGURIDAD HUMANA Y JUSTICIA SOCIAL / B. FINANCIACIÓN SOSTENIBLE DE LOS SISTEMAS DE TRANSPORTE PÚBLICO</t>
  </si>
  <si>
    <t>2408-0600-18-20103B- 2. SEGURIDAD HUMANA Y JUSTICIA SOCIAL / B. FINANCIACIÓN SOSTENIBLE DE LOS SISTEMAS DE TRANSPORTE PÚBLICO</t>
  </si>
  <si>
    <t>130117 UAE Agencia del Inspector General de Tributos, Rentas y Contribuciones Parafiscales - ITRC</t>
  </si>
  <si>
    <t>1304-1000-2-803001- 8. ESTABILIDAD MACROECONÓMICA / 1. ADMINISTRACIÓN EFICIENTE DE LOS RECURSOS PÚBLICOS</t>
  </si>
  <si>
    <t>1399-1000-1-803001- 8. ESTABILIDAD MACROECONÓMICA / 1. ADMINISTRACIÓN EFICIENTE DE LOS RECURSOS PÚBLICOS</t>
  </si>
  <si>
    <t>130118 UAE Unidad de Proyección Normativa y Estudios de Regulación Financiera - URF</t>
  </si>
  <si>
    <t>130800 UAE Contaduría General de la Nación</t>
  </si>
  <si>
    <t>1301-1000-7-803001- 8. ESTABILIDAD MACROECONÓMICA / 1. ADMINISTRACIÓN EFICIENTE DE LOS RECURSOS PÚBLICOS</t>
  </si>
  <si>
    <t>1301-1000-10-803001- 8. ESTABILIDAD MACROECONÓMICA / 1. ADMINISTRACIÓN EFICIENTE DE LOS RECURSOS PÚBLICOS</t>
  </si>
  <si>
    <t>1301-1000-11-803001- 8. ESTABILIDAD MACROECONÓMICA / 1. ADMINISTRACIÓN EFICIENTE DE LOS RECURSOS PÚBLICOS</t>
  </si>
  <si>
    <t>130900 Superintendencia de la Economía Solidaria</t>
  </si>
  <si>
    <t>1304-1000-9-803001- 8. ESTABILIDAD MACROECONÓMICA / 1. ADMINISTRACIÓN EFICIENTE DE LOS RECURSOS PÚBLICOS</t>
  </si>
  <si>
    <t>1399-1000-8-803001- 8. ESTABILIDAD MACROECONÓMICA / 1. ADMINISTRACIÓN EFICIENTE DE LOS RECURSOS PÚBLICOS</t>
  </si>
  <si>
    <t>1399-1000-9-803001- 8. ESTABILIDAD MACROECONÓMICA / 1. ADMINISTRACIÓN EFICIENTE DE LOS RECURSOS PÚBLICOS</t>
  </si>
  <si>
    <t>131000 UAE Dirección de Impuestos y Aduanas Nacionales - DIAN</t>
  </si>
  <si>
    <t>07-04--- DEVOLUCIONES TRIBUTARIAS</t>
  </si>
  <si>
    <t>1305-1000-7-803005- 8. ESTABILIDAD MACROECONÓMICA / 5. MODERNIZACIÓN DE LA DIRECCIÓN DE IMPUESTOS Y ADUANAS NACIONALES (DIAN)</t>
  </si>
  <si>
    <t>1305-1000-8-803005- 8. ESTABILIDAD MACROECONÓMICA / 5. MODERNIZACIÓN DE LA DIRECCIÓN DE IMPUESTOS Y ADUANAS NACIONALES (DIAN)</t>
  </si>
  <si>
    <t>1305-1000-9-803005- 8. ESTABILIDAD MACROECONÓMICA / 5. MODERNIZACIÓN DE LA DIRECCIÓN DE IMPUESTOS Y ADUANAS NACIONALES (DIAN)</t>
  </si>
  <si>
    <t>1305-1000-10-803005- 8. ESTABILIDAD MACROECONÓMICA / 5. MODERNIZACIÓN DE LA DIRECCIÓN DE IMPUESTOS Y ADUANAS NACIONALES (DIAN)</t>
  </si>
  <si>
    <t>1399-1000-4-53105B- 5. CONVERGENCIA REGIONAL / B. ENTIDADES PÚBLICAS TERRITORIALES Y NACIONALES FORTALECIDAS</t>
  </si>
  <si>
    <t>131200 Unidad de Información y Análisis Financiero</t>
  </si>
  <si>
    <t>1304-1000-2-20106B- 2. SEGURIDAD HUMANA Y JUSTICIA SOCIAL / B. DESARTICULACIÓN CORRESPONSABLE DEL MULTICRIMEN</t>
  </si>
  <si>
    <t>1399-1000-1-20106B- 2. SEGURIDAD HUMANA Y JUSTICIA SOCIAL / B. DESARTICULACIÓN CORRESPONSABLE DEL MULTICRIMEN</t>
  </si>
  <si>
    <t>131300 Superintendencia Financiera de Colombia</t>
  </si>
  <si>
    <t>1304-1000-1-803001- 8. ESTABILIDAD MACROECONÓMICA / 1. ADMINISTRACIÓN EFICIENTE DE LOS RECURSOS PÚBLICOS</t>
  </si>
  <si>
    <t>131401 UAE Gestión Pensional y Contribuciones Parafiscales de la Protección Social - UGPPP</t>
  </si>
  <si>
    <t>131500 Fondo Adaptación</t>
  </si>
  <si>
    <t>1303-1000-6-40404E- 4. TRANSFORMACIÓN PRODUCTIVA, INTERNACIONALIZACIÓN Y ACCIÓN CLÍMATICA / E. REDUCCIÓN DE LA VULNERABILIDAD FISCAL Y FINANCIERA ANTE RIESGOS CLIMÁTICOS Y DESASTRES</t>
  </si>
  <si>
    <t>410101 Departamento Administrativo para la Prosperidad Social</t>
  </si>
  <si>
    <t>4103-1500-21-705020- 7. ACTORES DIFERENCIALES PARA EL CAMBIO / 2. IGUALDAD DE OPORTUNIDADES Y GARANTÍAS PARA POBLACIONES VULNERADAS Y EXCLUIDAS QUE GARANTICEN LA SEGURIDAD HUMANA</t>
  </si>
  <si>
    <t>4103-1500-22-20101I- 2. SEGURIDAD HUMANA Y JUSTICIA SOCIAL / I. SUPERACIÓN DE SITUACIÓN DE VULNERABILIDAD PARA LA REPARACIÓN EFECTIVA E INTEGRAL DE LA POBLACIÓN VÍCTIMA DEL CONFLICTO</t>
  </si>
  <si>
    <t>4103-1500-25-20101A- 2. SEGURIDAD HUMANA Y JUSTICIA SOCIAL / A. SISTEMA DE TRANSFERENCIAS Y PROGRAMA RENTA CIUDADANA</t>
  </si>
  <si>
    <t>4103-1500-26-20101I- 2. SEGURIDAD HUMANA Y JUSTICIA SOCIAL / I. SUPERACIÓN DE SITUACIÓN DE VULNERABILIDAD PARA LA REPARACIÓN EFECTIVA E INTEGRAL DE LA POBLACIÓN VÍCTIMA DEL CONFLICTO</t>
  </si>
  <si>
    <t>4103-1500-26-30206A- 3. DERECHO HUMANO A LA ALIMENTACIÓN / A. SISTEMA PARA LA GARANTÍA PROGRESIVA DEL DERECHO A LA ALIMENTACIÓN ADECUADA</t>
  </si>
  <si>
    <t>4103-1500-27-30205B- 3. DERECHO HUMANO A LA ALIMENTACIÓN / B. ENTORNOS DE DESARROLLO QUE INCENTIVEN LA ALIMENTACIÓN SALUDABLE Y ADECUADA</t>
  </si>
  <si>
    <t>4103-1500-28-201020- 2. SEGURIDAD HUMANA Y JUSTICIA SOCIAL / 2. FORTALECIMIENTO Y DESARROLLO DE INFRAESTRUCTURA SOCIAL</t>
  </si>
  <si>
    <t>4103-1500-29-20101B- 2. SEGURIDAD HUMANA Y JUSTICIA SOCIAL / B. ESTRATEGIA DE ACOMPAÑAMIENTO A HOGARES EN EXTREMA POBREZA</t>
  </si>
  <si>
    <t>4103-1500-30-20101A- 2. SEGURIDAD HUMANA Y JUSTICIA SOCIAL / A. SISTEMA DE TRANSFERENCIAS Y PROGRAMA RENTA CIUDADANA</t>
  </si>
  <si>
    <t>4103-1500-31-706010- 7. ACTORES DIFERENCIALES PARA EL CAMBIO / 1. OPORTUNIDADES PARA QUE LAS JUVENTUDES CONSTRUYAN SUS PROYECTOS DE VIDA</t>
  </si>
  <si>
    <t>4103-1500-32-20101A- 2. SEGURIDAD HUMANA Y JUSTICIA SOCIAL / A. SISTEMA DE TRANSFERENCIAS Y PROGRAMA RENTA CIUDADANA</t>
  </si>
  <si>
    <t>4103-1500-33-53105B- 5. CONVERGENCIA REGIONAL / B. ENTIDADES PÚBLICAS TERRITORIALES Y NACIONALES FORTALECIDAS</t>
  </si>
  <si>
    <t>4199-1500-3-53105B- 5. CONVERGENCIA REGIONAL / B. ENTIDADES PÚBLICAS TERRITORIALES Y NACIONALES FORTALECIDAS</t>
  </si>
  <si>
    <t>410400 Unidad de Atención y Reparación Integral a las Víctimas</t>
  </si>
  <si>
    <t>03-03-01-057- FONDO PARA LA REPARACIÓN DE LAS VÍCTIMAS (ART.54 LEY 975 DE 2005)</t>
  </si>
  <si>
    <t>4101-1500-23-53107B- 5. CONVERGENCIA REGIONAL / B. ACCESO EFECTIVO DE LAS VÍCTIMAS DEL CONFLICTO ARMADO A LAS MEDIDAS DE REPARACIÓN INTEGRAL</t>
  </si>
  <si>
    <t>4101-1500-24-53107B- 5. CONVERGENCIA REGIONAL / B. ACCESO EFECTIVO DE LAS VÍCTIMAS DEL CONFLICTO ARMADO A LAS MEDIDAS DE REPARACIÓN INTEGRAL</t>
  </si>
  <si>
    <t>4101-1500-25-53107B- 5. CONVERGENCIA REGIONAL / B. ACCESO EFECTIVO DE LAS VÍCTIMAS DEL CONFLICTO ARMADO A LAS MEDIDAS DE REPARACIÓN INTEGRAL</t>
  </si>
  <si>
    <t>4101-1500-26-20101I- 2. SEGURIDAD HUMANA Y JUSTICIA SOCIAL / I. SUPERACIÓN DE SITUACIÓN DE VULNERABILIDAD PARA LA REPARACIÓN EFECTIVA E INTEGRAL DE LA POBLACIÓN VÍCTIMA DEL CONFLICTO</t>
  </si>
  <si>
    <t>4101-1500-26-20113E- 2. SEGURIDAD HUMANA Y JUSTICIA SOCIAL / E. CIUDADANÍAS ACTIVAS Y PARTICIPATIVAS QUE CONSTRUYEN PAZ Y JUSTICIA SOCIAL</t>
  </si>
  <si>
    <t>4101-1500-26-53107B- 5. CONVERGENCIA REGIONAL / B. ACCESO EFECTIVO DE LAS VÍCTIMAS DEL CONFLICTO ARMADO A LAS MEDIDAS DE REPARACIÓN INTEGRAL</t>
  </si>
  <si>
    <t>4101-1500-27-53107B- 5. CONVERGENCIA REGIONAL / B. ACCESO EFECTIVO DE LAS VÍCTIMAS DEL CONFLICTO ARMADO A LAS MEDIDAS DE REPARACIÓN INTEGRAL</t>
  </si>
  <si>
    <t>4101-1500-28-53107B- 5. CONVERGENCIA REGIONAL / B. ACCESO EFECTIVO DE LAS VÍCTIMAS DEL CONFLICTO ARMADO A LAS MEDIDAS DE REPARACIÓN INTEGRAL</t>
  </si>
  <si>
    <t>4101-1500-29-53107B- 5. CONVERGENCIA REGIONAL / B. ACCESO EFECTIVO DE LAS VÍCTIMAS DEL CONFLICTO ARMADO A LAS MEDIDAS DE REPARACIÓN INTEGRAL</t>
  </si>
  <si>
    <t>4199-1500-4-53105D- 5. CONVERGENCIA REGIONAL / D. GOBIERNO DIGITAL PARA LA GENTE</t>
  </si>
  <si>
    <t>4199-1500-5-53105B- 5. CONVERGENCIA REGIONAL / B. ENTIDADES PÚBLICAS TERRITORIALES Y NACIONALES FORTALECIDAS</t>
  </si>
  <si>
    <t>410500 Centro de Memoria Histórica</t>
  </si>
  <si>
    <t>4101-1500-15-53107A- 5. CONVERGENCIA REGIONAL / A. DIÁLOGO, MEMORIA, CONVIVENCIA Y RECONCILIACIÓN PARA LA RECONSTRUCCIÓN DEL TEJIDO SOCIAL</t>
  </si>
  <si>
    <t>4101-1500-16-53107A- 5. CONVERGENCIA REGIONAL / A. DIÁLOGO, MEMORIA, CONVIVENCIA Y RECONCILIACIÓN PARA LA RECONSTRUCCIÓN DEL TEJIDO SOCIAL</t>
  </si>
  <si>
    <t>4101-1500-17-53107A- 5. CONVERGENCIA REGIONAL / A. DIÁLOGO, MEMORIA, CONVIVENCIA Y RECONCILIACIÓN PARA LA RECONSTRUCCIÓN DEL TEJIDO SOCIAL</t>
  </si>
  <si>
    <t>4101-1500-18-53107A- 5. CONVERGENCIA REGIONAL / A. DIÁLOGO, MEMORIA, CONVIVENCIA Y RECONCILIACIÓN PARA LA RECONSTRUCCIÓN DEL TEJIDO SOCIAL</t>
  </si>
  <si>
    <t>4101-1500-19-53107A- 5. CONVERGENCIA REGIONAL / A. DIÁLOGO, MEMORIA, CONVIVENCIA Y RECONCILIACIÓN PARA LA RECONSTRUCCIÓN DEL TEJIDO SOCIAL</t>
  </si>
  <si>
    <t>4199-1500-2-53105B- 5. CONVERGENCIA REGIONAL / B. ENTIDADES PÚBLICAS TERRITORIALES Y NACIONALES FORTALECIDAS</t>
  </si>
  <si>
    <t>040101 Departamento Administrativo Nacional de Estadística (DANE)</t>
  </si>
  <si>
    <t>0401-1003-30-20104D- 2. SEGURIDAD HUMANA Y JUSTICIA SOCIAL / D. DATOS SECTORIALES PARA AUMENTAR EL APROVECHAMIENTO DE DATOS EN EL PAÍS</t>
  </si>
  <si>
    <t>0401-1003-31-20104D- 2. SEGURIDAD HUMANA Y JUSTICIA SOCIAL / D. DATOS SECTORIALES PARA AUMENTAR EL APROVECHAMIENTO DE DATOS EN EL PAÍS</t>
  </si>
  <si>
    <t>0401-1003-32-20104D- 2. SEGURIDAD HUMANA Y JUSTICIA SOCIAL / D. DATOS SECTORIALES PARA AUMENTAR EL APROVECHAMIENTO DE DATOS EN EL PAÍS</t>
  </si>
  <si>
    <t>0401-1003-33-20104D- 2. SEGURIDAD HUMANA Y JUSTICIA SOCIAL / D. DATOS SECTORIALES PARA AUMENTAR EL APROVECHAMIENTO DE DATOS EN EL PAÍS</t>
  </si>
  <si>
    <t>0401-1003-34-20104D- 2. SEGURIDAD HUMANA Y JUSTICIA SOCIAL / D. DATOS SECTORIALES PARA AUMENTAR EL APROVECHAMIENTO DE DATOS EN EL PAÍS</t>
  </si>
  <si>
    <t>0401-1003-35-20104D- 2. SEGURIDAD HUMANA Y JUSTICIA SOCIAL / D. DATOS SECTORIALES PARA AUMENTAR EL APROVECHAMIENTO DE DATOS EN EL PAÍS</t>
  </si>
  <si>
    <t>0401-1003-36-20104D- 2. SEGURIDAD HUMANA Y JUSTICIA SOCIAL / D. DATOS SECTORIALES PARA AUMENTAR EL APROVECHAMIENTO DE DATOS EN EL PAÍS</t>
  </si>
  <si>
    <t>0499-1003-7-53105B- 5. CONVERGENCIA REGIONAL / B. ENTIDADES PÚBLICAS TERRITORIALES Y NACIONALES FORTALECIDAS</t>
  </si>
  <si>
    <t>0499-1003-8-53105B- 5. CONVERGENCIA REGIONAL / B. ENTIDADES PÚBLICAS TERRITORIALES Y NACIONALES FORTALECIDAS</t>
  </si>
  <si>
    <t>0499-1003-9-53105B- 5. CONVERGENCIA REGIONAL / B. ENTIDADES PÚBLICAS TERRITORIALES Y NACIONALES FORTALECIDAS</t>
  </si>
  <si>
    <t>0499-1003-10-53105B- 5. CONVERGENCIA REGIONAL / B. ENTIDADES PÚBLICAS TERRITORIALES Y NACIONALES FORTALECIDAS</t>
  </si>
  <si>
    <t>040200 Fondo Rotatorio del DANE</t>
  </si>
  <si>
    <t>0401-1003-3-20104D- 2. SEGURIDAD HUMANA Y JUSTICIA SOCIAL / D. DATOS SECTORIALES PARA AUMENTAR EL APROVECHAMIENTO DE DATOS EN EL PAÍS</t>
  </si>
  <si>
    <t>040300 Instituto Geográfico Agustín Codazzi - IGAC</t>
  </si>
  <si>
    <t>0404-1003-2-10305B- 1. ORDENAMIENTO DEL TERRITORIO ALREDEDOR DEL AGUA Y JUSTICIA AMBIENTAL / B. ACTUALIZACIÓN CATASTRAL MULTIPROPÓSITO</t>
  </si>
  <si>
    <t>0406-1003-1-10305B- 1. ORDENAMIENTO DEL TERRITORIO ALREDEDOR DEL AGUA Y JUSTICIA AMBIENTAL / B. ACTUALIZACIÓN CATASTRAL MULTIPROPÓSITO</t>
  </si>
  <si>
    <t>0406-1003-2-10305B- 1. ORDENAMIENTO DEL TERRITORIO ALREDEDOR DEL AGUA Y JUSTICIA AMBIENTAL / B. ACTUALIZACIÓN CATASTRAL MULTIPROPÓSITO</t>
  </si>
  <si>
    <t>0406-1003-3-10305B- 1. ORDENAMIENTO DEL TERRITORIO ALREDEDOR DEL AGUA Y JUSTICIA AMBIENTAL / B. ACTUALIZACIÓN CATASTRAL MULTIPROPÓSITO</t>
  </si>
  <si>
    <t>0406-1003-4-10305B- 1. ORDENAMIENTO DEL TERRITORIO ALREDEDOR DEL AGUA Y JUSTICIA AMBIENTAL / B. ACTUALIZACIÓN CATASTRAL MULTIPROPÓSITO</t>
  </si>
  <si>
    <t>420101 Departamento Administrativo Dirección Nacional de Inteligencia</t>
  </si>
  <si>
    <t>4201-0100-5-20107D- 2. SEGURIDAD HUMANA Y JUSTICIA SOCIAL / D. INTELIGENCIA ESTRATÉGICA MÁS EFECTIVA, TRANSPARENTE Y AL SERVICIO DE LA PROTECCIÓN DE LA VIDA, DERECHOS Y LIBERTADES</t>
  </si>
  <si>
    <t>4201-0100-6-20107D- 2. SEGURIDAD HUMANA Y JUSTICIA SOCIAL / D. INTELIGENCIA ESTRATÉGICA MÁS EFECTIVA, TRANSPARENTE Y AL SERVICIO DE LA PROTECCIÓN DE LA VIDA, DERECHOS Y LIBERTADES</t>
  </si>
  <si>
    <t>4201-0100-7-20107D- 2. SEGURIDAD HUMANA Y JUSTICIA SOCIAL / D. INTELIGENCIA ESTRATÉGICA MÁS EFECTIVA, TRANSPARENTE Y AL SERVICIO DE LA PROTECCIÓN DE LA VIDA, DERECHOS Y LIBERTADES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</si>
  <si>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</si>
  <si>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</si>
  <si>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</si>
  <si>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</si>
  <si>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</si>
  <si>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</si>
  <si>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</si>
  <si>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</si>
  <si>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</si>
  <si>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</si>
  <si>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</si>
  <si>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</si>
  <si>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</si>
  <si>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</si>
  <si>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</si>
  <si>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</si>
  <si>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</si>
  <si>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</si>
  <si>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</si>
  <si>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</si>
  <si>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3701-1000-30-20106A- 2. SEGURIDAD HUMANA Y JUSTICIA SOCIAL / A. PREVENCIÓN Y PROTECCIÓN PARA POBLACIONES VULNERABLES DESDE UN ENFOQUE DIFERENCIAL, COLECTIVO E INDIVIDUAL</t>
  </si>
  <si>
    <t>3701-1000-32-705050- 7. ACTORES DIFERENCIALES PARA EL CAMBIO / 5. CONVERGENCIA REGIONAL PARA EL BIENESTAR Y BUEN VIVIR</t>
  </si>
  <si>
    <t>3701-1000-33-705050- 7. ACTORES DIFERENCIALES PARA EL CAMBIO / 5. CONVERGENCIA REGIONAL PARA EL BIENESTAR Y BUEN VIVIR</t>
  </si>
  <si>
    <t>3701-1000-35-705050- 7. ACTORES DIFERENCIALES PARA EL CAMBIO / 5. CONVERGENCIA REGIONAL PARA EL BIENESTAR Y BUEN VIVIR</t>
  </si>
  <si>
    <t>3701-1000-36-705050- 7. ACTORES DIFERENCIALES PARA EL CAMBIO / 5. CONVERGENCIA REGIONAL PARA EL BIENESTAR Y BUEN VIVIR</t>
  </si>
  <si>
    <t>3701-1000-37-705050- 7. ACTORES DIFERENCIALES PARA EL CAMBIO / 5. CONVERGENCIA REGIONAL PARA EL BIENESTAR Y BUEN VIVIR</t>
  </si>
  <si>
    <t>3701-1000-38-702030- 7. ACTORES DIFERENCIALES PARA EL CAMBIO / 3. FORTALECIMIENTO DE LA INSTITUCIONALIDAD</t>
  </si>
  <si>
    <t>3701-1000-39-702030- 7. ACTORES DIFERENCIALES PARA EL CAMBIO / 3. FORTALECIMIENTO DE LA INSTITUCIONALIDAD</t>
  </si>
  <si>
    <t>3701-1000-40-53107A- 5. CONVERGENCIA REGIONAL / A. DIÁLOGO, MEMORIA, CONVIVENCIA Y RECONCILIACIÓN PARA LA RECONSTRUCCIÓN DEL TEJIDO SOCIAL</t>
  </si>
  <si>
    <t>3701-1000-41-53106B- 5. CONVERGENCIA REGIONAL / B. EFECTIVIDAD DE LOS DISPOSITIVOS DE PARTICIPACIÓN CIUDADANA, POLÍTICA Y ELECTORAL</t>
  </si>
  <si>
    <t>3701-1000-42-20113A- 2. SEGURIDAD HUMANA Y JUSTICIA SOCIAL / A. FORTALECIMIENTO DE LA BÚSQUEDA DE PERSONAS DADAS POR DESAPARECIDAS</t>
  </si>
  <si>
    <t>3702-1000-8-20105A- 2. SEGURIDAD HUMANA Y JUSTICIA SOCIAL / A. NUEVO MODELO NACIÓN-TERRITORIO PARA LA CONVIVENCIA Y LA SEGURIDAD CIUDADANA</t>
  </si>
  <si>
    <t>3702-1000-13-20105A- 2. SEGURIDAD HUMANA Y JUSTICIA SOCIAL / A. NUEVO MODELO NACIÓN-TERRITORIO PARA LA CONVIVENCIA Y LA SEGURIDAD CIUDADANA</t>
  </si>
  <si>
    <t>3702-1000-14-701020- 7. ACTORES DIFERENCIALES PARA EL CAMBIO / 2. MUJERES EN EL CENTRO DE LA POLÍTICA DE LA VIDA Y LA PAZ</t>
  </si>
  <si>
    <t>3702-1000-15-600011- 6. PAZ TOTAL E INTEGRAL / 1. HACIA UN NUEVO CAMPO COLOMBIANO: REFORMA RURAL INTEGRAL</t>
  </si>
  <si>
    <t>3702-1000-15-600012- 6. PAZ TOTAL E INTEGRAL / 2. PARTICIPACIÓN POLÍTICA: APERTURA DEMOCRÁTICA PARA CONSTRUIR LA PAZ</t>
  </si>
  <si>
    <t>3702-1000-15-600013- 6. PAZ TOTAL E INTEGRAL / 3. FIN DEL CONFLICTO</t>
  </si>
  <si>
    <t>3702-1000-15-600014- 6. PAZ TOTAL E INTEGRAL / 4. SOLUCIÓN AL PROBLEMA DE LAS DROGAS ILÍCITAS</t>
  </si>
  <si>
    <t>3702-1000-16-20105A- 2. SEGURIDAD HUMANA Y JUSTICIA SOCIAL / A. NUEVO MODELO NACIÓN-TERRITORIO PARA LA CONVIVENCIA Y LA SEGURIDAD CIUDADANA</t>
  </si>
  <si>
    <t>3702-1000-16-20105B- 2. SEGURIDAD HUMANA Y JUSTICIA SOCIAL / B. CREACIÓN DEL SISTEMA NACIONAL DE CONVIVENCIA PARA LA VIDA</t>
  </si>
  <si>
    <t>3702-1000-17-701040- 7. ACTORES DIFERENCIALES PARA EL CAMBIO / 4. POR UNA VIDA LIBRE DE VIOLENCIAS CONTRA LAS MUJERES</t>
  </si>
  <si>
    <t>3702-1000-18-10204A- 1. ORDENAMIENTO DEL TERRITORIO ALREDEDOR DEL AGUA Y JUSTICIA AMBIENTAL / A. EMPODERAMIENTO DE LOS GOBIERNOS LOCALES Y SUS COMUNIDADES</t>
  </si>
  <si>
    <t>3702-1000-18-53105B- 5. CONVERGENCIA REGIONAL / B. ENTIDADES PÚBLICAS TERRITORIALES Y NACIONALES FORTALECIDAS</t>
  </si>
  <si>
    <t>3703-1000-3-703050- 7. ACTORES DIFERENCIALES PARA EL CAMBIO / 5. COLOMBIA POTENCIA MUNDIAL DE LA VIDA A PARTIR DE LA NO REPETICIÓN</t>
  </si>
  <si>
    <t>3704-1000-6-53106A- 5. CONVERGENCIA REGIONAL / A. CONDICIONES Y CAPACIDADES INSTITUCIONALES, ORGANIZATIVAS E INDIVIDUALES PARA LA PARTICIPACIÓN CIUDADANA</t>
  </si>
  <si>
    <t>3704-1000-7-53106A- 5. CONVERGENCIA REGIONAL / A. CONDICIONES Y CAPACIDADES INSTITUCIONALES, ORGANIZATIVAS E INDIVIDUALES PARA LA PARTICIPACIÓN CIUDADANA</t>
  </si>
  <si>
    <t>3704-1000-8-53106A- 5. CONVERGENCIA REGIONAL / A. CONDICIONES Y CAPACIDADES INSTITUCIONALES, ORGANIZATIVAS E INDIVIDUALES PARA LA PARTICIPACIÓN CIUDADANA</t>
  </si>
  <si>
    <t>3799-1000-12-53105B- 5. CONVERGENCIA REGIONAL / B. ENTIDADES PÚBLICAS TERRITORIALES Y NACIONALES FORTALECIDAS</t>
  </si>
  <si>
    <t>3799-1000-15-53105B- 5. CONVERGENCIA REGIONAL / B. ENTIDADES PÚBLICAS TERRITORIALES Y NACIONALES FORTALECIDAS</t>
  </si>
  <si>
    <t>3799-1000-15-53105D- 5. CONVERGENCIA REGIONAL / D. GOBIERNO DIGITAL PARA LA GENTE</t>
  </si>
  <si>
    <t>3799-1000-16-53105B- 5. CONVERGENCIA REGIONAL / B. ENTIDADES PÚBLICAS TERRITORIALES Y NACIONALES FORTALECIDAS</t>
  </si>
  <si>
    <t>3799-1000-17-20104A- 2. SEGURIDAD HUMANA Y JUSTICIA SOCIAL / A. IMPLEMENTACIÓN DEL PROGRAMA DE DATOS BÁSICOS</t>
  </si>
  <si>
    <t>3799-1000-17-20104B- 2. SEGURIDAD HUMANA Y JUSTICIA SOCIAL / B. INTEROPERABILIDAD COMO BIEN PÚBLICO DIGITAL</t>
  </si>
  <si>
    <t>3799-1000-17-20108B- 2. SEGURIDAD HUMANA Y JUSTICIA SOCIAL / B. PROTECCIÓN DE LAS PERSONAS, DE LAS INFRAESTRUCTURAS DIGITALES, FORTALECIMIENTO DE LAS ENTIDADES DEL ESTADO Y GARANTÍA EN LA PRESTACIÓN DE SUS SERVICIOS EN EL ENTORNO DIGITAL</t>
  </si>
  <si>
    <t>3799-1000-17-53105D- 5. CONVERGENCIA REGIONAL / D. GOBIERNO DIGITAL PARA LA GENTE</t>
  </si>
  <si>
    <t>3799-1000-18-53105B- 5. CONVERGENCIA REGIONAL / B. ENTIDADES PÚBLICAS TERRITORIALES Y NACIONALES FORTALECIDAS</t>
  </si>
  <si>
    <t>3799-1000-19-53105B- 5. CONVERGENCIA REGIONAL / B. ENTIDADES PÚBLICAS TERRITORIALES Y NACIONALES FORTALECIDAS</t>
  </si>
  <si>
    <t>3799-1000-20-53105B- 5. CONVERGENCIA REGIONAL / B. ENTIDADES PÚBLICAS TERRITORIALES Y NACIONALES FORTALECIDAS</t>
  </si>
  <si>
    <t>370102 Dirección de la Autoridad Nacional de Consulta Previa</t>
  </si>
  <si>
    <t>3799-1000-1-53106A- 5. CONVERGENCIA REGIONAL / A. CONDICIONES Y CAPACIDADES INSTITUCIONALES, ORGANIZATIVAS E INDIVIDUALES PARA LA PARTICIPACIÓN CIUDADANA</t>
  </si>
  <si>
    <t>370300 Dirección Nacional del Derecho de Autor</t>
  </si>
  <si>
    <t>3706-1000-3-20309C- 2. SEGURIDAD HUMANA Y JUSTICIA SOCIAL / C. APOYO A DERECHOS DE AUTOR Y CONEXOS</t>
  </si>
  <si>
    <t>370400 Corporación Nacional para la Reconstrucción de la Cuenca del Río Paez y Zonas Aledañas Nasa Ki We</t>
  </si>
  <si>
    <t>3707-1000-4-40404E- 4. TRANSFORMACIÓN PRODUCTIVA, INTERNACIONALIZACIÓN Y ACCIÓN CLÍMATICA / E. REDUCCIÓN DE LA VULNERABILIDAD FISCAL Y FINANCIERA ANTE RIESGOS CLIMÁTICOS Y DESASTRES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</si>
  <si>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</si>
  <si>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</si>
  <si>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</si>
  <si>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3799-1000-3-53105B- 5. CONVERGENCIA REGIONAL / B. ENTIDADES PÚBLICAS TERRITORIALES Y NACIONALES FORTALECIDAS</t>
  </si>
  <si>
    <t>370900 Dirección Nacional de Bomberos</t>
  </si>
  <si>
    <t>3708-1000-4-10101B- 1. ORDENAMIENTO DEL TERRITORIO ALREDEDOR DEL AGUA Y JUSTICIA AMBIENTAL / B. DEMOCRATIZACIÓN DEL CONOCIMIENTO, LA INFORMACIÓN AMBIENTAL Y DE RIESGO DE DESASTRES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</si>
  <si>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</si>
  <si>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</si>
  <si>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</si>
  <si>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1201-0800-2-20110C1- 2. SEGURIDAD HUMANA Y JUSTICIA SOCIAL / C. RENOVACIÓN DE LA ARQUITECTURA INSTITUCIONAL DEL SISTEMA DE JUSTICIA - ACCESO EFECTIVO A LA JUSTICIA</t>
  </si>
  <si>
    <t>1202-0800-14-20111D1- 2. SEGURIDAD HUMANA Y JUSTICIA SOCIAL / D. CAPACIDADES Y LA OFERTA DEL SISTEMA DE JUSTICIA - ACCESO EFECTIVO A LA JUSTICIA</t>
  </si>
  <si>
    <t>1202-0800-15-20110B1- 2. SEGURIDAD HUMANA Y JUSTICIA SOCIAL / B. JURISDICCIÓN ESPECIAL INDÍGENA, JUSTICIAS PROPIAS Y COMUNITARIA, Y DESARROLLO DE JUSTICIA AMBIENTAL - ACCESO EFECTIVO A LA JUSTICIA</t>
  </si>
  <si>
    <t>1202-0800-16-20110C1- 2. SEGURIDAD HUMANA Y JUSTICIA SOCIAL / C. RENOVACIÓN DE LA ARQUITECTURA INSTITUCIONAL DEL SISTEMA DE JUSTICIA - ACCESO EFECTIVO A LA JUSTICIA</t>
  </si>
  <si>
    <t>1202-0800-17-20111A1- 2. SEGURIDAD HUMANA Y JUSTICIA SOCIAL / A. POLÍTICA DE ESTADO DE TRANSFORMACIÓN DIGITAL DE LA JUSTICIA DE MEDIANO Y LARGO PLAZO - ACCESO EFECTIVO A LA JUSTICIA</t>
  </si>
  <si>
    <t>1202-0800-18-20110A1- 2. SEGURIDAD HUMANA Y JUSTICIA SOCIAL / A. PRESTACIÓN EFECTIVA DE JUSTICIA CON ENFOQUE DIFERENCIAL Y MÉTODOS DE RESOLUCIÓN DE CONFLICTOS - ACCESO EFECTIVO A LA JUSTICIA</t>
  </si>
  <si>
    <t>1203-0800-4-20110A2- 2. SEGURIDAD HUMANA Y JUSTICIA SOCIAL / A. PRESTACIÓN EFECTIVA DE JUSTICIA CON ENFOQUE DIFERENCIAL Y MÉTODOS DE RESOLUCIÓN DE CONFLICTOS - ACCESO EFECTIVO A LA JUSTICIA</t>
  </si>
  <si>
    <t>1204-0800-5-20113B1- 2. SEGURIDAD HUMANA Y JUSTICIA SOCIAL / B. OFERTA INSTITUCIONAL Y DE LOS MECANISMOS DE JUSTICIA TRANSICIONAL - ACCESO EFECTIVO A LA JUSTICIA</t>
  </si>
  <si>
    <t>1207-0800-9-20112B1- 2. SEGURIDAD HUMANA Y JUSTICIA SOCIAL / B. JUSTICIA RESTAURATIVA PARA LA RECOMPOSICIÓN DE LOS LAZOS SOCIALES - ACCESO EFECTIVO A LA JUSTICIA</t>
  </si>
  <si>
    <t>1207-0800-9-20112D1- 2. SEGURIDAD HUMANA Y JUSTICIA SOCIAL / D. ROBUSTECIMIENTO DE LA ALTERNATIVIDAD PENAL, TRATAMIENTO DIFERENCIADO Y PREVENCIÓN DEL DELITO - ACCESO EFECTIVO A LA JUSTICIA</t>
  </si>
  <si>
    <t>1207-0800-9-20112E1- 2. SEGURIDAD HUMANA Y JUSTICIA SOCIAL / E. DE UN ENFOQUE REACTIVO DE LA POLÍTICA CRIMINAL Y PENITENCIARIA A UNO SUSTENTADO EN EVIDENCIA EMPÍRICA - ACCESO EFECTIVO A LA JUSTICIA</t>
  </si>
  <si>
    <t>1207-0800-10-20112A1- 2. SEGURIDAD HUMANA Y JUSTICIA SOCIAL / A. TRATAMIENTO PENITENCIARIO, RESOCIALIZACIÓN Y NO REINCIDENCIA PARA UN PROYECTO DE VIDA DIGNO - ACCESO EFECTIVO A LA JUSTICIA</t>
  </si>
  <si>
    <t>1207-0800-10-20112C1- 2. SEGURIDAD HUMANA Y JUSTICIA SOCIAL / C. ATENCIÓN A LA POBLACIÓN CONDENADA, SINDICADA Y POSPENADA EN LOS TERRITORIOS - ACCESO EFECTIVO A LA JUSTICIA</t>
  </si>
  <si>
    <t>1207-0800-10-20112E1- 2. SEGURIDAD HUMANA Y JUSTICIA SOCIAL / E. DE UN ENFOQUE REACTIVO DE LA POLÍTICA CRIMINAL Y PENITENCIARIA A UNO SUSTENTADO EN EVIDENCIA EMPÍRICA - ACCESO EFECTIVO A LA JUSTICIA</t>
  </si>
  <si>
    <t>1299-0800-7-20110D1- 2. SEGURIDAD HUMANA Y JUSTICIA SOCIAL / D. TRANSFORMACIÓN DE LA EVIDENCIA PARA EL DISEÑO DE LAS POLÍTICAS DE JUSTICIA - FORTALECIMIENTO DE LA GOBERNANZA E INSTITUCIONALIDAD</t>
  </si>
  <si>
    <t>1299-0800-8-20110C2- 2. SEGURIDAD HUMANA Y JUSTICIA SOCIAL / C. RENOVACIÓN DE LA ARQUITECTURA INSTITUCIONAL DEL SISTEMA DE JUSTICIA - FORTALECIMIENTO DE LA GOBERNANZA E INSTITUCIONALIDAD</t>
  </si>
  <si>
    <t>1299-0800-9-20110C2- 2. SEGURIDAD HUMANA Y JUSTICIA SOCIAL / C. RENOVACIÓN DE LA ARQUITECTURA INSTITUCIONAL DEL SISTEMA DE JUSTICIA - FORTALECIMIENTO DE LA GOBERNANZA E INSTITUCIONALIDAD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</si>
  <si>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</si>
  <si>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</si>
  <si>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</si>
  <si>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1204-0800-3-10306A- 1. ORDENAMIENTO DEL TERRITORIO ALREDEDOR DEL AGUA Y JUSTICIA AMBIENTAL / A. ACCESO Y FORMALIZACIÓN DE LA PROPIEDAD</t>
  </si>
  <si>
    <t>1209-0800-15-10305B- 1. ORDENAMIENTO DEL TERRITORIO ALREDEDOR DEL AGUA Y JUSTICIA AMBIENTAL / B. ACTUALIZACIÓN CATASTRAL MULTIPROPÓSITO</t>
  </si>
  <si>
    <t>1209-0800-17-53105B- 5. CONVERGENCIA REGIONAL / B. ENTIDADES PÚBLICAS TERRITORIALES Y NACIONALES FORTALECIDAS</t>
  </si>
  <si>
    <t>1299-0800-8-10305C- 1. ORDENAMIENTO DEL TERRITORIO ALREDEDOR DEL AGUA Y JUSTICIA AMBIENTAL / C. SISTEMA DE ADMINISTRACIÓN DEL TERRITORIO (SAT)</t>
  </si>
  <si>
    <t>1299-0800-9-10305C- 1. ORDENAMIENTO DEL TERRITORIO ALREDEDOR DEL AGUA Y JUSTICIA AMBIENTAL / C. SISTEMA DE ADMINISTRACIÓN DEL TERRITORIO (SAT)</t>
  </si>
  <si>
    <t>1299-0800-10-53105B- 5. CONVERGENCIA REGIONAL / B. ENTIDADES PÚBLICAS TERRITORIALES Y NACIONALES FORTALECIDAS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</si>
  <si>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</si>
  <si>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</si>
  <si>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</si>
  <si>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</si>
  <si>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1206-0800-11-20112A- 2. SEGURIDAD HUMANA Y JUSTICIA SOCIAL / A. TRATAMIENTO PENITENCIARIO, RESOCIALIZACIÓN Y NO REINCIDENCIA PARA UN PROYECTO DE VIDA DIGNO</t>
  </si>
  <si>
    <t>1206-0800-12-20112C- 2. SEGURIDAD HUMANA Y JUSTICIA SOCIAL / C. ATENCIÓN A LA POBLACIÓN CONDENADA, SINDICADA Y POSPENADA EN LOS TERRITORIOS</t>
  </si>
  <si>
    <t>1299-0800-6-20112C- 2. SEGURIDAD HUMANA Y JUSTICIA SOCIAL / C. ATENCIÓN A LA POBLACIÓN CONDENADA, SINDICADA Y POSPENADA EN LOS TERRITORIOS</t>
  </si>
  <si>
    <t>1299-0800-7-20112C- 2. SEGURIDAD HUMANA Y JUSTICIA SOCIAL / C. ATENCIÓN A LA POBLACIÓN CONDENADA, SINDICADA Y POSPENADA EN LOS TERRITORIOS</t>
  </si>
  <si>
    <t>121000 UAE Agencia Nacional de Defensa Juridica del Estado</t>
  </si>
  <si>
    <t>03-03-01-078- DEFENSA DE LOS INTERESES DEL ESTADO EN CONTROVERSIAS INTERNACIONALES</t>
  </si>
  <si>
    <t>1205-0800-3-20110E- 2. SEGURIDAD HUMANA Y JUSTICIA SOCIAL / E. SISTEMA NACIONAL DE DEFENSA JURÍDICA DEL ESTADO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</si>
  <si>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</si>
  <si>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</si>
  <si>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</si>
  <si>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1206-0800-6-20112C- 2. SEGURIDAD HUMANA Y JUSTICIA SOCIAL / C. ATENCIÓN A LA POBLACIÓN CONDENADA, SINDICADA Y POSPENADA EN LOS TERRITORIOS</t>
  </si>
  <si>
    <t>1206-0800-7-20112C- 2. SEGURIDAD HUMANA Y JUSTICIA SOCIAL / C. ATENCIÓN A LA POBLACIÓN CONDENADA, SINDICADA Y POSPENADA EN LOS TERRITORIOS</t>
  </si>
  <si>
    <t>1206-0800-10-20112C- 2. SEGURIDAD HUMANA Y JUSTICIA SOCIAL / C. ATENCIÓN A LA POBLACIÓN CONDENADA, SINDICADA Y POSPENADA EN LOS TERRITORIOS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</si>
  <si>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</si>
  <si>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</si>
  <si>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</si>
  <si>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</si>
  <si>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2101-1900-8-40301C- 4. TRANSFORMACIÓN PRODUCTIVA, INTERNACIONALIZACIÓN Y ACCIÓN CLÍMATICA / C. CIERRE DE BRECHAS ENERGÉTICAS</t>
  </si>
  <si>
    <t>2101-1900-9-40301C- 4. TRANSFORMACIÓN PRODUCTIVA, INTERNACIONALIZACIÓN Y ACCIÓN CLÍMATICA / C. CIERRE DE BRECHAS ENERGÉTICAS</t>
  </si>
  <si>
    <t>2101-1900-10-40301C- 4. TRANSFORMACIÓN PRODUCTIVA, INTERNACIONALIZACIÓN Y ACCIÓN CLÍMATICA / C. CIERRE DE BRECHAS ENERGÉTICAS</t>
  </si>
  <si>
    <t>2101-1900-11-40301C- 4. TRANSFORMACIÓN PRODUCTIVA, INTERNACIONALIZACIÓN Y ACCIÓN CLÍMATICA / C. CIERRE DE BRECHAS ENERGÉTICAS</t>
  </si>
  <si>
    <t>2102-1900-8-40301C- 4. TRANSFORMACIÓN PRODUCTIVA, INTERNACIONALIZACIÓN Y ACCIÓN CLÍMATICA / C. CIERRE DE BRECHAS ENERGÉTICAS</t>
  </si>
  <si>
    <t>2102-1900-9-40301C- 4. TRANSFORMACIÓN PRODUCTIVA, INTERNACIONALIZACIÓN Y ACCIÓN CLÍMATICA / C. CIERRE DE BRECHAS ENERGÉTICAS</t>
  </si>
  <si>
    <t>2102-1900-11-40301C- 4. TRANSFORMACIÓN PRODUCTIVA, INTERNACIONALIZACIÓN Y ACCIÓN CLÍMATICA / C. CIERRE DE BRECHAS ENERGÉTICAS</t>
  </si>
  <si>
    <t>2102-1900-12-40301C- 4. TRANSFORMACIÓN PRODUCTIVA, INTERNACIONALIZACIÓN Y ACCIÓN CLÍMATICA / C. CIERRE DE BRECHAS ENERGÉTICAS</t>
  </si>
  <si>
    <t>2102-1900-14-40301A- 4. TRANSFORMACIÓN PRODUCTIVA, INTERNACIONALIZACIÓN Y ACCIÓN CLÍMATICA / A. GENERACIÓN DE ENERGÍA A PARTIR DE FUENTES NO CONVENCIONALES DE ENERGÍA RENOVABLE (FNCER)</t>
  </si>
  <si>
    <t>2102-1900-14-40302B- 4. TRANSFORMACIÓN PRODUCTIVA, INTERNACIONALIZACIÓN Y ACCIÓN CLÍMATICA / B. EFICIENCIA ENERGÉTICA Y DEL MERCADO COMO FACTOR DE DESARROLLO ECONÓMICO</t>
  </si>
  <si>
    <t>2102-1900-15-40301C- 4. TRANSFORMACIÓN PRODUCTIVA, INTERNACIONALIZACIÓN Y ACCIÓN CLÍMATICA / C. CIERRE DE BRECHAS ENERGÉTICAS</t>
  </si>
  <si>
    <t>2102-1900-17-40301C- 4. TRANSFORMACIÓN PRODUCTIVA, INTERNACIONALIZACIÓN Y ACCIÓN CLÍMATICA / C. CIERRE DE BRECHAS ENERGÉTICAS</t>
  </si>
  <si>
    <t>2102-1900-18-40301C- 4. TRANSFORMACIÓN PRODUCTIVA, INTERNACIONALIZACIÓN Y ACCIÓN CLÍMATICA / C. CIERRE DE BRECHAS ENERGÉTICAS</t>
  </si>
  <si>
    <t>2103-1900-7-40301B- 4. TRANSFORMACIÓN PRODUCTIVA, INTERNACIONALIZACIÓN Y ACCIÓN CLÍMATICA / B. SEGURIDAD Y CONFIABILIDAD ENERGÉTICA</t>
  </si>
  <si>
    <t>2103-1900-8-40302B- 4. TRANSFORMACIÓN PRODUCTIVA, INTERNACIONALIZACIÓN Y ACCIÓN CLÍMATICA / B. EFICIENCIA ENERGÉTICA Y DEL MERCADO COMO FACTOR DE DESARROLLO ECONÓMICO</t>
  </si>
  <si>
    <t>2103-1900-9-40302B- 4. TRANSFORMACIÓN PRODUCTIVA, INTERNACIONALIZACIÓN Y ACCIÓN CLÍMATICA / B. EFICIENCIA ENERGÉTICA Y DEL MERCADO COMO FACTOR DE DESARROLLO ECONÓMICO</t>
  </si>
  <si>
    <t>2104-1900-18-40302A- 4. TRANSFORMACIÓN PRODUCTIVA, INTERNACIONALIZACIÓN Y ACCIÓN CLÍMATICA / A. DIVERSIFICACIÓN PRODUCTIVA ASOCIADA A LAS ACTIVIDADES EXTRACTIVAS</t>
  </si>
  <si>
    <t>2104-1900-19-40302A- 4. TRANSFORMACIÓN PRODUCTIVA, INTERNACIONALIZACIÓN Y ACCIÓN CLÍMATICA / A. DIVERSIFICACIÓN PRODUCTIVA ASOCIADA A LAS ACTIVIDADES EXTRACTIVAS</t>
  </si>
  <si>
    <t>2104-1900-20-40302A- 4. TRANSFORMACIÓN PRODUCTIVA, INTERNACIONALIZACIÓN Y ACCIÓN CLÍMATICA / A. DIVERSIFICACIÓN PRODUCTIVA ASOCIADA A LAS ACTIVIDADES EXTRACTIVAS</t>
  </si>
  <si>
    <t>2104-1900-21-40302A- 4. TRANSFORMACIÓN PRODUCTIVA, INTERNACIONALIZACIÓN Y ACCIÓN CLÍMATICA / A. DIVERSIFICACIÓN PRODUCTIVA ASOCIADA A LAS ACTIVIDADES EXTRACTIVAS</t>
  </si>
  <si>
    <t>2104-1900-22-40302A- 4. TRANSFORMACIÓN PRODUCTIVA, INTERNACIONALIZACIÓN Y ACCIÓN CLÍMATICA / A. DIVERSIFICACIÓN PRODUCTIVA ASOCIADA A LAS ACTIVIDADES EXTRACTIVAS</t>
  </si>
  <si>
    <t>2104-1900-23-40302A- 4. TRANSFORMACIÓN PRODUCTIVA, INTERNACIONALIZACIÓN Y ACCIÓN CLÍMATICA / A. DIVERSIFICACIÓN PRODUCTIVA ASOCIADA A LAS ACTIVIDADES EXTRACTIVAS</t>
  </si>
  <si>
    <t>2105-1900-11-53105E- 5. CONVERGENCIA REGIONAL / E. CAPACIDADES Y ARTICULACIÓN PARA LA GESTIÓN TERRITORIAL</t>
  </si>
  <si>
    <t>2105-1900-12-40302A- 4. TRANSFORMACIÓN PRODUCTIVA, INTERNACIONALIZACIÓN Y ACCIÓN CLÍMATICA / A. DIVERSIFICACIÓN PRODUCTIVA ASOCIADA A LAS ACTIVIDADES EXTRACTIVAS</t>
  </si>
  <si>
    <t>2105-1900-13-10101B- 1. ORDENAMIENTO DEL TERRITORIO ALREDEDOR DEL AGUA Y JUSTICIA AMBIENTAL / B. DEMOCRATIZACIÓN DEL CONOCIMIENTO, LA INFORMACIÓN AMBIENTAL Y DE RIESGO DE DESASTRES</t>
  </si>
  <si>
    <t>2105-1900-15-53105E- 5. CONVERGENCIA REGIONAL / E. CAPACIDADES Y ARTICULACIÓN PARA LA GESTIÓN TERRITORIAL</t>
  </si>
  <si>
    <t>2106-1900-8-53105D- 5. CONVERGENCIA REGIONAL / D. GOBIERNO DIGITAL PARA LA GENTE</t>
  </si>
  <si>
    <t>2106-1900-11-53105B- 5. CONVERGENCIA REGIONAL / B. ENTIDADES PÚBLICAS TERRITORIALES Y NACIONALES FORTALECIDAS</t>
  </si>
  <si>
    <t>2106-1900-18-40301B- 4. TRANSFORMACIÓN PRODUCTIVA, INTERNACIONALIZACIÓN Y ACCIÓN CLÍMATICA / B. SEGURIDAD Y CONFIABILIDAD ENERGÉTICA</t>
  </si>
  <si>
    <t>2106-1900-19-40302B- 4. TRANSFORMACIÓN PRODUCTIVA, INTERNACIONALIZACIÓN Y ACCIÓN CLÍMATICA / B. EFICIENCIA ENERGÉTICA Y DEL MERCADO COMO FACTOR DE DESARROLLO ECONÓMICO</t>
  </si>
  <si>
    <t>2106-1900-20-53105E- 5. CONVERGENCIA REGIONAL / E. CAPACIDADES Y ARTICULACIÓN PARA LA GESTIÓN TERRITORIAL</t>
  </si>
  <si>
    <t>2106-1900-23-40302B- 4. TRANSFORMACIÓN PRODUCTIVA, INTERNACIONALIZACIÓN Y ACCIÓN CLÍMATICA / B. EFICIENCIA ENERGÉTICA Y DEL MERCADO COMO FACTOR DE DESARROLLO ECONÓMICO</t>
  </si>
  <si>
    <t>2199-1900-24-53105B- 5. CONVERGENCIA REGIONAL / B. ENTIDADES PÚBLICAS TERRITORIALES Y NACIONALES FORTALECIDAS</t>
  </si>
  <si>
    <t>2199-1900-25-53105B- 5. CONVERGENCIA REGIONAL / B. ENTIDADES PÚBLICAS TERRITORIALES Y NACIONALES FORTALECIDAS</t>
  </si>
  <si>
    <t>2199-1900-26-53105B- 5. CONVERGENCIA REGIONAL / B. ENTIDADES PÚBLICAS TERRITORIALES Y NACIONALES FORTALECIDAS</t>
  </si>
  <si>
    <t>2199-1900-27-53105B- 5. CONVERGENCIA REGIONAL / B. ENTIDADES PÚBLICAS TERRITORIALES Y NACIONALES FORTALECIDAS</t>
  </si>
  <si>
    <t>2199-1900-28-40301A- 4. TRANSFORMACIÓN PRODUCTIVA, INTERNACIONALIZACIÓN Y ACCIÓN CLÍMATICA / A. GENERACIÓN DE ENERGÍA A PARTIR DE FUENTES NO CONVENCIONALES DE ENERGÍA RENOVABLE (FNCER)</t>
  </si>
  <si>
    <t>2199-1900-29-53105B- 5. CONVERGENCIA REGIONAL / B. ENTIDADES PÚBLICAS TERRITORIALES Y NACIONALES FORTALECIDAS</t>
  </si>
  <si>
    <t>2199-1900-30-53106A- 5. CONVERGENCIA REGIONAL / A. CONDICIONES Y CAPACIDADES INSTITUCIONALES, ORGANIZATIVAS E INDIVIDUALES PARA LA PARTICIPACIÓN CIUDADANA</t>
  </si>
  <si>
    <t>2199-1900-31-40301A- 4. TRANSFORMACIÓN PRODUCTIVA, INTERNACIONALIZACIÓN Y ACCIÓN CLÍMATICA / A. GENERACIÓN DE ENERGÍA A PARTIR DE FUENTES NO CONVENCIONALES DE ENERGÍA RENOVABLE (FNCER)</t>
  </si>
  <si>
    <t>2199-1900-32-53105B- 5. CONVERGENCIA REGIONAL / B. ENTIDADES PÚBLICAS TERRITORIALES Y NACIONALES FORTALECIDAS</t>
  </si>
  <si>
    <t>210113 Ministerio de Minas y Energía - Comisión de Regulación de Energía y Gas - CREG</t>
  </si>
  <si>
    <t>03-03-04-063- FONDO EMPRESARIAL - LEY 812 DE 2003</t>
  </si>
  <si>
    <t>2106-1900-7-40302B- 4. TRANSFORMACIÓN PRODUCTIVA, INTERNACIONALIZACIÓN Y ACCIÓN CLÍMATICA / B. EFICIENCIA ENERGÉTICA Y DEL MERCADO COMO FACTOR DE DESARROLLO ECONÓMICO</t>
  </si>
  <si>
    <t>2199-1900-5-53105B- 5. CONVERGENCIA REGIONAL / B. ENTIDADES PÚBLICAS TERRITORIALES Y NACIONALES FORTALECIDAS</t>
  </si>
  <si>
    <t>2199-1900-6-53105B- 5. CONVERGENCIA REGIONAL / B. ENTIDADES PÚBLICAS TERRITORIALES Y NACIONALES FORTALECIDAS</t>
  </si>
  <si>
    <t>210300 Servicio Geológico Colombiano</t>
  </si>
  <si>
    <t>2106-1900-15-53105E- 5. CONVERGENCIA REGIONAL / E. CAPACIDADES Y ARTICULACIÓN PARA LA GESTIÓN TERRITORIAL</t>
  </si>
  <si>
    <t>2106-1900-16-53105B- 5. CONVERGENCIA REGIONAL / B. ENTIDADES PÚBLICAS TERRITORIALES Y NACIONALES FORTALECIDAS</t>
  </si>
  <si>
    <t>2106-1900-17-40302A- 4. TRANSFORMACIÓN PRODUCTIVA, INTERNACIONALIZACIÓN Y ACCIÓN CLÍMATICA / A. DIVERSIFICACIÓN PRODUCTIVA ASOCIADA A LAS ACTIVIDADES EXTRACTIVAS</t>
  </si>
  <si>
    <t>2106-1900-18-40302A- 4. TRANSFORMACIÓN PRODUCTIVA, INTERNACIONALIZACIÓN Y ACCIÓN CLÍMATICA / A. DIVERSIFICACIÓN PRODUCTIVA ASOCIADA A LAS ACTIVIDADES EXTRACTIVAS</t>
  </si>
  <si>
    <t>2106-1900-19-40302A- 4. TRANSFORMACIÓN PRODUCTIVA, INTERNACIONALIZACIÓN Y ACCIÓN CLÍMATICA / A. DIVERSIFICACIÓN PRODUCTIVA ASOCIADA A LAS ACTIVIDADES EXTRACTIVAS</t>
  </si>
  <si>
    <t>2106-1900-20-40302B- 4. TRANSFORMACIÓN PRODUCTIVA, INTERNACIONALIZACIÓN Y ACCIÓN CLÍMATICA / B. EFICIENCIA ENERGÉTICA Y DEL MERCADO COMO FACTOR DE DESARROLLO ECONÓMICO</t>
  </si>
  <si>
    <t>2106-1900-21-40302A- 4. TRANSFORMACIÓN PRODUCTIVA, INTERNACIONALIZACIÓN Y ACCIÓN CLÍMATICA / A. DIVERSIFICACIÓN PRODUCTIVA ASOCIADA A LAS ACTIVIDADES EXTRACTIVAS</t>
  </si>
  <si>
    <t>2106-1900-22-10101B- 1. ORDENAMIENTO DEL TERRITORIO ALREDEDOR DEL AGUA Y JUSTICIA AMBIENTAL / B. DEMOCRATIZACIÓN DEL CONOCIMIENTO, LA INFORMACIÓN AMBIENTAL Y DE RIESGO DE DESASTRES</t>
  </si>
  <si>
    <t>2199-1900-7-53105B- 5. CONVERGENCIA REGIONAL / B. ENTIDADES PÚBLICAS TERRITORIALES Y NACIONALES FORTALECIDAS</t>
  </si>
  <si>
    <t>2199-1900-10-53105B- 5. CONVERGENCIA REGIONAL / B. ENTIDADES PÚBLICAS TERRITORIALES Y NACIONALES FORTALECIDAS</t>
  </si>
  <si>
    <t>2199-1900-11-53105B- 5. CONVERGENCIA REGIONAL / B. ENTIDADES PÚBLICAS TERRITORIALES Y NACIONALES FORTALECIDAS</t>
  </si>
  <si>
    <t>210900 Unidad de Planeación Minero Energética - UPME</t>
  </si>
  <si>
    <t>2102-1900-5-53106A- 5. CONVERGENCIA REGIONAL / A. CONDICIONES Y CAPACIDADES INSTITUCIONALES, ORGANIZATIVAS E INDIVIDUALES PARA LA PARTICIPACIÓN CIUDADANA</t>
  </si>
  <si>
    <t>2102-1900-6-40301C- 4. TRANSFORMACIÓN PRODUCTIVA, INTERNACIONALIZACIÓN Y ACCIÓN CLÍMATICA / C. CIERRE DE BRECHAS ENERGÉTICAS</t>
  </si>
  <si>
    <t>2103-1900-2-40301B- 4. TRANSFORMACIÓN PRODUCTIVA, INTERNACIONALIZACIÓN Y ACCIÓN CLÍMATICA / B. SEGURIDAD Y CONFIABILIDAD ENERGÉTICA</t>
  </si>
  <si>
    <t>2106-1900-10-53105E- 5. CONVERGENCIA REGIONAL / E. CAPACIDADES Y ARTICULACIÓN PARA LA GESTIÓN TERRITORIAL</t>
  </si>
  <si>
    <t>2106-1900-12-40302A- 4. TRANSFORMACIÓN PRODUCTIVA, INTERNACIONALIZACIÓN Y ACCIÓN CLÍMATICA / A. DIVERSIFICACIÓN PRODUCTIVA ASOCIADA A LAS ACTIVIDADES EXTRACTIVAS</t>
  </si>
  <si>
    <t>2106-1900-13-40302B- 4. TRANSFORMACIÓN PRODUCTIVA, INTERNACIONALIZACIÓN Y ACCIÓN CLÍMATICA / B. EFICIENCIA ENERGÉTICA Y DEL MERCADO COMO FACTOR DE DESARROLLO ECONÓMICO</t>
  </si>
  <si>
    <t>2199-1900-4-53105B- 5. CONVERGENCIA REGIONAL / B. ENTIDADES PÚBLICAS TERRITORIALES Y NACIONALES FORTALECIDAS</t>
  </si>
  <si>
    <t>211000 Instituto de Planificación y Promoción de Soluciones  Energéticas para las Zonas No Interconectadas - IPSE</t>
  </si>
  <si>
    <t>2102-1900-9-40301A- 4. TRANSFORMACIÓN PRODUCTIVA, INTERNACIONALIZACIÓN Y ACCIÓN CLÍMATICA / A. GENERACIÓN DE ENERGÍA A PARTIR DE FUENTES NO CONVENCIONALES DE ENERGÍA RENOVABLE (FNCER)</t>
  </si>
  <si>
    <t>2106-1900-2-53106A- 5. CONVERGENCIA REGIONAL / A. CONDICIONES Y CAPACIDADES INSTITUCIONALES, ORGANIZATIVAS E INDIVIDUALES PARA LA PARTICIPACIÓN CIUDADANA</t>
  </si>
  <si>
    <t>211100 Agencia Nacional de Hidrocarburos -ANH</t>
  </si>
  <si>
    <t>03-03-04-006- TRANSFERENCIAS DE EXCEDENTES FINANCIEROS A LA NACIÓN (ART. 16 EOP)</t>
  </si>
  <si>
    <t>2103-1900-7-53105E- 5. CONVERGENCIA REGIONAL / E. CAPACIDADES Y ARTICULACIÓN PARA LA GESTIÓN TERRITORIAL</t>
  </si>
  <si>
    <t>2103-1900-8-40301B- 4. TRANSFORMACIÓN PRODUCTIVA, INTERNACIONALIZACIÓN Y ACCIÓN CLÍMATICA / B. SEGURIDAD Y CONFIABILIDAD ENERGÉTICA</t>
  </si>
  <si>
    <t>2106-1900-3-40301B- 4. TRANSFORMACIÓN PRODUCTIVA, INTERNACIONALIZACIÓN Y ACCIÓN CLÍMATICA / B. SEGURIDAD Y CONFIABILIDAD ENERGÉTICA</t>
  </si>
  <si>
    <t>2106-1900-4-40302A- 4. TRANSFORMACIÓN PRODUCTIVA, INTERNACIONALIZACIÓN Y ACCIÓN CLÍMATICA / A. DIVERSIFICACIÓN PRODUCTIVA ASOCIADA A LAS ACTIVIDADES EXTRACTIVAS</t>
  </si>
  <si>
    <t>2199-1900-4-53105D- 5. CONVERGENCIA REGIONAL / D. GOBIERNO DIGITAL PARA LA GENTE</t>
  </si>
  <si>
    <t>211200 Agencia Nacional de Minería - ANM</t>
  </si>
  <si>
    <t>2104-1900-10-40302A- 4. TRANSFORMACIÓN PRODUCTIVA, INTERNACIONALIZACIÓN Y ACCIÓN CLÍMATICA / A. DIVERSIFICACIÓN PRODUCTIVA ASOCIADA A LAS ACTIVIDADES EXTRACTIVAS</t>
  </si>
  <si>
    <t>2104-1900-11-40302A- 4. TRANSFORMACIÓN PRODUCTIVA, INTERNACIONALIZACIÓN Y ACCIÓN CLÍMATICA / A. DIVERSIFICACIÓN PRODUCTIVA ASOCIADA A LAS ACTIVIDADES EXTRACTIVAS</t>
  </si>
  <si>
    <t>2104-1900-12-40302A- 4. TRANSFORMACIÓN PRODUCTIVA, INTERNACIONALIZACIÓN Y ACCIÓN CLÍMATICA / A. DIVERSIFICACIÓN PRODUCTIVA ASOCIADA A LAS ACTIVIDADES EXTRACTIVAS</t>
  </si>
  <si>
    <t>2104-1900-13-40302A- 4. TRANSFORMACIÓN PRODUCTIVA, INTERNACIONALIZACIÓN Y ACCIÓN CLÍMATICA / A. DIVERSIFICACIÓN PRODUCTIVA ASOCIADA A LAS ACTIVIDADES EXTRACTIVAS</t>
  </si>
  <si>
    <t>2105-1900-3-53105E- 5. CONVERGENCIA REGIONAL / E. CAPACIDADES Y ARTICULACIÓN PARA LA GESTIÓN TERRITORIAL</t>
  </si>
  <si>
    <t>2106-1900-1-53105D- 5. CONVERGENCIA REGIONAL / D. GOBIERNO DIGITAL PARA LA GENTE</t>
  </si>
  <si>
    <t>2199-1900-8-53105B- 5. CONVERGENCIA REGIONAL / B. ENTIDADES PÚBLICAS TERRITORIALES Y NACIONALES FORTALECIDAS</t>
  </si>
  <si>
    <t>250101 Procuraduría General de la Nación</t>
  </si>
  <si>
    <t>2599-1000-16-53105B- 5. CONVERGENCIA REGIONAL / B. ENTIDADES PÚBLICAS TERRITORIALES Y NACIONALES FORTALECIDAS</t>
  </si>
  <si>
    <t>2599-1000-17-53105B- 5. CONVERGENCIA REGIONAL / B. ENTIDADES PÚBLICAS TERRITORIALES Y NACIONALES FORTALECIDAS</t>
  </si>
  <si>
    <t>2599-1000-18-53105B- 5. CONVERGENCIA REGIONAL / B. ENTIDADES PÚBLICAS TERRITORIALES Y NACIONALES FORTALECIDAS</t>
  </si>
  <si>
    <t>250105 Instituto Estudios del Ministerio Público</t>
  </si>
  <si>
    <t>2502-1000-3-53105B- 5. CONVERGENCIA REGIONAL / B. ENTIDADES PÚBLICAS TERRITORIALES Y NACIONALES FORTALECIDAS</t>
  </si>
  <si>
    <t>2599-1000-1-53105B- 5. CONVERGENCIA REGIONAL / B. ENTIDADES PÚBLICAS TERRITORIALES Y NACIONALES FORTALECIDAS</t>
  </si>
  <si>
    <t>2599-1000-2-53105B- 5. CONVERGENCIA REGIONAL / B. ENTIDADES PÚBLICAS TERRITORIALES Y NACIONALES FORTALECIDAS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</si>
  <si>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</si>
  <si>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</si>
  <si>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</si>
  <si>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</si>
  <si>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</si>
  <si>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2502-1000-27-53105B- 5. CONVERGENCIA REGIONAL / B. ENTIDADES PÚBLICAS TERRITORIALES Y NACIONALES FORTALECIDAS</t>
  </si>
  <si>
    <t>2502-1000-31-53105B- 5. CONVERGENCIA REGIONAL / B. ENTIDADES PÚBLICAS TERRITORIALES Y NACIONALES FORTALECIDAS</t>
  </si>
  <si>
    <t>2599-1000-12-53105B- 5. CONVERGENCIA REGIONAL / B. ENTIDADES PÚBLICAS TERRITORIALES Y NACIONALES FORTALECIDAS</t>
  </si>
  <si>
    <t>2599-1000-13-53105B- 5. CONVERGENCIA REGIONAL / B. ENTIDADES PÚBLICAS TERRITORIALES Y NACIONALES FORTALECIDAS</t>
  </si>
  <si>
    <t>2599-1000-14-53105B- 5. CONVERGENCIA REGIONAL / B. ENTIDADES PÚBLICAS TERRITORIALES Y NACIONALES FORTALECIDAS</t>
  </si>
  <si>
    <t>2599-1000-15-53105B- 5. CONVERGENCIA REGIONAL / B. ENTIDADES PÚBLICAS TERRITORIALES Y NACIONALES FORTALECIDAS</t>
  </si>
  <si>
    <t>260101 Contraloría General de la República</t>
  </si>
  <si>
    <t>03-03-01-006- FONDO DE CAPACITACIÓN Y PUBLICACIONES CONTRALORÍA GENERAL DE LA REPÚBLICA - DECRETO 267 DE 2000 Y LEY 1807 DE 2016</t>
  </si>
  <si>
    <t>2501-1000-8-53105B- 5. CONVERGENCIA REGIONAL / B. ENTIDADES PÚBLICAS TERRITORIALES Y NACIONALES FORTALECIDAS</t>
  </si>
  <si>
    <t>2501-1000-9-53105B- 5. CONVERGENCIA REGIONAL / B. ENTIDADES PÚBLICAS TERRITORIALES Y NACIONALES FORTALECIDAS</t>
  </si>
  <si>
    <t>2501-1000-10-53105B- 5. CONVERGENCIA REGIONAL / B. ENTIDADES PÚBLICAS TERRITORIALES Y NACIONALES FORTALECIDAS</t>
  </si>
  <si>
    <t>2501-1000-11-53105B- 5. CONVERGENCIA REGIONAL / B. ENTIDADES PÚBLICAS TERRITORIALES Y NACIONALES FORTALECIDAS</t>
  </si>
  <si>
    <t>2501-1000-12-53105B- 5. CONVERGENCIA REGIONAL / B. ENTIDADES PÚBLICAS TERRITORIALES Y NACIONALES FORTALECIDAS</t>
  </si>
  <si>
    <t>2599-1000-3-53105B- 5. CONVERGENCIA REGIONAL / B. ENTIDADES PÚBLICAS TERRITORIALES Y NACIONALES FORTALECIDAS</t>
  </si>
  <si>
    <t>2599-1000-10-53105B- 5. CONVERGENCIA REGIONAL / B. ENTIDADES PÚBLICAS TERRITORIALES Y NACIONALES FORTALECIDAS</t>
  </si>
  <si>
    <t>2599-1000-11-53105B- 5. CONVERGENCIA REGIONAL / B. ENTIDADES PÚBLICAS TERRITORIALES Y NACIONALES FORTALECIDAS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</si>
  <si>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</si>
  <si>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</si>
  <si>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</si>
  <si>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</si>
  <si>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2501-1000-5-53105B- 5. CONVERGENCIA REGIONAL / B. ENTIDADES PÚBLICAS TERRITORIALES Y NACIONALES FORTALECIDAS</t>
  </si>
  <si>
    <t>2501-1000-6-53105B- 5. CONVERGENCIA REGIONAL / B. ENTIDADES PÚBLICAS TERRITORIALES Y NACIONALES FORTALECIDAS</t>
  </si>
  <si>
    <t>2501-1000-7-53105B- 5. CONVERGENCIA REGIONAL / B. ENTIDADES PÚBLICAS TERRITORIALES Y NACIONALES FORTALECIDAS</t>
  </si>
  <si>
    <t>030101 Departamento Nacional de Planeación</t>
  </si>
  <si>
    <t>0301-1000-18-51102E- 5. CONVERGENCIA REGIONAL / E. PLANEACIÓN Y GESTIÓN TERRITORIAL INTELIGENTE</t>
  </si>
  <si>
    <t>0301-1000-20-51102E- 5. CONVERGENCIA REGIONAL / E. PLANEACIÓN Y GESTIÓN TERRITORIAL INTELIGENTE</t>
  </si>
  <si>
    <t>0301-1000-22-10305B- 1. ORDENAMIENTO DEL TERRITORIO ALREDEDOR DEL AGUA Y JUSTICIA AMBIENTAL / B. ACTUALIZACIÓN CATASTRAL MULTIPROPÓSITO</t>
  </si>
  <si>
    <t>0301-1000-29-52104E- 5. CONVERGENCIA REGIONAL / E. INFRAESTRUCTURA Y SERVICIOS LOGÍSTICOS</t>
  </si>
  <si>
    <t>0301-1000-30-52104E- 5. CONVERGENCIA REGIONAL / E. INFRAESTRUCTURA Y SERVICIOS LOGÍSTICOS</t>
  </si>
  <si>
    <t>0301-1000-31-53105B- 5. CONVERGENCIA REGIONAL / B. ENTIDADES PÚBLICAS TERRITORIALES Y NACIONALES FORTALECIDAS</t>
  </si>
  <si>
    <t>0301-1000-33-53105F- 5. CONVERGENCIA REGIONAL / F. EFICIENCIA INSTITUCIONAL PARA EL CUMPLIMIENTO DE LOS ACUERDOS REALIZADOS CON LAS COMUNIDADES</t>
  </si>
  <si>
    <t>0301-1000-34-53105B- 5. CONVERGENCIA REGIONAL / B. ENTIDADES PÚBLICAS TERRITORIALES Y NACIONALES FORTALECIDAS</t>
  </si>
  <si>
    <t>0301-1000-35-53105F- 5. CONVERGENCIA REGIONAL / F. EFICIENCIA INSTITUCIONAL PARA EL CUMPLIMIENTO DE LOS ACUERDOS REALIZADOS CON LAS COMUNIDADES</t>
  </si>
  <si>
    <t>0301-1000-38-53105F- 5. CONVERGENCIA REGIONAL / F. EFICIENCIA INSTITUCIONAL PARA EL CUMPLIMIENTO DE LOS ACUERDOS REALIZADOS CON LAS COMUNIDADES</t>
  </si>
  <si>
    <t>0301-1000-39-53105F- 5. CONVERGENCIA REGIONAL / F. EFICIENCIA INSTITUCIONAL PARA EL CUMPLIMIENTO DE LOS ACUERDOS REALIZADOS CON LAS COMUNIDADES</t>
  </si>
  <si>
    <t>0301-1000-40-803001- 8. ESTABILIDAD MACROECONÓMICA / 1. ADMINISTRACIÓN EFICIENTE DE LOS RECURSOS PÚBLICOS</t>
  </si>
  <si>
    <t>0399-1000-7-53105B- 5. CONVERGENCIA REGIONAL / B. ENTIDADES PÚBLICAS TERRITORIALES Y NACIONALES FORTALECIDAS</t>
  </si>
  <si>
    <t>0399-1000-8-53105B- 5. CONVERGENCIA REGIONAL / B. ENTIDADES PÚBLICAS TERRITORIALES Y NACIONALES FORTALECIDAS</t>
  </si>
  <si>
    <t>0399-1000-9-53105B- 5. CONVERGENCIA REGIONAL / B. ENTIDADES PÚBLICAS TERRITORIALES Y NACIONALES FORTALECIDAS</t>
  </si>
  <si>
    <t>030300 UAE Agencia Nacional de Contratación Pública Colombia Compra Eficiente</t>
  </si>
  <si>
    <t>0304-1000-3-53105A- 5. CONVERGENCIA REGIONAL / A. LUCHA CONTRA LA CORRUPCIÓN EN LAS ENTIDADES PÚBLICAS NACIONALES Y TERRITORIALES</t>
  </si>
  <si>
    <t>0304-1000-4-20307B- 2. SEGURIDAD HUMANA Y JUSTICIA SOCIAL / B. SOSTENIBILIDAD Y CRECIMIENTO DE LAS UNIDADES ECONÓMICAS Y FORMAS DE ASOCIATIVIDAD DE LA EP</t>
  </si>
  <si>
    <t>032400 Superintendencia de Servicios Públicos Domiciliarios</t>
  </si>
  <si>
    <t>03-04-02-091- FONDO NACIONAL PASIVO PENSIONAL Y PRESTACIONAL DE LA ELECTRIFICADORA DEL CARIBE S.A E.S.P - FONECA (DE PENSIONES)</t>
  </si>
  <si>
    <t>0303-1000-19-53105A- 5. CONVERGENCIA REGIONAL / A. LUCHA CONTRA LA CORRUPCIÓN EN LAS ENTIDADES PÚBLICAS NACIONALES Y TERRITORIALES</t>
  </si>
  <si>
    <t>0303-1000-20-53105A- 5. CONVERGENCIA REGIONAL / A. LUCHA CONTRA LA CORRUPCIÓN EN LAS ENTIDADES PÚBLICAS NACIONALES Y TERRITORIALES</t>
  </si>
  <si>
    <t>0303-1000-21-53105B- 5. CONVERGENCIA REGIONAL / B. ENTIDADES PÚBLICAS TERRITORIALES Y NACIONALES FORTALECIDAS</t>
  </si>
  <si>
    <t>0303-1000-22-53105A- 5. CONVERGENCIA REGIONAL / A. LUCHA CONTRA LA CORRUPCIÓN EN LAS ENTIDADES PÚBLICAS NACIONALES Y TERRITORIALES</t>
  </si>
  <si>
    <t>0303-1000-23-53105A- 5. CONVERGENCIA REGIONAL / A. LUCHA CONTRA LA CORRUPCIÓN EN LAS ENTIDADES PÚBLICAS NACIONALES Y TERRITORIALES</t>
  </si>
  <si>
    <t>0303-1000-24-53105A- 5. CONVERGENCIA REGIONAL / A. LUCHA CONTRA LA CORRUPCIÓN EN LAS ENTIDADES PÚBLICAS NACIONALES Y TERRITORIALES</t>
  </si>
  <si>
    <t>0399-1000-6-53105B- 5. CONVERGENCIA REGIONAL / B. ENTIDADES PÚBLICAS TERRITORIALES Y NACIONALES FORTALECIDAS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</si>
  <si>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</si>
  <si>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</si>
  <si>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</si>
  <si>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</si>
  <si>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</si>
  <si>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0204-1000-7-70506C- 7. ACTORES DIFERENCIALES PARA EL CAMBIO / C. INSTITUCIONES HACIA LA INTERLOCUCIÓN CON PUEBLOS Y COMUNIDADES</t>
  </si>
  <si>
    <t>0204-1000-9-20106A- 2. SEGURIDAD HUMANA Y JUSTICIA SOCIAL / A. PREVENCIÓN Y PROTECCIÓN PARA POBLACIONES VULNERABLES DESDE UN ENFOQUE DIFERENCIAL, COLECTIVO E INDIVIDUAL</t>
  </si>
  <si>
    <t>0210-1000-3-600011- 6. PAZ TOTAL E INTEGRAL / 1. HACIA UN NUEVO CAMPO COLOMBIANO: REFORMA RURAL INTEGRAL</t>
  </si>
  <si>
    <t>0210-1000-16-600014- 6. PAZ TOTAL E INTEGRAL / 4. SOLUCIÓN AL PROBLEMA DE LAS DROGAS ILÍCITAS</t>
  </si>
  <si>
    <t>0214-1000-1-53105B- 5. CONVERGENCIA REGIONAL / B. ENTIDADES PÚBLICAS TERRITORIALES Y NACIONALES FORTALECIDAS</t>
  </si>
  <si>
    <t>0214-1000-2-600030- 6. PAZ TOTAL E INTEGRAL / 3. DESESCALAMIENTO DE LA VIOLENCIA</t>
  </si>
  <si>
    <t>0214-1000-3-53105A- 5. CONVERGENCIA REGIONAL / A. LUCHA CONTRA LA CORRUPCIÓN EN LAS ENTIDADES PÚBLICAS NACIONALES Y TERRITORIALES</t>
  </si>
  <si>
    <t>0299-1000-4-53105B- 5. CONVERGENCIA REGIONAL / B. ENTIDADES PÚBLICAS TERRITORIALES Y NACIONALES FORTALECIDAS</t>
  </si>
  <si>
    <t>0299-1000-5-53105B- 5. CONVERGENCIA REGIONAL / B. ENTIDADES PÚBLICAS TERRITORIALES Y NACIONALES FORTALECIDAS</t>
  </si>
  <si>
    <t>0299-1000-6-53105B- 5. CONVERGENCIA REGIONAL / B. ENTIDADES PÚBLICAS TERRITORIALES Y NACIONALES FORTALECIDAS</t>
  </si>
  <si>
    <t>020900 Agencia Presidencial de Cooperación Internacional de Colombia - APC Colombia</t>
  </si>
  <si>
    <t>0208-1000-12-53105B- 5. CONVERGENCIA REGIONAL / B. ENTIDADES PÚBLICAS TERRITORIALES Y NACIONALES FORTALECIDAS</t>
  </si>
  <si>
    <t>0208-1000-13-803001- 8. ESTABILIDAD MACROECONÓMICA / 1. ADMINISTRACIÓN EFICIENTE DE LOS RECURSOS PÚBLICOS</t>
  </si>
  <si>
    <t>0208-1000-14-803001- 8. ESTABILIDAD MACROECONÓMICA / 1. ADMINISTRACIÓN EFICIENTE DE LOS RECURSOS PÚBLICOS</t>
  </si>
  <si>
    <t>0208-1000-15-803001- 8. ESTABILIDAD MACROECONÓMICA / 1. ADMINISTRACIÓN EFICIENTE DE LOS RECURSOS PÚBLICOS</t>
  </si>
  <si>
    <t>0208-1000-16-53105B- 5. CONVERGENCIA REGIONAL / B. ENTIDADES PÚBLICAS TERRITORIALES Y NACIONALES FORTALECIDAS</t>
  </si>
  <si>
    <t>021100 Unidad Nacional para la Gestion del Riesgo de Desastres</t>
  </si>
  <si>
    <t>03-03-04-013- ATENCIÓN DE DESASTRES Y EMERGENCIAS EN EL TERRITORIO NACIONAL -FONDO NACIONAL DE GESTIÓN DEL RIESGO DE DESASTRES</t>
  </si>
  <si>
    <t>0207-1000-6-10201B- 1. ORDENAMIENTO DEL TERRITORIO ALREDEDOR DEL AGUA Y JUSTICIA AMBIENTAL / B. DEMOCRATIZACIÓN DEL CONOCIMIENTO, LA INFORMACIÓN AMBIENTAL Y DE RIESGO DE DESASTRES</t>
  </si>
  <si>
    <t>0207-1000-12-10201B- 1. ORDENAMIENTO DEL TERRITORIO ALREDEDOR DEL AGUA Y JUSTICIA AMBIENTAL / B. DEMOCRATIZACIÓN DEL CONOCIMIENTO, LA INFORMACIÓN AMBIENTAL Y DE RIESGO DE DESASTRES</t>
  </si>
  <si>
    <t>0207-1000-13-10201B- 1. ORDENAMIENTO DEL TERRITORIO ALREDEDOR DEL AGUA Y JUSTICIA AMBIENTAL / B. DEMOCRATIZACIÓN DEL CONOCIMIENTO, LA INFORMACIÓN AMBIENTAL Y DE RIESGO DE DESASTRES</t>
  </si>
  <si>
    <t>021200 Agencia para la Reincorporación y la Normalización - ARN</t>
  </si>
  <si>
    <t>03-03-01-001- FONDO DE PROGRAMAS ESPECIALES PARA LA PAZ: PROGRAMA DE REINTEGRACIÓN SOCIAL Y ECONÓMICA</t>
  </si>
  <si>
    <t>0211-1000-3-53107C- 5. CONVERGENCIA REGIONAL / C. INCLUSIÓN DE LAS PERSONAS QUE HAN DEJADO LAS ARMAS Y POTENCIAR SU PARTICIPACIÓN EN LAS COMUNIDADES Y TERRITORIOS DONDE HABITAN _</t>
  </si>
  <si>
    <t>0211-1000-4-53107C- 5. CONVERGENCIA REGIONAL / C. INCLUSIÓN DE LAS PERSONAS QUE HAN DEJADO LAS ARMAS Y POTENCIAR SU PARTICIPACIÓN EN LAS COMUNIDADES Y TERRITORIOS DONDE HABITAN _</t>
  </si>
  <si>
    <t>021300 Agencia Nacional Inmobiliaria Virgilio Barco Vargas</t>
  </si>
  <si>
    <t>0209-1000-3-51101B- 5. CONVERGENCIA REGIONAL / B. REVITALIZACIÓN EN LOS PROCESOS DE TRANSFORMACIÓN Y APROVECHAMIENTO DE LA CIUDAD CONSTRUIDA</t>
  </si>
  <si>
    <t>0209-1000-4-51101B- 5. CONVERGENCIA REGIONAL / B. REVITALIZACIÓN EN LOS PROCESOS DE TRANSFORMACIÓN Y APROVECHAMIENTO DE LA CIUDAD CONSTRUIDA</t>
  </si>
  <si>
    <t>021401 Agencia de Renovación del Territorio - ART</t>
  </si>
  <si>
    <t>0212-1000-10-51202J- 5. CONVERGENCIA REGIONAL / J. INTEGRACIÓN DE LOS TERRITORIOS MÁS AFECTADOS POR EL CONFLICTO A LAS APUESTAS ESTRATÉGICAS DE DESARROLLO REGIONAL DE ACUERDO CON LA REFORMA RURAL INTEGRAL</t>
  </si>
  <si>
    <t>0212-1000-11-51202J- 5. CONVERGENCIA REGIONAL / J. INTEGRACIÓN DE LOS TERRITORIOS MÁS AFECTADOS POR EL CONFLICTO A LAS APUESTAS ESTRATÉGICAS DE DESARROLLO REGIONAL DE ACUERDO CON LA REFORMA RURAL INTEGRAL</t>
  </si>
  <si>
    <t>0212-1000-12-51202J- 5. CONVERGENCIA REGIONAL / J. INTEGRACIÓN DE LOS TERRITORIOS MÁS AFECTADOS POR EL CONFLICTO A LAS APUESTAS ESTRATÉGICAS DE DESARROLLO REGIONAL DE ACUERDO CON LA REFORMA RURAL INTEGRAL</t>
  </si>
  <si>
    <t>0299-1000-1-53105B- 5. CONVERGENCIA REGIONAL / B. ENTIDADES PÚBLICAS TERRITORIALES Y NACIONALES FORTALECIDAS</t>
  </si>
  <si>
    <t>021402 Dirección de Sustitución de Cultivos de Uso Ilícito</t>
  </si>
  <si>
    <t>270102 Consejo Superior de la Judicatura</t>
  </si>
  <si>
    <t>03-03-01-079- FONDO PARA LA MODERNIZACIÓN, DESCONGESTIÓN Y BIENESTAR DE LA ADMINISTRACIÓN DE JUSTICIA</t>
  </si>
  <si>
    <t>2701-0800-21-20111D- 2. SEGURIDAD HUMANA Y JUSTICIA SOCIAL / D. CAPACIDADES Y LA OFERTA DEL SISTEMA DE JUSTICIA</t>
  </si>
  <si>
    <t>2701-0800-23-20111D- 2. SEGURIDAD HUMANA Y JUSTICIA SOCIAL / D. CAPACIDADES Y LA OFERTA DEL SISTEMA DE JUSTICIA</t>
  </si>
  <si>
    <t>2701-0800-25-20111D- 2. SEGURIDAD HUMANA Y JUSTICIA SOCIAL / D. CAPACIDADES Y LA OFERTA DEL SISTEMA DE JUSTICIA</t>
  </si>
  <si>
    <t>2701-0800-29-20111D- 2. SEGURIDAD HUMANA Y JUSTICIA SOCIAL / D. CAPACIDADES Y LA OFERTA DEL SISTEMA DE JUSTICIA</t>
  </si>
  <si>
    <t>2701-0800-36-20111A- 2. SEGURIDAD HUMANA Y JUSTICIA SOCIAL / A. POLÍTICA DE ESTADO DE TRANSFORMACIÓN DIGITAL DE LA JUSTICIA DE MEDIANO Y LARGO PLAZO</t>
  </si>
  <si>
    <t>2701-0800-37-20111D- 2. SEGURIDAD HUMANA Y JUSTICIA SOCIAL / D. CAPACIDADES Y LA OFERTA DEL SISTEMA DE JUSTICIA</t>
  </si>
  <si>
    <t>2701-0800-38-20111D- 2. SEGURIDAD HUMANA Y JUSTICIA SOCIAL / D. CAPACIDADES Y LA OFERTA DEL SISTEMA DE JUSTICIA</t>
  </si>
  <si>
    <t>2701-0800-39-20111D- 2. SEGURIDAD HUMANA Y JUSTICIA SOCIAL / D. CAPACIDADES Y LA OFERTA DEL SISTEMA DE JUSTICIA</t>
  </si>
  <si>
    <t>2701-0800-40-20111A- 2. SEGURIDAD HUMANA Y JUSTICIA SOCIAL / A. POLÍTICA DE ESTADO DE TRANSFORMACIÓN DIGITAL DE LA JUSTICIA DE MEDIANO Y LARGO PLAZO</t>
  </si>
  <si>
    <t>2701-0800-41-20111D- 2. SEGURIDAD HUMANA Y JUSTICIA SOCIAL / D. CAPACIDADES Y LA OFERTA DEL SISTEMA DE JUSTICIA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</si>
  <si>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</si>
  <si>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</si>
  <si>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</si>
  <si>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</si>
  <si>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</si>
  <si>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280101 Registraduría Nacional del Estado Civil</t>
  </si>
  <si>
    <t>2802-1000-2-53105B- 5. CONVERGENCIA REGIONAL / B. ENTIDADES PÚBLICAS TERRITORIALES Y NACIONALES FORTALECIDAS</t>
  </si>
  <si>
    <t>2899-1000-1-53105B- 5. CONVERGENCIA REGIONAL / B. ENTIDADES PÚBLICAS TERRITORIALES Y NACIONALES FORTALECIDAS</t>
  </si>
  <si>
    <t>2899-1000-26-53105B- 5. CONVERGENCIA REGIONAL / B. ENTIDADES PÚBLICAS TERRITORIALES Y NACIONALES FORTALECIDAS</t>
  </si>
  <si>
    <t>280102 Registraduría Nacional - Consejo Nacional Electoral</t>
  </si>
  <si>
    <t>2801-1000-1-53105B- 5. CONVERGENCIA REGIONAL / B. ENTIDADES PÚBLICAS TERRITORIALES Y NACIONALES FORTALECIDAS</t>
  </si>
  <si>
    <t>280200 Fondo Rotatorio de la Registraduría</t>
  </si>
  <si>
    <t>2801-1000-2-53105B- 5. CONVERGENCIA REGIONAL / B. ENTIDADES PÚBLICAS TERRITORIALES Y NACIONALES FORTALECIDAS</t>
  </si>
  <si>
    <t>2801-1000-3-53105B- 5. CONVERGENCIA REGIONAL / B. ENTIDADES PÚBLICAS TERRITORIALES Y NACIONALES FORTALECIDAS</t>
  </si>
  <si>
    <t>2802-1000-3-20101I- 2. SEGURIDAD HUMANA Y JUSTICIA SOCIAL / I. SUPERACIÓN DE SITUACIÓN DE VULNERABILIDAD PARA LA REPARACIÓN EFECTIVA E INTEGRAL DE LA POBLACIÓN VÍCTIMA DEL CONFLICTO</t>
  </si>
  <si>
    <t>2802-1000-4-53105B- 5. CONVERGENCIA REGIONAL / B. ENTIDADES PÚBLICAS TERRITORIALES Y NACIONALES FORTALECIDAS</t>
  </si>
  <si>
    <t>2802-1000-5-53105B- 5. CONVERGENCIA REGIONAL / B. ENTIDADES PÚBLICAS TERRITORIALES Y NACIONALES FORTALECIDAS</t>
  </si>
  <si>
    <t>2899-1000-17-53105B- 5. CONVERGENCIA REGIONAL / B. ENTIDADES PÚBLICAS TERRITORIALES Y NACIONALES FORTALECIDAS</t>
  </si>
  <si>
    <t>2899-1000-19-53105B- 5. CONVERGENCIA REGIONAL / B. ENTIDADES PÚBLICAS TERRITORIALES Y NACIONALES FORTALECIDAS</t>
  </si>
  <si>
    <t>2899-1000-20-53105B- 5. CONVERGENCIA REGIONAL / B. ENTIDADES PÚBLICAS TERRITORIALES Y NACIONALES FORTALECIDAS</t>
  </si>
  <si>
    <t>2899-1000-21-53105B- 5. CONVERGENCIA REGIONAL / B. ENTIDADES PÚBLICAS TERRITORIALES Y NACIONALES FORTALECIDAS</t>
  </si>
  <si>
    <t>2899-1000-22-53105B- 5. CONVERGENCIA REGIONAL / B. ENTIDADES PÚBLICAS TERRITORIALES Y NACIONALES FORTALECIDAS</t>
  </si>
  <si>
    <t>2899-1000-23-53105B- 5. CONVERGENCIA REGIONAL / B. ENTIDADES PÚBLICAS TERRITORIALES Y NACIONALES FORTALECIDAS</t>
  </si>
  <si>
    <t>2899-1000-24-53105B- 5. CONVERGENCIA REGIONAL / B. ENTIDADES PÚBLICAS TERRITORIALES Y NACIONALES FORTALECIDAS</t>
  </si>
  <si>
    <t>2899-1000-25-53105B- 5. CONVERGENCIA REGIONAL / B. ENTIDADES PÚBLICAS TERRITORIALES Y NACIONALES FORTALECIDAS</t>
  </si>
  <si>
    <t>2899-1000-27-53105B- 5. CONVERGENCIA REGIONAL / B. ENTIDADES PÚBLICAS TERRITORIALES Y NACIONALES FORTALECIDAS</t>
  </si>
  <si>
    <t>280300 Fondo Social de Vivienda de la Registraduría Nacional del Estado Civil</t>
  </si>
  <si>
    <t>06-01-04-001- PRÉSTAMOS DIRECTOS (DECRETO LEY 1010/2000)</t>
  </si>
  <si>
    <t>110101 Ministerio de Relaciones Exteriores</t>
  </si>
  <si>
    <t>01-01-05-- PERSONAL EXTRANJERO EN CONSULADOS Y EMBAJADAS (LOCAL)</t>
  </si>
  <si>
    <t>110200 Fondo Rotatorio del Ministerio de Relaciones Exteriores</t>
  </si>
  <si>
    <t>1103-1002-7-703010- 7. ACTORES DIFERENCIALES PARA EL CAMBIO / 1. REPARACIÓN TRANSFORMADORA</t>
  </si>
  <si>
    <t>1103-1002-8-53108A- 5. CONVERGENCIA REGIONAL / A. OFERTA DE SERVICIOS PARA LA POBLACIÓN COLOMBIANA EN EL EXTERIOR Y RETORNADA</t>
  </si>
  <si>
    <t>1103-1002-9-53108A- 5. CONVERGENCIA REGIONAL / A. OFERTA DE SERVICIOS PARA LA POBLACIÓN COLOMBIANA EN EL EXTERIOR Y RETORNADA</t>
  </si>
  <si>
    <t>1103-1002-10-53108B- 5. CONVERGENCIA REGIONAL / B. MECANISMOS DE PROTECCIÓN PARA LA POBLACIÓN MIGRANTE EN TRÁNSITO, REFUGIADOS Y CON VOCACIÓN DE PERMANENCIA EN EL TERRITORIO NACIONAL</t>
  </si>
  <si>
    <t>1104-1002-3-51402F- 5. CONVERGENCIA REGIONAL / F. FRONTERAS HUMANAS PARA LA VIDA, LA INTEGRACIÓN Y EL DESARROLLO</t>
  </si>
  <si>
    <t>1199-1002-7-53105B- 5. CONVERGENCIA REGIONAL / B. ENTIDADES PÚBLICAS TERRITORIALES Y NACIONALES FORTALECIDAS</t>
  </si>
  <si>
    <t>1199-1002-8-53105B- 5. CONVERGENCIA REGIONAL / B. ENTIDADES PÚBLICAS TERRITORIALES Y NACIONALES FORTALECIDAS</t>
  </si>
  <si>
    <t>1199-1002-9-53108C- 5. CONVERGENCIA REGIONAL / C. VÍNCULOS DE LOS COLOMBIANOS EN EL EXTERIOR CON EL PAÍS</t>
  </si>
  <si>
    <t>1199-1002-10-53105B- 5. CONVERGENCIA REGIONAL / B. ENTIDADES PÚBLICAS TERRITORIALES Y NACIONALES FORTALECIDAS</t>
  </si>
  <si>
    <t>1199-1002-11-53105B- 5. CONVERGENCIA REGIONAL / B. ENTIDADES PÚBLICAS TERRITORIALES Y NACIONALES FORTALECIDAS</t>
  </si>
  <si>
    <t>1199-1002-12-701060- 7. ACTORES DIFERENCIALES PARA EL CAMBIO / 6. HACIA UNA POLÍTICA EXTERIOR FEMINISTA CON LIDERAZGO DEL PAÍS EN TEMAS DE GÉNERO</t>
  </si>
  <si>
    <t>110400 UAE Migración Colombia</t>
  </si>
  <si>
    <t>03-03-01-056- DEPORTACIÓN A EXTRANJEROS</t>
  </si>
  <si>
    <t>1103-1002-3-53105B- 5. CONVERGENCIA REGIONAL / B. ENTIDADES PÚBLICAS TERRITORIALES Y NACIONALES FORTALECIDAS</t>
  </si>
  <si>
    <t>1103-1002-4-51102F- 5. CONVERGENCIA REGIONAL / F. FRONTERAS HUMANAS PARA LA VIDA, LA INTEGRACIÓN Y EL DESARROLLO</t>
  </si>
  <si>
    <t>1199-1002-12-53105B- 5. CONVERGENCIA REGIONAL / B. ENTIDADES PÚBLICAS TERRITORIALES Y NACIONALES FORTALECIDAS</t>
  </si>
  <si>
    <t>1199-1002-13-53105B- 5. CONVERGENCIA REGIONAL / B. ENTIDADES PÚBLICAS TERRITORIALES Y NACIONALES FORTALECIDAS</t>
  </si>
  <si>
    <t>1199-1002-14-53105B- 5. CONVERGENCIA REGIONAL / B. ENTIDADES PÚBLICAS TERRITORIALES Y NACIONALES FORTALECIDAS</t>
  </si>
  <si>
    <t>1199-1002-15-53105B- 5. CONVERGENCIA REGIONAL / B. ENTIDADES PÚBLICAS TERRITORIALES Y NACIONALES FORTALECIDAS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</si>
  <si>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</si>
  <si>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</si>
  <si>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</si>
  <si>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</si>
  <si>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</si>
  <si>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</si>
  <si>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</si>
  <si>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</si>
  <si>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</si>
  <si>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</si>
  <si>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</si>
  <si>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</si>
  <si>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</si>
  <si>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</si>
  <si>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</si>
  <si>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</si>
  <si>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</si>
  <si>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</si>
  <si>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</si>
  <si>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</si>
  <si>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</si>
  <si>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</si>
  <si>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</si>
  <si>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</si>
  <si>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1901-0300-38-20201A1- 2. SEGURIDAD HUMANA Y JUSTICIA SOCIAL / A. COLOMBIA COMO TERRITORIO SALUDABLE CON APS A PARTIR DE UN MODELO PREVENTIVO Y PREDICTIVO - RECUPERACIÓN Y FORTALECIMIENTO DE INFRAESTRUCTURA Y CENTROS DE ATENCIÓN PRIMARIA EN SALUD PARA LA VIDA</t>
  </si>
  <si>
    <t>1905-0300-1-20201E1- 2. SEGURIDAD HUMANA Y JUSTICIA SOCIAL / E. ACCESO EQUITATIVO A MEDICAMENTOS DISPOSITIVOS MÉDICOS Y OTRAS TECNOLOGÍAS - EVALUACIÓN DE TECNOLOGÍAS PARA EL ACCESO UNIVERSAL Y EQUITATIVO</t>
  </si>
  <si>
    <t xml:space="preserve">1905-0300-8-20201E2- 2. SEGURIDAD HUMANA Y JUSTICIA SOCIAL / E. ACCESO EQUITATIVO A MEDICAMENTOS DISPOSITIVOS MÉDICOS Y OTRAS TECNOLOGÍAS - SOBERANÍA SANITARIA PARA LA GARANTÍA DE LA SALUD Y LA VIDA </t>
  </si>
  <si>
    <t>1905-0300-9-20201B1- 2. SEGURIDAD HUMANA Y JUSTICIA SOCIAL / B. DETERMINANTES SOCIALES EN EL MARCO DEL MODELO PREVENTIVO Y PREDICTIVO - PLANEACIÓN Y EPIDEMIOLOGÍA PARA LA VIDA</t>
  </si>
  <si>
    <t>1905-0300-10-20106A1- 2.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</si>
  <si>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1905-0300-11-20201B2- 2. SEGURIDAD HUMANA Y JUSTICIA SOCIAL / B. DETERMINANTES SOCIALES EN EL MARCO DEL MODELO PREVENTIVO Y PREDICTIVO - TERRITORIOS SALUDABLES PARA LA VIDA</t>
  </si>
  <si>
    <t>1905-0300-12-20201A2- 2. SEGURIDAD HUMANA Y JUSTICIA SOCIAL / A. COLOMBIA COMO TERRITORIO SALUDABLE CON APS A PARTIR DE UN MODELO PREVENTIVO Y PREDICTIVO - APOYO A LA GESTIÓN TERRITORIAL INTEGRAL DEL RIESGO, FRENTE A URGENCIAS, EMERGENCIAS Y DESASTRES</t>
  </si>
  <si>
    <t>1906-0300-1-20201C1- 2. SEGURIDAD HUMANA Y JUSTICIA SOCIAL / C. MÁS GOBERNANZA Y GOBERNABILIDAD, MEJORES SISTEMAS DE INFORMACIÓN EN SALUD - ANÁLISIS, MONITOREO Y SEGUIMIENTO DE LA CALIDAD EN SALUD</t>
  </si>
  <si>
    <t>1906-0300-5-20201A3- 2. SEGURIDAD HUMANA Y JUSTICIA SOCIAL / A. COLOMBIA COMO TERRITORIO SALUDABLE CON APS A PARTIR DE UN MODELO PREVENTIVO Y PREDICTIVO - DESARROLLO DE POLÍTICA INTEGRAL DE FORMACIÓN Y TRABAJO DIGNO PARA EL CUIDADO DE LA SALUD Y LA VIDA</t>
  </si>
  <si>
    <t>1906-0300-6-20201D1- 2. SEGURIDAD HUMANA Y JUSTICIA SOCIAL / D. SOSTENIBILIDAD DE LOS RECURSOS EN SALUD - ASEGURAMIENTO Y SOSTENIBILIDAD DE LOS RECURSOS EN SALUD</t>
  </si>
  <si>
    <t>1906-0300-7-20201A4- 2. SEGURIDAD HUMANA Y JUSTICIA SOCIAL / A. COLOMBIA COMO TERRITORIO SALUDABLE CON APS A PARTIR DE UN MODELO PREVENTIVO Y PREDICTIVO - REDES INTEGRALES E INTEGRADAS TERRITORIALES PARA LA SALUD Y LA VIDA</t>
  </si>
  <si>
    <t>1999-0300-15-20201C2- 2. SEGURIDAD HUMANA Y JUSTICIA SOCIAL / C. MÁS GOBERNANZA Y GOBERNABILIDAD, MEJORES SISTEMAS DE INFORMACIÓN EN SALUD - CAPACIDADES DE GESTIÓN DEL MINISTERIO DE SALUD Y PROTECCIÓN SOCIAL</t>
  </si>
  <si>
    <t>1999-0300-16-20201C3- 2. SEGURIDAD HUMANA Y JUSTICIA SOCIAL / C. MÁS GOBERNANZA Y GOBERNABILIDAD, MEJORES SISTEMAS DE INFORMACIÓN EN SALUD - MODERNIZACIÓN INSTITUCIONAL CON EL FORTALECIMIENTO DE LA RECTORÍA</t>
  </si>
  <si>
    <t>1999-0300-17-20201C4- 2. SEGURIDAD HUMANA Y JUSTICIA SOCIAL / C. MÁS GOBERNANZA Y GOBERNABILIDAD, MEJORES SISTEMAS DE INFORMACIÓN EN SALUD - SISTEMA ÚNICO NACIONAL DE INFORMACIÓN INTEROPERABLE Y SALUD DIGITAL</t>
  </si>
  <si>
    <t>190106 UAE Fondo Nacional de Estupefacientes</t>
  </si>
  <si>
    <t>03-03-02-007- PREVENCIÓN DE LA FARMACODEPENDENCIA Y DE MEDICAMENTOS DE CONTROL ESPECIAL</t>
  </si>
  <si>
    <t>1905-0300-1-20201A- 2. SEGURIDAD HUMANA Y JUSTICIA SOCIAL / A. COLOMBIA COMO TERRITORIO SALUDABLE CON APS A PARTIR DE UN MODELO PREVENTIVO Y PREDICTIVO</t>
  </si>
  <si>
    <t>190300 Instituto Nacional de Salud (INS)</t>
  </si>
  <si>
    <t>1901-0300-10-20201C- 2. SEGURIDAD HUMANA Y JUSTICIA SOCIAL / C. MÁS GOBERNANZA Y GOBERNABILIDAD, MEJORES SISTEMAS DE INFORMACIÓN EN SALUD</t>
  </si>
  <si>
    <t>1901-0300-11-20201C- 2. SEGURIDAD HUMANA Y JUSTICIA SOCIAL / C. MÁS GOBERNANZA Y GOBERNABILIDAD, MEJORES SISTEMAS DE INFORMACIÓN EN SALUD</t>
  </si>
  <si>
    <t>1901-0300-12-20201C- 2. SEGURIDAD HUMANA Y JUSTICIA SOCIAL / C. MÁS GOBERNANZA Y GOBERNABILIDAD, MEJORES SISTEMAS DE INFORMACIÓN EN SALUD</t>
  </si>
  <si>
    <t>1901-0300-13-20201C- 2. SEGURIDAD HUMANA Y JUSTICIA SOCIAL / C. MÁS GOBERNANZA Y GOBERNABILIDAD, MEJORES SISTEMAS DE INFORMACIÓN EN SALUD</t>
  </si>
  <si>
    <t>1901-0300-14-20201C- 2. SEGURIDAD HUMANA Y JUSTICIA SOCIAL / C. MÁS GOBERNANZA Y GOBERNABILIDAD, MEJORES SISTEMAS DE INFORMACIÓN EN SALUD</t>
  </si>
  <si>
    <t>1901-0300-15-20201C- 2. SEGURIDAD HUMANA Y JUSTICIA SOCIAL / C. MÁS GOBERNANZA Y GOBERNABILIDAD, MEJORES SISTEMAS DE INFORMACIÓN EN SALUD</t>
  </si>
  <si>
    <t>1901-0300-16-20201C- 2. SEGURIDAD HUMANA Y JUSTICIA SOCIAL / C. MÁS GOBERNANZA Y GOBERNABILIDAD, MEJORES SISTEMAS DE INFORMACIÓN EN SALUD</t>
  </si>
  <si>
    <t>1901-0300-17-20201C- 2. SEGURIDAD HUMANA Y JUSTICIA SOCIAL / C. MÁS GOBERNANZA Y GOBERNABILIDAD, MEJORES SISTEMAS DE INFORMACIÓN EN SALUD</t>
  </si>
  <si>
    <t>1999-0300-4-53105B- 5. CONVERGENCIA REGIONAL / B. ENTIDADES PÚBLICAS TERRITORIALES Y NACIONALES FORTALECIDAS</t>
  </si>
  <si>
    <t>1999-0300-5-53105B- 5. CONVERGENCIA REGIONAL / B. ENTIDADES PÚBLICAS TERRITORIALES Y NACIONALES FORTALECIDAS</t>
  </si>
  <si>
    <t>1999-0300-6-53105B- 5. CONVERGENCIA REGIONAL / B. ENTIDADES PÚBLICAS TERRITORIALES Y NACIONALES FORTALECIDAS</t>
  </si>
  <si>
    <t>1999-0300-7-53105B- 5. CONVERGENCIA REGIONAL / B. ENTIDADES PÚBLICAS TERRITORIALES Y NACIONALES FORTALECIDAS</t>
  </si>
  <si>
    <t>191000 Superintendencia Nacional de Salud</t>
  </si>
  <si>
    <t>1903-0300-7-20201C- 2. SEGURIDAD HUMANA Y JUSTICIA SOCIAL / C. MÁS GOBERNANZA Y GOBERNABILIDAD, MEJORES SISTEMAS DE INFORMACIÓN EN SALUD</t>
  </si>
  <si>
    <t>1903-0300-8-20201C- 2. SEGURIDAD HUMANA Y JUSTICIA SOCIAL / C. MÁS GOBERNANZA Y GOBERNABILIDAD, MEJORES SISTEMAS DE INFORMACIÓN EN SALUD</t>
  </si>
  <si>
    <t>1903-0300-9-20201C- 2. SEGURIDAD HUMANA Y JUSTICIA SOCIAL / C. MÁS GOBERNANZA Y GOBERNABILIDAD, MEJORES SISTEMAS DE INFORMACIÓN EN SALUD</t>
  </si>
  <si>
    <t>1906-0300-1-20201C- 2. SEGURIDAD HUMANA Y JUSTICIA SOCIAL / C. MÁS GOBERNANZA Y GOBERNABILIDAD, MEJORES SISTEMAS DE INFORMACIÓN EN SALUD</t>
  </si>
  <si>
    <t>1999-0300-12-20201C- 2. SEGURIDAD HUMANA Y JUSTICIA SOCIAL / C. MÁS GOBERNANZA Y GOBERNABILIDAD, MEJORES SISTEMAS DE INFORMACIÓN EN SALUD</t>
  </si>
  <si>
    <t>1999-0300-14-20201C- 2. SEGURIDAD HUMANA Y JUSTICIA SOCIAL / C. MÁS GOBERNANZA Y GOBERNABILIDAD, MEJORES SISTEMAS DE INFORMACIÓN EN SALUD</t>
  </si>
  <si>
    <t>1999-0300-15-20201C- 2. SEGURIDAD HUMANA Y JUSTICIA SOCIAL / C. MÁS GOBERNANZA Y GOBERNABILIDAD, MEJORES SISTEMAS DE INFORMACIÓN EN SALUD</t>
  </si>
  <si>
    <t>1999-0300-16-20201C- 2. SEGURIDAD HUMANA Y JUSTICIA SOCIAL / C. MÁS GOBERNANZA Y GOBERNABILIDAD, MEJORES SISTEMAS DE INFORMACIÓN EN SALUD</t>
  </si>
  <si>
    <t>191200 Instituto Nacional de Vigilancia de Medicamentos y Alimentos - INVIMA</t>
  </si>
  <si>
    <t>1903-0300-10-20201C- 2. SEGURIDAD HUMANA Y JUSTICIA SOCIAL / C. MÁS GOBERNANZA Y GOBERNABILIDAD, MEJORES SISTEMAS DE INFORMACIÓN EN SALUD</t>
  </si>
  <si>
    <t>1903-0300-11-20201C- 2. SEGURIDAD HUMANA Y JUSTICIA SOCIAL / C. MÁS GOBERNANZA Y GOBERNABILIDAD, MEJORES SISTEMAS DE INFORMACIÓN EN SALUD</t>
  </si>
  <si>
    <t>1999-0300-8-53105B- 5. CONVERGENCIA REGIONAL / B. ENTIDADES PÚBLICAS TERRITORIALES Y NACIONALES FORTALECIDAS</t>
  </si>
  <si>
    <t>1999-0300-9-53105B- 5. CONVERGENCIA REGIONAL / B. ENTIDADES PÚBLICAS TERRITORIALES Y NACIONALES FORTALECIDAS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</si>
  <si>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</si>
  <si>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</si>
  <si>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</si>
  <si>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03-04-02-094- AUXILIO FUNERARIO (OTRAS PRESTACIONES DE JUBILACIÓN)</t>
  </si>
  <si>
    <t>08-04-02-- CONTRIBUCIÓN - SUPERINTENDENCIA FINANCIERA DE COLOMBIA</t>
  </si>
  <si>
    <t>1999-0300-6-20108B- 2. SEGURIDAD HUMANA Y JUSTICIA SOCIAL / B. PROTECCIÓN DE LAS PERSONAS, DE LAS INFRAESTRUCTURAS DIGITALES, FORTALECIMIENTO DE LAS ENTIDADES DEL ESTADO Y GARANTÍA EN LA PRESTACIÓN DE SUS SERVICIOS EN EL ENTORNO DIGITAL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</si>
  <si>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</si>
  <si>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</si>
  <si>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</si>
  <si>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</si>
  <si>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</si>
  <si>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</si>
  <si>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</si>
  <si>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1999-0300-2-53105B- 5. CONVERGENCIA REGIONAL / B. ENTIDADES PÚBLICAS TERRITORIALES Y NACIONALES FORTALECIDAS</t>
  </si>
  <si>
    <t>140100 Servicio de la Deuda Pública Nacional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</si>
  <si>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</si>
  <si>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</si>
  <si>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</si>
  <si>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</si>
  <si>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</si>
  <si>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</si>
  <si>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</si>
  <si>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</si>
  <si>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</si>
  <si>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</si>
  <si>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</si>
  <si>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</si>
  <si>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440101 Jurisdicción Especial para la Paz</t>
  </si>
  <si>
    <t>03-03-04-072- COMITÉ DE SEGUIMIENTO Y MONITOREO A LA IMPLEMENTACIÓN DE LAS RECOMENDACIONES DE LA CEV – ARTÍCULO 32 DEL DECRETO LEY 588 DE 2017</t>
  </si>
  <si>
    <t>4401-1000-5-20113C- 2. SEGURIDAD HUMANA Y JUSTICIA SOCIAL / C. IMPLEMENTACIÓN DEL SISTEMA RESTAURATIVO DE LA JURISDICCIÓN ESPECIAL PARA LA PAZ</t>
  </si>
  <si>
    <t>4401-1000-6-20113C- 2. SEGURIDAD HUMANA Y JUSTICIA SOCIAL / C. IMPLEMENTACIÓN DEL SISTEMA RESTAURATIVO DE LA JURISDICCIÓN ESPECIAL PARA LA PAZ</t>
  </si>
  <si>
    <t>4401-1000-7-20113C- 2. SEGURIDAD HUMANA Y JUSTICIA SOCIAL / C. IMPLEMENTACIÓN DEL SISTEMA RESTAURATIVO DE LA JURISDICCIÓN ESPECIAL PARA LA PAZ</t>
  </si>
  <si>
    <t>4499-1000-3-53105B- 5. CONVERGENCIA REGIONAL / B. ENTIDADES PÚBLICAS TERRITORIALES Y NACIONALES FORTALECIDAS</t>
  </si>
  <si>
    <t>4499-1000-5-53105D- 5. CONVERGENCIA REGIONAL / D. GOBIERNO DIGITAL PARA LA GENTE</t>
  </si>
  <si>
    <t>4499-1000-6-53105B- 5. CONVERGENCIA REGIONAL / B. ENTIDADES PÚBLICAS TERRITORIALES Y NACIONALES FORTALECIDAS</t>
  </si>
  <si>
    <t>440300 Unidad de Búsqueda de Personas dadas por desaparecidas en el contexto y en Razón del Conflicto Armado -UBPD</t>
  </si>
  <si>
    <t>4403-1000-2-20113A- 2. SEGURIDAD HUMANA Y JUSTICIA SOCIAL / A. FORTALECIMIENTO DE LA BÚSQUEDA DE PERSONAS DADAS POR DESAPARECIDAS</t>
  </si>
  <si>
    <t>4499-1000-1-53105B- 5. CONVERGENCIA REGIONAL / B. ENTIDADES PÚBLICAS TERRITORIALES Y NACIONALES FORTALECIDAS</t>
  </si>
  <si>
    <t>230600 Fondo de Tecnologías de la Información y las comunicaciones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</si>
  <si>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</si>
  <si>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</si>
  <si>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 xml:space="preserve">03-11-07-002- TRANSFERENCIA  PARA FINANCIAMIENTO DEL SERVICIO POSTAL UNIVERSAL </t>
  </si>
  <si>
    <t>2301-0400-12-20204A- 2. SEGURIDAD HUMANA Y JUSTICIA SOCIAL / A. ESTRATEGIA DE CONECTIVIDAD DIGITAL</t>
  </si>
  <si>
    <t>2301-0400-20-20204A- 2. SEGURIDAD HUMANA Y JUSTICIA SOCIAL / A. ESTRATEGIA DE CONECTIVIDAD DIGITAL</t>
  </si>
  <si>
    <t>2301-0400-21-20204A- 2. SEGURIDAD HUMANA Y JUSTICIA SOCIAL / A. ESTRATEGIA DE CONECTIVIDAD DIGITAL</t>
  </si>
  <si>
    <t>2301-0400-27-20204A- 2. SEGURIDAD HUMANA Y JUSTICIA SOCIAL / A. ESTRATEGIA DE CONECTIVIDAD DIGITAL</t>
  </si>
  <si>
    <t>2301-0400-28-20204B- 2. SEGURIDAD HUMANA Y JUSTICIA SOCIAL / B. ALFABETIZACIÓN Y APROPIACIÓN DIGITAL COMO MOTOR DE OPORTUNIDADES PARA LA IGUALDAD</t>
  </si>
  <si>
    <t>2301-0400-29-20204A- 2. SEGURIDAD HUMANA Y JUSTICIA SOCIAL / A. ESTRATEGIA DE CONECTIVIDAD DIGITAL</t>
  </si>
  <si>
    <t>2301-0400-30-20204A- 2. SEGURIDAD HUMANA Y JUSTICIA SOCIAL / A. ESTRATEGIA DE CONECTIVIDAD DIGITAL</t>
  </si>
  <si>
    <t>2301-0400-31-20204A- 2. SEGURIDAD HUMANA Y JUSTICIA SOCIAL / A. ESTRATEGIA DE CONECTIVIDAD DIGITAL</t>
  </si>
  <si>
    <t>2301-0400-32-20204A- 2. SEGURIDAD HUMANA Y JUSTICIA SOCIAL / A. ESTRATEGIA DE CONECTIVIDAD DIGITAL</t>
  </si>
  <si>
    <t>2302-0400-14-20204A- 2. SEGURIDAD HUMANA Y JUSTICIA SOCIAL / A. ESTRATEGIA DE CONECTIVIDAD DIGITAL</t>
  </si>
  <si>
    <t>2302-0400-18-40402B- 4. TRANSFORMACIÓN PRODUCTIVA, INTERNACIONALIZACIÓN Y ACCIÓN CLÍMATICA / B. CIERRE DE BRECHAS TECNOLÓGICAS EN EL SECTOR PRODUCTIVO</t>
  </si>
  <si>
    <t>2302-0400-19-20204B- 2. SEGURIDAD HUMANA Y JUSTICIA SOCIAL / B. ALFABETIZACIÓN Y APROPIACIÓN DIGITAL COMO MOTOR DE OPORTUNIDADES PARA LA IGUALDAD</t>
  </si>
  <si>
    <t>2302-0400-24-20108B- 2. SEGURIDAD HUMANA Y JUSTICIA SOCIAL / B. PROTECCIÓN DE LAS PERSONAS, DE LAS INFRAESTRUCTURAS DIGITALES, FORTALECIMIENTO DE LAS ENTIDADES DEL ESTADO Y GARANTÍA EN LA PRESTACIÓN DE SUS SERVICIOS EN EL ENTORNO DIGITAL</t>
  </si>
  <si>
    <t>2302-0400-25-53105B- 5. CONVERGENCIA REGIONAL / B. ENTIDADES PÚBLICAS TERRITORIALES Y NACIONALES FORTALECIDAS</t>
  </si>
  <si>
    <t>2302-0400-26-40402B- 4. TRANSFORMACIÓN PRODUCTIVA, INTERNACIONALIZACIÓN Y ACCIÓN CLÍMATICA / B. CIERRE DE BRECHAS TECNOLÓGICAS EN EL SECTOR PRODUCTIVO</t>
  </si>
  <si>
    <t>2302-0400-27-53105B- 5. CONVERGENCIA REGIONAL / B. ENTIDADES PÚBLICAS TERRITORIALES Y NACIONALES FORTALECIDAS</t>
  </si>
  <si>
    <t>2302-0400-28-20204B- 2. SEGURIDAD HUMANA Y JUSTICIA SOCIAL / B. ALFABETIZACIÓN Y APROPIACIÓN DIGITAL COMO MOTOR DE OPORTUNIDADES PARA LA IGUALDAD</t>
  </si>
  <si>
    <t>2302-0400-29-20204B- 2. SEGURIDAD HUMANA Y JUSTICIA SOCIAL / B. ALFABETIZACIÓN Y APROPIACIÓN DIGITAL COMO MOTOR DE OPORTUNIDADES PARA LA IGUALDAD</t>
  </si>
  <si>
    <t>2399-0400-7-53105B- 5. CONVERGENCIA REGIONAL / B. ENTIDADES PÚBLICAS TERRITORIALES Y NACIONALES FORTALECIDAS</t>
  </si>
  <si>
    <t>2399-0400-2-53105B- 5. CONVERGENCIA REGIONAL / B. ENTIDADES PÚBLICAS TERRITORIALES Y NACIONALES FORTALECIDAS</t>
  </si>
  <si>
    <t>2301-0400-3-20204A- 2. SEGURIDAD HUMANA Y JUSTICIA SOCIAL / A. ESTRATEGIA DE CONECTIVIDAD DIGITAL</t>
  </si>
  <si>
    <t>2399-0400-4-53105B- 5. CONVERGENCIA REGIONAL / B. ENTIDADES PÚBLICAS TERRITORIALES Y NACIONALES FORTALECIDAS</t>
  </si>
  <si>
    <t>231100 Computadores Para Educar - CPE</t>
  </si>
  <si>
    <t>2301-0400-1-20204A- 2. SEGURIDAD HUMANA Y JUSTICIA SOCIAL / A. ESTRATEGIA DE CONECTIVIDAD DIGITAL</t>
  </si>
  <si>
    <t>2301-0400-2-20204A- 2. SEGURIDAD HUMANA Y JUSTICIA SOCIAL / A. ESTRATEGIA DE CONECTIVIDAD DIGITAL</t>
  </si>
  <si>
    <t>231200 Corporación Agencia Nacional de Gobierno Digital - AND</t>
  </si>
  <si>
    <t>2302-0400-2-53105B- 5. CONVERGENCIA REGIONAL / B. ENTIDADES PÚBLICAS TERRITORIALES Y NACIONALES FORTALECIDAS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</si>
  <si>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</si>
  <si>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</si>
  <si>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</si>
  <si>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</si>
  <si>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</si>
  <si>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</si>
  <si>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</si>
  <si>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</si>
  <si>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</si>
  <si>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</si>
  <si>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</si>
  <si>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</si>
  <si>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</si>
  <si>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</si>
  <si>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</si>
  <si>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</si>
  <si>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</si>
  <si>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</si>
  <si>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</si>
  <si>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</si>
  <si>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</si>
  <si>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</si>
  <si>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</si>
  <si>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</si>
  <si>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</si>
  <si>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</si>
  <si>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</si>
  <si>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</si>
  <si>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</si>
  <si>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</si>
  <si>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</si>
  <si>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</si>
  <si>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</si>
  <si>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</si>
  <si>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</si>
  <si>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</si>
  <si>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</si>
  <si>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</si>
  <si>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</si>
  <si>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</si>
  <si>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</si>
  <si>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</si>
  <si>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</si>
  <si>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</si>
  <si>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</si>
  <si>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</si>
  <si>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</si>
  <si>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</si>
  <si>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</si>
  <si>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</si>
  <si>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</si>
  <si>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</si>
  <si>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</si>
  <si>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3601-1300-6-20101C- 2. SEGURIDAD HUMANA Y JUSTICIA SOCIAL / C. PROTECCIÓN ECONÓMICA EN LA VEJEZ Y ENVEJECIMIENTO SALUDABLE</t>
  </si>
  <si>
    <t>3601-1300-10-20101C- 2. SEGURIDAD HUMANA Y JUSTICIA SOCIAL / C. PROTECCIÓN ECONÓMICA EN LA VEJEZ Y ENVEJECIMIENTO SALUDABLE</t>
  </si>
  <si>
    <t>3601-1300-11-20101C- 2. SEGURIDAD HUMANA Y JUSTICIA SOCIAL / C. PROTECCIÓN ECONÓMICA EN LA VEJEZ Y ENVEJECIMIENTO SALUDABLE</t>
  </si>
  <si>
    <t>3602-1300-11-20305C- 2. SEGURIDAD HUMANA Y JUSTICIA SOCIAL / C. OPORTUNIDADES DE EDUCACIÓN, FORMACIÓN, Y DE INSERCIÓN Y RECONVERSIÓN LABORAL</t>
  </si>
  <si>
    <t>3602-1300-12-20308E- 2. SEGURIDAD HUMANA Y JUSTICIA SOCIAL / E. INICIATIVAS PRODUCTIVAS, ACCESO AL FINANCIAMIENTO AMPLIO Y EDUCACIÓN FINANCIERA</t>
  </si>
  <si>
    <t>3602-1300-13-20308E- 2. SEGURIDAD HUMANA Y JUSTICIA SOCIAL / E. INICIATIVAS PRODUCTIVAS, ACCESO AL FINANCIAMIENTO AMPLIO Y EDUCACIÓN FINANCIERA</t>
  </si>
  <si>
    <t>3602-1300-16-20306A- 2. SEGURIDAD HUMANA Y JUSTICIA SOCIAL / A. POLÍTICA PÚBLICA DEL TRABAJO DIGNO Y DECENTE</t>
  </si>
  <si>
    <t>3602-1300-17-20306A- 2. SEGURIDAD HUMANA Y JUSTICIA SOCIAL / A. POLÍTICA PÚBLICA DEL TRABAJO DIGNO Y DECENTE</t>
  </si>
  <si>
    <t>3602-1300-18-20306A- 2. SEGURIDAD HUMANA Y JUSTICIA SOCIAL / A. POLÍTICA PÚBLICA DEL TRABAJO DIGNO Y DECENTE</t>
  </si>
  <si>
    <t>3602-1300-19-20306A- 2. SEGURIDAD HUMANA Y JUSTICIA SOCIAL / A. POLÍTICA PÚBLICA DEL TRABAJO DIGNO Y DECENTE</t>
  </si>
  <si>
    <t>3602-1300-20-20306A- 2. SEGURIDAD HUMANA Y JUSTICIA SOCIAL / A. POLÍTICA PÚBLICA DEL TRABAJO DIGNO Y DECENTE</t>
  </si>
  <si>
    <t>3603-1300-4-20306A- 2. SEGURIDAD HUMANA Y JUSTICIA SOCIAL / A. POLÍTICA PÚBLICA DEL TRABAJO DIGNO Y DECENTE</t>
  </si>
  <si>
    <t>3604-1300-7-20306A- 2. SEGURIDAD HUMANA Y JUSTICIA SOCIAL / A. POLÍTICA PÚBLICA DEL TRABAJO DIGNO Y DECENTE</t>
  </si>
  <si>
    <t>3604-1300-10-20306A- 2. SEGURIDAD HUMANA Y JUSTICIA SOCIAL / A. POLÍTICA PÚBLICA DEL TRABAJO DIGNO Y DECENTE</t>
  </si>
  <si>
    <t>3604-1300-16-20306A- 2. SEGURIDAD HUMANA Y JUSTICIA SOCIAL / A. POLÍTICA PÚBLICA DEL TRABAJO DIGNO Y DECENTE</t>
  </si>
  <si>
    <t>3604-1300-17-20306C- 2. SEGURIDAD HUMANA Y JUSTICIA SOCIAL / C. PREVENCIÓN, INSPECCIÓN, VIGILANCIA Y CONTROL (IVC) PARA UN TRABAJO DIGNO EN TODAS LAS REGIONES</t>
  </si>
  <si>
    <t>3604-1300-18-20306C- 2. SEGURIDAD HUMANA Y JUSTICIA SOCIAL / C. PREVENCIÓN, INSPECCIÓN, VIGILANCIA Y CONTROL (IVC) PARA UN TRABAJO DIGNO EN TODAS LAS REGIONES</t>
  </si>
  <si>
    <t>3604-1300-19-701010- 7. ACTORES DIFERENCIALES PARA EL CAMBIO / 1. MUJERES COMO MOTOR DEL DESARROLLO ECONÓMICO SOSTENIBLE Y PROTECTORAS DE LA VIDA Y DEL AMBIENTE</t>
  </si>
  <si>
    <t>3605-1300-5-20306A- 2. SEGURIDAD HUMANA Y JUSTICIA SOCIAL / A. POLÍTICA PÚBLICA DEL TRABAJO DIGNO Y DECENTE</t>
  </si>
  <si>
    <t>3699-1300-10-53105B- 5. CONVERGENCIA REGIONAL / B. ENTIDADES PÚBLICAS TERRITORIALES Y NACIONALES FORTALECIDAS</t>
  </si>
  <si>
    <t>3699-1300-11-53105B- 5. CONVERGENCIA REGIONAL / B. ENTIDADES PÚBLICAS TERRITORIALES Y NACIONALES FORTALECIDAS</t>
  </si>
  <si>
    <t>3699-1300-12-53105B- 5. CONVERGENCIA REGIONAL / B. ENTIDADES PÚBLICAS TERRITORIALES Y NACIONALES FORTALECIDAS</t>
  </si>
  <si>
    <t>3699-1300-13-53105B- 5. CONVERGENCIA REGIONAL / B. ENTIDADES PÚBLICAS TERRITORIALES Y NACIONALES FORTALECIDAS</t>
  </si>
  <si>
    <t>360107 Superintendencia de Subsidio Familiar</t>
  </si>
  <si>
    <t>3602-1300-1-20306A- 2. SEGURIDAD HUMANA Y JUSTICIA SOCIAL / A. POLÍTICA PÚBLICA DEL TRABAJO DIGNO Y DECENTE</t>
  </si>
  <si>
    <t>3605-1300-5-53105B- 5. CONVERGENCIA REGIONAL / B. ENTIDADES PÚBLICAS TERRITORIALES Y NACIONALES FORTALECIDAS</t>
  </si>
  <si>
    <t>3699-1300-6-53105B- 5. CONVERGENCIA REGIONAL / B. ENTIDADES PÚBLICAS TERRITORIALES Y NACIONALES FORTALECIDAS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</si>
  <si>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</si>
  <si>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</si>
  <si>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</si>
  <si>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06-01-04-004- PRÉSTAMOS POR CALAMIDAD DOMÉSTICA</t>
  </si>
  <si>
    <t>06-01-04-009- PRÉSTAMOS EDUCATIVOS</t>
  </si>
  <si>
    <t>08-02--- ESTAMPILLAS</t>
  </si>
  <si>
    <t>3602-1300-10-20308E- 2. SEGURIDAD HUMANA Y JUSTICIA SOCIAL / E. INICIATIVAS PRODUCTIVAS, ACCESO AL FINANCIAMIENTO AMPLIO Y EDUCACIÓN FINANCIERA</t>
  </si>
  <si>
    <t>3602-1300-13-20306B- 2. SEGURIDAD HUMANA Y JUSTICIA SOCIAL / B. GENERACIÓN Y PROTECCIÓN DE EMPLEOS FORMALES.</t>
  </si>
  <si>
    <t>3603-1300-15-20305C- 2. SEGURIDAD HUMANA Y JUSTICIA SOCIAL / C. OPORTUNIDADES DE EDUCACIÓN, FORMACIÓN, Y DE INSERCIÓN Y RECONVERSIÓN LABORAL</t>
  </si>
  <si>
    <t>3603-1300-16-53105B- 5. CONVERGENCIA REGIONAL / B. ENTIDADES PÚBLICAS TERRITORIALES Y NACIONALES FORTALECIDAS</t>
  </si>
  <si>
    <t>3603-1300-17-20305C- 2. SEGURIDAD HUMANA Y JUSTICIA SOCIAL / C. OPORTUNIDADES DE EDUCACIÓN, FORMACIÓN, Y DE INSERCIÓN Y RECONVERSIÓN LABORAL</t>
  </si>
  <si>
    <t>3603-1300-19-708020- 7. ACTORES DIFERENCIALES PARA EL CAMBIO / 2. EDUCACIÓN CON PERTINENCIA PARA LA POBLACIÓN CAMPESINA</t>
  </si>
  <si>
    <t>3605-1300-3-40402A- 4. TRANSFORMACIÓN PRODUCTIVA, INTERNACIONALIZACIÓN Y ACCIÓN CLÍMATICA / A. CONCURRENCIA DE RECURSOS ALREDEDOR DE INVERSIONES ESTRATÉGICAS EN CIENCIA, TECNOLOGÍA E INNOVACIÓN (CTI)</t>
  </si>
  <si>
    <t>3699-1300-15-53105B- 5. CONVERGENCIA REGIONAL / B. ENTIDADES PÚBLICAS TERRITORIALES Y NACIONALES FORTALECIDAS</t>
  </si>
  <si>
    <t>361200 UAE de Organizaciones Solidarias</t>
  </si>
  <si>
    <t>3602-1300-9-20307G- 2. SEGURIDAD HUMANA Y JUSTICIA SOCIAL / G. ASOCIATIVIDAD SOLIDARIA PARA LA PAZ</t>
  </si>
  <si>
    <t>3699-1300-1-53105B- 5. CONVERGENCIA REGIONAL / B. ENTIDADES PÚBLICAS TERRITORIALES Y NACIONALES FORTALECIDAS</t>
  </si>
  <si>
    <t>3699-1300-5-53105B- 5. CONVERGENCIA REGIONAL / B. ENTIDADES PÚBLICAS TERRITORIALES Y NACIONALES FORTALECIDAS</t>
  </si>
  <si>
    <t>361300 UAE del Servicio Público de Empleo</t>
  </si>
  <si>
    <t>3602-1300-6-20306B- 2. SEGURIDAD HUMANA Y JUSTICIA SOCIAL / B. GENERACIÓN Y PROTECCIÓN DE EMPLEOS FORMALES.</t>
  </si>
  <si>
    <t>3602-1300-7-600015- 6. PAZ TOTAL E INTEGRAL / 5. ACUERDO SOBRE LAS VÍCTIMAS DEL CONFLICTO: “SISTEMA INTEGRAL DE VERDAD, JUSTICIA, REPARACIÓN Y NO REPETICIÓN”</t>
  </si>
  <si>
    <t>3699-1300-2-20306B- 2. SEGURIDAD HUMANA Y JUSTICIA SOCIAL / B. GENERACIÓN Y PROTECCIÓN DE EMPLEOS FORMALES.</t>
  </si>
  <si>
    <t>240101 Ministerio de Transporte</t>
  </si>
  <si>
    <t>03-11-10-001- TRANSFERENCIA A LA CORPORACIÓN AUTÓNOMA REGIONAL DEL RÍO GRANDE DE LA MAGDALENA - CORMAGDALENA</t>
  </si>
  <si>
    <t>2402-0600-3-51102A- 5. CONVERGENCIA REGIONAL / A. INTERVENCIÓN DE VÍAS REGIONALES (SECUNDARIAS Y TERCIARIAS), TERMINALES FLUVIALES Y AERÓDROMOS</t>
  </si>
  <si>
    <t>2402-0600-4-51102A- 5. CONVERGENCIA REGIONAL / A. INTERVENCIÓN DE VÍAS REGIONALES (SECUNDARIAS Y TERCIARIAS), TERMINALES FLUVIALES Y AERÓDROMOS</t>
  </si>
  <si>
    <t>2402-0600-5-51102A- 5. CONVERGENCIA REGIONAL / A. INTERVENCIÓN DE VÍAS REGIONALES (SECUNDARIAS Y TERCIARIAS), TERMINALES FLUVIALES Y AERÓDROMOS</t>
  </si>
  <si>
    <t>2406-0600-3-51102A- 5. CONVERGENCIA REGIONAL / A. INTERVENCIÓN DE VÍAS REGIONALES (SECUNDARIAS Y TERCIARIAS), TERMINALES FLUVIALES Y AERÓDROMOS</t>
  </si>
  <si>
    <t>2407-0600-3-40303D- 4. TRANSFORMACIÓN PRODUCTIVA, INTERNACIONALIZACIÓN Y ACCIÓN CLÍMATICA / D. MODOS DE TRANSPORTE MÁS EFICIENTES A NIVEL OPERATIVO Y ENERGÉTICO</t>
  </si>
  <si>
    <t>2410-0600-4-40303D- 4. TRANSFORMACIÓN PRODUCTIVA, INTERNACIONALIZACIÓN Y ACCIÓN CLÍMATICA / D. MODOS DE TRANSPORTE MÁS EFICIENTES A NIVEL OPERATIVO Y ENERGÉTICO</t>
  </si>
  <si>
    <t>2410-0600-5-51102D- 5. CONVERGENCIA REGIONAL / D. INTEGRACIÓN DE TERRITORIOS BAJO EL PRINCIPIO DE LA CONECTIVIDAD FÍSICA Y LA MULTIMODALIDAD</t>
  </si>
  <si>
    <t>2410-0600-7-51102D- 5. CONVERGENCIA REGIONAL / D. INTEGRACIÓN DE TERRITORIOS BAJO EL PRINCIPIO DE LA CONECTIVIDAD FÍSICA Y LA MULTIMODALIDAD</t>
  </si>
  <si>
    <t>2410-0600-8-51102D- 5. CONVERGENCIA REGIONAL / D. INTEGRACIÓN DE TERRITORIOS BAJO EL PRINCIPIO DE LA CONECTIVIDAD FÍSICA Y LA MULTIMODALIDAD</t>
  </si>
  <si>
    <t>2410-0600-9-51102D- 5. CONVERGENCIA REGIONAL / D. INTEGRACIÓN DE TERRITORIOS BAJO EL PRINCIPIO DE LA CONECTIVIDAD FÍSICA Y LA MULTIMODALIDAD</t>
  </si>
  <si>
    <t>2410-0600-11-51102D- 5. CONVERGENCIA REGIONAL / D. INTEGRACIÓN DE TERRITORIOS BAJO EL PRINCIPIO DE LA CONECTIVIDAD FÍSICA Y LA MULTIMODALIDAD</t>
  </si>
  <si>
    <t>2410-0600-12-51102D- 5. CONVERGENCIA REGIONAL / D. INTEGRACIÓN DE TERRITORIOS BAJO EL PRINCIPIO DE LA CONECTIVIDAD FÍSICA Y LA MULTIMODALIDAD</t>
  </si>
  <si>
    <t>2410-0600-13-51102D- 5. CONVERGENCIA REGIONAL / D. INTEGRACIÓN DE TERRITORIOS BAJO EL PRINCIPIO DE LA CONECTIVIDAD FÍSICA Y LA MULTIMODALIDAD</t>
  </si>
  <si>
    <t>2410-0600-14-51102D- 5. CONVERGENCIA REGIONAL / D. INTEGRACIÓN DE TERRITORIOS BAJO EL PRINCIPIO DE LA CONECTIVIDAD FÍSICA Y LA MULTIMODALIDAD</t>
  </si>
  <si>
    <t>2410-0600-15-51102D- 5. CONVERGENCIA REGIONAL / D. INTEGRACIÓN DE TERRITORIOS BAJO EL PRINCIPIO DE LA CONECTIVIDAD FÍSICA Y LA MULTIMODALIDAD</t>
  </si>
  <si>
    <t>2499-0600-22-51102D- 5. CONVERGENCIA REGIONAL / D. INTEGRACIÓN DE TERRITORIOS BAJO EL PRINCIPIO DE LA CONECTIVIDAD FÍSICA Y LA MULTIMODALIDAD</t>
  </si>
  <si>
    <t>2499-0600-23-51102D- 5. CONVERGENCIA REGIONAL / D. INTEGRACIÓN DE TERRITORIOS BAJO EL PRINCIPIO DE LA CONECTIVIDAD FÍSICA Y LA MULTIMODALIDAD</t>
  </si>
  <si>
    <t>2499-0600-24-51102D- 5. CONVERGENCIA REGIONAL / D. INTEGRACIÓN DE TERRITORIOS BAJO EL PRINCIPIO DE LA CONECTIVIDAD FÍSICA Y LA MULTIMODALIDAD</t>
  </si>
  <si>
    <t>2499-0600-25-51102D- 5. CONVERGENCIA REGIONAL / D. INTEGRACIÓN DE TERRITORIOS BAJO EL PRINCIPIO DE LA CONECTIVIDAD FÍSICA Y LA MULTIMODALIDAD</t>
  </si>
  <si>
    <t>2499-0600-26-51102D- 5. CONVERGENCIA REGIONAL / D. INTEGRACIÓN DE TERRITORIOS BAJO EL PRINCIPIO DE LA CONECTIVIDAD FÍSICA Y LA MULTIMODALIDAD</t>
  </si>
  <si>
    <t>2499-0600-27-51102D- 5. CONVERGENCIA REGIONAL / D. INTEGRACIÓN DE TERRITORIOS BAJO EL PRINCIPIO DE LA CONECTIVIDAD FÍSICA Y LA MULTIMODALIDAD</t>
  </si>
  <si>
    <t>2499-0600-28-51102D- 5. CONVERGENCIA REGIONAL / D. INTEGRACIÓN DE TERRITORIOS BAJO EL PRINCIPIO DE LA CONECTIVIDAD FÍSICA Y LA MULTIMODALIDAD</t>
  </si>
  <si>
    <t>240200 Instituto Nacional de Vías - INVÍAS</t>
  </si>
  <si>
    <t>03-04-02-036- PROGRAMA DE SALUD OCUPACIONAL (NO DE PENSIONES)</t>
  </si>
  <si>
    <t>2401-0600-41-51102D- 5. CONVERGENCIA REGIONAL / D. INTEGRACIÓN DE TERRITORIOS BAJO EL PRINCIPIO DE LA CONECTIVIDAD FÍSICA Y LA MULTIMODALIDAD</t>
  </si>
  <si>
    <t>2401-0600-72-51102D- 5. CONVERGENCIA REGIONAL / D. INTEGRACIÓN DE TERRITORIOS BAJO EL PRINCIPIO DE LA CONECTIVIDAD FÍSICA Y LA MULTIMODALIDAD</t>
  </si>
  <si>
    <t>2401-0600-74-51102D- 5. CONVERGENCIA REGIONAL / D. INTEGRACIÓN DE TERRITORIOS BAJO EL PRINCIPIO DE LA CONECTIVIDAD FÍSICA Y LA MULTIMODALIDAD</t>
  </si>
  <si>
    <t>2401-0600-75-51102D- 5. CONVERGENCIA REGIONAL / D. INTEGRACIÓN DE TERRITORIOS BAJO EL PRINCIPIO DE LA CONECTIVIDAD FÍSICA Y LA MULTIMODALIDAD</t>
  </si>
  <si>
    <t>2401-0600-77-51102D- 5. CONVERGENCIA REGIONAL / D. INTEGRACIÓN DE TERRITORIOS BAJO EL PRINCIPIO DE LA CONECTIVIDAD FÍSICA Y LA MULTIMODALIDAD</t>
  </si>
  <si>
    <t>2401-0600-78-51102D- 5. CONVERGENCIA REGIONAL / D. INTEGRACIÓN DE TERRITORIOS BAJO EL PRINCIPIO DE LA CONECTIVIDAD FÍSICA Y LA MULTIMODALIDAD</t>
  </si>
  <si>
    <t>2401-0600-85-51102D- 5. CONVERGENCIA REGIONAL / D. INTEGRACIÓN DE TERRITORIOS BAJO EL PRINCIPIO DE LA CONECTIVIDAD FÍSICA Y LA MULTIMODALIDAD</t>
  </si>
  <si>
    <t>2401-0600-90-51102D- 5. CONVERGENCIA REGIONAL / D. INTEGRACIÓN DE TERRITORIOS BAJO EL PRINCIPIO DE LA CONECTIVIDAD FÍSICA Y LA MULTIMODALIDAD</t>
  </si>
  <si>
    <t>2401-0600-91-51102D- 5. CONVERGENCIA REGIONAL / D. INTEGRACIÓN DE TERRITORIOS BAJO EL PRINCIPIO DE LA CONECTIVIDAD FÍSICA Y LA MULTIMODALIDAD</t>
  </si>
  <si>
    <t>2401-0600-94-51102D- 5. CONVERGENCIA REGIONAL / D. INTEGRACIÓN DE TERRITORIOS BAJO EL PRINCIPIO DE LA CONECTIVIDAD FÍSICA Y LA MULTIMODALIDAD</t>
  </si>
  <si>
    <t>2401-0600-96-51102D- 5. CONVERGENCIA REGIONAL / D. INTEGRACIÓN DE TERRITORIOS BAJO EL PRINCIPIO DE LA CONECTIVIDAD FÍSICA Y LA MULTIMODALIDAD</t>
  </si>
  <si>
    <t>2401-0600-101-51102D- 5. CONVERGENCIA REGIONAL / D. INTEGRACIÓN DE TERRITORIOS BAJO EL PRINCIPIO DE LA CONECTIVIDAD FÍSICA Y LA MULTIMODALIDAD</t>
  </si>
  <si>
    <t>2401-0600-103-51102D- 5. CONVERGENCIA REGIONAL / D. INTEGRACIÓN DE TERRITORIOS BAJO EL PRINCIPIO DE LA CONECTIVIDAD FÍSICA Y LA MULTIMODALIDAD</t>
  </si>
  <si>
    <t>2401-0600-107-51102D- 5. CONVERGENCIA REGIONAL / D. INTEGRACIÓN DE TERRITORIOS BAJO EL PRINCIPIO DE LA CONECTIVIDAD FÍSICA Y LA MULTIMODALIDAD</t>
  </si>
  <si>
    <t>2401-0600-108-51102D- 5. CONVERGENCIA REGIONAL / D. INTEGRACIÓN DE TERRITORIOS BAJO EL PRINCIPIO DE LA CONECTIVIDAD FÍSICA Y LA MULTIMODALIDAD</t>
  </si>
  <si>
    <t>2401-0600-109-51102D- 5. CONVERGENCIA REGIONAL / D. INTEGRACIÓN DE TERRITORIOS BAJO EL PRINCIPIO DE LA CONECTIVIDAD FÍSICA Y LA MULTIMODALIDAD</t>
  </si>
  <si>
    <t>2401-0600-113-51102D- 5. CONVERGENCIA REGIONAL / D. INTEGRACIÓN DE TERRITORIOS BAJO EL PRINCIPIO DE LA CONECTIVIDAD FÍSICA Y LA MULTIMODALIDAD</t>
  </si>
  <si>
    <t>2401-0600-115-51102D- 5. CONVERGENCIA REGIONAL / D. INTEGRACIÓN DE TERRITORIOS BAJO EL PRINCIPIO DE LA CONECTIVIDAD FÍSICA Y LA MULTIMODALIDAD</t>
  </si>
  <si>
    <t>2401-0600-117-51102D- 5. CONVERGENCIA REGIONAL / D. INTEGRACIÓN DE TERRITORIOS BAJO EL PRINCIPIO DE LA CONECTIVIDAD FÍSICA Y LA MULTIMODALIDAD</t>
  </si>
  <si>
    <t>2401-0600-118-51102D- 5. CONVERGENCIA REGIONAL / D. INTEGRACIÓN DE TERRITORIOS BAJO EL PRINCIPIO DE LA CONECTIVIDAD FÍSICA Y LA MULTIMODALIDAD</t>
  </si>
  <si>
    <t>2401-0600-119-51102D- 5. CONVERGENCIA REGIONAL / D. INTEGRACIÓN DE TERRITORIOS BAJO EL PRINCIPIO DE LA CONECTIVIDAD FÍSICA Y LA MULTIMODALIDAD</t>
  </si>
  <si>
    <t>2401-0600-123-51102D- 5. CONVERGENCIA REGIONAL / D. INTEGRACIÓN DE TERRITORIOS BAJO EL PRINCIPIO DE LA CONECTIVIDAD FÍSICA Y LA MULTIMODALIDAD</t>
  </si>
  <si>
    <t>2401-0600-126-51102D- 5. CONVERGENCIA REGIONAL / D. INTEGRACIÓN DE TERRITORIOS BAJO EL PRINCIPIO DE LA CONECTIVIDAD FÍSICA Y LA MULTIMODALIDAD</t>
  </si>
  <si>
    <t>2401-0600-132-51102D- 5. CONVERGENCIA REGIONAL / D. INTEGRACIÓN DE TERRITORIOS BAJO EL PRINCIPIO DE LA CONECTIVIDAD FÍSICA Y LA MULTIMODALIDAD</t>
  </si>
  <si>
    <t>2401-0600-135-51102D- 5. CONVERGENCIA REGIONAL / D. INTEGRACIÓN DE TERRITORIOS BAJO EL PRINCIPIO DE LA CONECTIVIDAD FÍSICA Y LA MULTIMODALIDAD</t>
  </si>
  <si>
    <t>2401-0600-137-51102D- 5. CONVERGENCIA REGIONAL / D. INTEGRACIÓN DE TERRITORIOS BAJO EL PRINCIPIO DE LA CONECTIVIDAD FÍSICA Y LA MULTIMODALIDAD</t>
  </si>
  <si>
    <t>2401-0600-139-51102D- 5. CONVERGENCIA REGIONAL / D. INTEGRACIÓN DE TERRITORIOS BAJO EL PRINCIPIO DE LA CONECTIVIDAD FÍSICA Y LA MULTIMODALIDAD</t>
  </si>
  <si>
    <t>2401-0600-142-51102D- 5. CONVERGENCIA REGIONAL / D. INTEGRACIÓN DE TERRITORIOS BAJO EL PRINCIPIO DE LA CONECTIVIDAD FÍSICA Y LA MULTIMODALIDAD</t>
  </si>
  <si>
    <t>2401-0600-145-51102D- 5. CONVERGENCIA REGIONAL / D. INTEGRACIÓN DE TERRITORIOS BAJO EL PRINCIPIO DE LA CONECTIVIDAD FÍSICA Y LA MULTIMODALIDAD</t>
  </si>
  <si>
    <t>2402-0600-12-51102A- 5. CONVERGENCIA REGIONAL / A. INTERVENCIÓN DE VÍAS REGIONALES (SECUNDARIAS Y TERCIARIAS), TERMINALES FLUVIALES Y AERÓDROMOS</t>
  </si>
  <si>
    <t>2402-0600-13-51102A- 5. CONVERGENCIA REGIONAL / A. INTERVENCIÓN DE VÍAS REGIONALES (SECUNDARIAS Y TERCIARIAS), TERMINALES FLUVIALES Y AERÓDROMOS</t>
  </si>
  <si>
    <t>2402-0600-14-51102A- 5. CONVERGENCIA REGIONAL / A. INTERVENCIÓN DE VÍAS REGIONALES (SECUNDARIAS Y TERCIARIAS), TERMINALES FLUVIALES Y AERÓDROMOS</t>
  </si>
  <si>
    <t>2404-0600-2-51102D- 5. CONVERGENCIA REGIONAL / D. INTEGRACIÓN DE TERRITORIOS BAJO EL PRINCIPIO DE LA CONECTIVIDAD FÍSICA Y LA MULTIMODALIDAD</t>
  </si>
  <si>
    <t>2405-0600-5-52104E- 5. CONVERGENCIA REGIONAL / E. INFRAESTRUCTURA Y SERVICIOS LOGÍSTICOS</t>
  </si>
  <si>
    <t>2405-0600-6-52104E- 5. CONVERGENCIA REGIONAL / E. INFRAESTRUCTURA Y SERVICIOS LOGÍSTICOS</t>
  </si>
  <si>
    <t>2406-0600-6-51102A- 5. CONVERGENCIA REGIONAL / A. INTERVENCIÓN DE VÍAS REGIONALES (SECUNDARIAS Y TERCIARIAS), TERMINALES FLUVIALES Y AERÓDROMOS</t>
  </si>
  <si>
    <t>2406-0600-7-30202A- 3. DERECHO HUMANO A LA ALIMENTACIÓN / A. PROTOCOLO DE ATENCIÓN PRIORITARIA</t>
  </si>
  <si>
    <t>2406-0600-8-51102A- 5. CONVERGENCIA REGIONAL / A. INTERVENCIÓN DE VÍAS REGIONALES (SECUNDARIAS Y TERCIARIAS), TERMINALES FLUVIALES Y AERÓDROMOS</t>
  </si>
  <si>
    <t>2409-0600-2-20301C- 2. SEGURIDAD HUMANA Y JUSTICIA SOCIAL / C. FORTALECIMIENTO DE LA SEGURIDAD VIAL PARA LA PROTECCIÓN DE LA VIDA</t>
  </si>
  <si>
    <t>2409-0600-3-20301C- 2. SEGURIDAD HUMANA Y JUSTICIA SOCIAL / C. FORTALECIMIENTO DE LA SEGURIDAD VIAL PARA LA PROTECCIÓN DE LA VIDA</t>
  </si>
  <si>
    <t>2409-0600-4-51102D- 5. CONVERGENCIA REGIONAL / D. INTEGRACIÓN DE TERRITORIOS BAJO EL PRINCIPIO DE LA CONECTIVIDAD FÍSICA Y LA MULTIMODALIDAD</t>
  </si>
  <si>
    <t>2409-0600-5-20301C- 2. SEGURIDAD HUMANA Y JUSTICIA SOCIAL / C. FORTALECIMIENTO DE LA SEGURIDAD VIAL PARA LA PROTECCIÓN DE LA VIDA</t>
  </si>
  <si>
    <t>2409-0600-6-51102D- 5. CONVERGENCIA REGIONAL / D. INTEGRACIÓN DE TERRITORIOS BAJO EL PRINCIPIO DE LA CONECTIVIDAD FÍSICA Y LA MULTIMODALIDAD</t>
  </si>
  <si>
    <t>2409-0600-9-20301C- 2. SEGURIDAD HUMANA Y JUSTICIA SOCIAL / C. FORTALECIMIENTO DE LA SEGURIDAD VIAL PARA LA PROTECCIÓN DE LA VIDA</t>
  </si>
  <si>
    <t>2410-0600-1-20301C- 2. SEGURIDAD HUMANA Y JUSTICIA SOCIAL / C. FORTALECIMIENTO DE LA SEGURIDAD VIAL PARA LA PROTECCIÓN DE LA VIDA</t>
  </si>
  <si>
    <t>2410-0600-2-40201C- 4. TRANSFORMACIÓN PRODUCTIVA, INTERNACIONALIZACIÓN Y ACCIÓN CLÍMATICA / C. INFRAESTRUCTURA DE PROYECTOS PÚBLICOS Y DE ASOCIACIONES PÚBLICO PRIVADAS ADAPTADAS AL CAMBIO CLIMÁTICO Y CON MENOS EMISIONES</t>
  </si>
  <si>
    <t>2499-0600-17-51102D- 5. CONVERGENCIA REGIONAL / D. INTEGRACIÓN DE TERRITORIOS BAJO EL PRINCIPIO DE LA CONECTIVIDAD FÍSICA Y LA MULTIMODALIDAD</t>
  </si>
  <si>
    <t>2499-0600-18-51102D- 5. CONVERGENCIA REGIONAL / D. INTEGRACIÓN DE TERRITORIOS BAJO EL PRINCIPIO DE LA CONECTIVIDAD FÍSICA Y LA MULTIMODALIDAD</t>
  </si>
  <si>
    <t>2499-0600-19-51102D- 5. CONVERGENCIA REGIONAL / D. INTEGRACIÓN DE TERRITORIOS BAJO EL PRINCIPIO DE LA CONECTIVIDAD FÍSICA Y LA MULTIMODALIDAD</t>
  </si>
  <si>
    <t>2499-0600-20-51102D- 5. CONVERGENCIA REGIONAL / D. INTEGRACIÓN DE TERRITORIOS BAJO EL PRINCIPIO DE LA CONECTIVIDAD FÍSICA Y LA MULTIMODALIDAD</t>
  </si>
  <si>
    <t>2499-0600-21-51102D- 5. CONVERGENCIA REGIONAL / D. INTEGRACIÓN DE TERRITORIOS BAJO EL PRINCIPIO DE LA CONECTIVIDAD FÍSICA Y LA MULTIMODALIDAD</t>
  </si>
  <si>
    <t>2499-0600-25-51302A- 5. CONVERGENCIA REGIONAL / A. INTERVENCIÓN DE VÍAS REGIONALES (SECUNDARIAS Y TERCIARIAS), TERMINALES FLUVIALES Y AERÓDROMOS</t>
  </si>
  <si>
    <t>2499-0600-27-51302A- 5. CONVERGENCIA REGIONAL / A. INTERVENCIÓN DE VÍAS REGIONALES (SECUNDARIAS Y TERCIARIAS), TERMINALES FLUVIALES Y AERÓDROMOS</t>
  </si>
  <si>
    <t>2401-0600-70-51102D- 5. CONVERGENCIA REGIONAL /D. INTEGRACIÓN DE TERRITORIOS BAJO EL PRINCIPIO DE LA CONECTIVIDAD FÍSICA Y LA MULTIMODALIDAD</t>
  </si>
  <si>
    <t>2401-0600-71-51102D- 5. CONVERGENCIA REGIONAL /D. INTEGRACIÓN DE TERRITORIOS BAJO EL PRINCIPIO DE LA CONECTIVIDAD FÍSICA Y LA MULTIMODALIDAD</t>
  </si>
  <si>
    <t>2401-0600-73-51102D- 5. CONVERGENCIA REGIONAL /D. INTEGRACIÓN DE TERRITORIOS BAJO EL PRINCIPIO DE LA CONECTIVIDAD FÍSICA Y LA MULTIMODALIDAD</t>
  </si>
  <si>
    <t>2401-0600-76-51102D- 5. CONVERGENCIA REGIONAL /D. INTEGRACIÓN DE TERRITORIOS BAJO EL PRINCIPIO DE LA CONECTIVIDAD FÍSICA Y LA MULTIMODALIDAD</t>
  </si>
  <si>
    <t>2401-0600-79-51102D- 5. CONVERGENCIA REGIONAL /D. INTEGRACIÓN DE TERRITORIOS BAJO EL PRINCIPIO DE LA CONECTIVIDAD FÍSICA Y LA MULTIMODALIDAD</t>
  </si>
  <si>
    <t>2401-0600-80-51102D- 5. CONVERGENCIA REGIONAL /D. INTEGRACIÓN DE TERRITORIOS BAJO EL PRINCIPIO DE LA CONECTIVIDAD FÍSICA Y LA MULTIMODALIDAD</t>
  </si>
  <si>
    <t>2401-0600-81-51102D- 5. CONVERGENCIA REGIONAL /D. INTEGRACIÓN DE TERRITORIOS BAJO EL PRINCIPIO DE LA CONECTIVIDAD FÍSICA Y LA MULTIMODALIDAD</t>
  </si>
  <si>
    <t>2401-0600-82-51102D- 5. CONVERGENCIA REGIONAL /D. INTEGRACIÓN DE TERRITORIOS BAJO EL PRINCIPIO DE LA CONECTIVIDAD FÍSICA Y LA MULTIMODALIDAD</t>
  </si>
  <si>
    <t>2401-0600-83-51102D- 5. CONVERGENCIA REGIONAL /D. INTEGRACIÓN DE TERRITORIOS BAJO EL PRINCIPIO DE LA CONECTIVIDAD FÍSICA Y LA MULTIMODALIDAD</t>
  </si>
  <si>
    <t>2401-0600-84-51102D- 5. CONVERGENCIA REGIONAL /D. INTEGRACIÓN DE TERRITORIOS BAJO EL PRINCIPIO DE LA CONECTIVIDAD FÍSICA Y LA MULTIMODALIDAD</t>
  </si>
  <si>
    <t>2401-0600-86-51102D- 5. CONVERGENCIA REGIONAL /D. INTEGRACIÓN DE TERRITORIOS BAJO EL PRINCIPIO DE LA CONECTIVIDAD FÍSICA Y LA MULTIMODALIDAD</t>
  </si>
  <si>
    <t>2401-0600-88-51102D- 5. CONVERGENCIA REGIONAL /D. INTEGRACIÓN DE TERRITORIOS BAJO EL PRINCIPIO DE LA CONECTIVIDAD FÍSICA Y LA MULTIMODALIDAD</t>
  </si>
  <si>
    <t>2401-0600-89-51102D- 5. CONVERGENCIA REGIONAL /D. INTEGRACIÓN DE TERRITORIOS BAJO EL PRINCIPIO DE LA CONECTIVIDAD FÍSICA Y LA MULTIMODALIDAD</t>
  </si>
  <si>
    <t>2401-0600-92-51102D- 5. CONVERGENCIA REGIONAL /D. INTEGRACIÓN DE TERRITORIOS BAJO EL PRINCIPIO DE LA CONECTIVIDAD FÍSICA Y LA MULTIMODALIDAD</t>
  </si>
  <si>
    <t>2401-0600-93-51102D- 5. CONVERGENCIA REGIONAL /D. INTEGRACIÓN DE TERRITORIOS BAJO EL PRINCIPIO DE LA CONECTIVIDAD FÍSICA Y LA MULTIMODALIDAD</t>
  </si>
  <si>
    <t>2401-0600-95-51102D- 5. CONVERGENCIA REGIONAL /D. INTEGRACIÓN DE TERRITORIOS BAJO EL PRINCIPIO DE LA CONECTIVIDAD FÍSICA Y LA MULTIMODALIDAD</t>
  </si>
  <si>
    <t>2401-0600-97-51102D- 5. CONVERGENCIA REGIONAL /D. INTEGRACIÓN DE TERRITORIOS BAJO EL PRINCIPIO DE LA CONECTIVIDAD FÍSICA Y LA MULTIMODALIDAD</t>
  </si>
  <si>
    <t>2401-0600-99-51102D- 5. CONVERGENCIA REGIONAL /D. INTEGRACIÓN DE TERRITORIOS BAJO EL PRINCIPIO DE LA CONECTIVIDAD FÍSICA Y LA MULTIMODALIDAD</t>
  </si>
  <si>
    <t>2401-0600-100-51102D- 5. CONVERGENCIA REGIONAL /D. INTEGRACIÓN DE TERRITORIOS BAJO EL PRINCIPIO DE LA CONECTIVIDAD FÍSICA Y LA MULTIMODALIDAD</t>
  </si>
  <si>
    <t>2401-0600-102-51102D- 5. CONVERGENCIA REGIONAL /D. INTEGRACIÓN DE TERRITORIOS BAJO EL PRINCIPIO DE LA CONECTIVIDAD FÍSICA Y LA MULTIMODALIDAD</t>
  </si>
  <si>
    <t>2401-0600-105-51102D- 5. CONVERGENCIA REGIONAL /D. INTEGRACIÓN DE TERRITORIOS BAJO EL PRINCIPIO DE LA CONECTIVIDAD FÍSICA Y LA MULTIMODALIDAD</t>
  </si>
  <si>
    <t>2401-0600-110-51102D- 5. CONVERGENCIA REGIONAL /D. INTEGRACIÓN DE TERRITORIOS BAJO EL PRINCIPIO DE LA CONECTIVIDAD FÍSICA Y LA MULTIMODALIDAD</t>
  </si>
  <si>
    <t>2401-0600-112-51102D- 5. CONVERGENCIA REGIONAL /D. INTEGRACIÓN DE TERRITORIOS BAJO EL PRINCIPIO DE LA CONECTIVIDAD FÍSICA Y LA MULTIMODALIDAD</t>
  </si>
  <si>
    <t>2401-0600-114-51102D- 5. CONVERGENCIA REGIONAL /D. INTEGRACIÓN DE TERRITORIOS BAJO EL PRINCIPIO DE LA CONECTIVIDAD FÍSICA Y LA MULTIMODALIDAD</t>
  </si>
  <si>
    <t>2401-0600-116-51102D- 5. CONVERGENCIA REGIONAL /D. INTEGRACIÓN DE TERRITORIOS BAJO EL PRINCIPIO DE LA CONECTIVIDAD FÍSICA Y LA MULTIMODALIDAD</t>
  </si>
  <si>
    <t>2401-0600-121-51102D- 5. CONVERGENCIA REGIONAL /D. INTEGRACIÓN DE TERRITORIOS BAJO EL PRINCIPIO DE LA CONECTIVIDAD FÍSICA Y LA MULTIMODALIDAD</t>
  </si>
  <si>
    <t>2401-0600-124-51102D- 5. CONVERGENCIA REGIONAL /D. INTEGRACIÓN DE TERRITORIOS BAJO EL PRINCIPIO DE LA CONECTIVIDAD FÍSICA Y LA MULTIMODALIDAD</t>
  </si>
  <si>
    <t>2401-0600-125-51102D- 5. CONVERGENCIA REGIONAL /D. INTEGRACIÓN DE TERRITORIOS BAJO EL PRINCIPIO DE LA CONECTIVIDAD FÍSICA Y LA MULTIMODALIDAD</t>
  </si>
  <si>
    <t>2401-0600-127-51102D- 5. CONVERGENCIA REGIONAL /D. INTEGRACIÓN DE TERRITORIOS BAJO EL PRINCIPIO DE LA CONECTIVIDAD FÍSICA Y LA MULTIMODALIDAD</t>
  </si>
  <si>
    <t>2401-0600-128-51102D- 5. CONVERGENCIA REGIONAL /D. INTEGRACIÓN DE TERRITORIOS BAJO EL PRINCIPIO DE LA CONECTIVIDAD FÍSICA Y LA MULTIMODALIDAD</t>
  </si>
  <si>
    <t>2401-0600-129-51102D- 5. CONVERGENCIA REGIONAL /D. INTEGRACIÓN DE TERRITORIOS BAJO EL PRINCIPIO DE LA CONECTIVIDAD FÍSICA Y LA MULTIMODALIDAD</t>
  </si>
  <si>
    <t>2401-0600-130-51102D- 5. CONVERGENCIA REGIONAL /D. INTEGRACIÓN DE TERRITORIOS BAJO EL PRINCIPIO DE LA CONECTIVIDAD FÍSICA Y LA MULTIMODALIDAD</t>
  </si>
  <si>
    <t>2401-0600-131-51102D- 5. CONVERGENCIA REGIONAL /D. INTEGRACIÓN DE TERRITORIOS BAJO EL PRINCIPIO DE LA CONECTIVIDAD FÍSICA Y LA MULTIMODALIDAD</t>
  </si>
  <si>
    <t>2401-0600-133-51102D- 5. CONVERGENCIA REGIONAL /D. INTEGRACIÓN DE TERRITORIOS BAJO EL PRINCIPIO DE LA CONECTIVIDAD FÍSICA Y LA MULTIMODALIDAD</t>
  </si>
  <si>
    <t>2401-0600-134-51102D- 5. CONVERGENCIA REGIONAL /D. INTEGRACIÓN DE TERRITORIOS BAJO EL PRINCIPIO DE LA CONECTIVIDAD FÍSICA Y LA MULTIMODALIDAD</t>
  </si>
  <si>
    <t>2401-0600-136-51102D- 5. CONVERGENCIA REGIONAL /D. INTEGRACIÓN DE TERRITORIOS BAJO EL PRINCIPIO DE LA CONECTIVIDAD FÍSICA Y LA MULTIMODALIDAD</t>
  </si>
  <si>
    <t>2401-0600-138-51102D- 5. CONVERGENCIA REGIONAL /D. INTEGRACIÓN DE TERRITORIOS BAJO EL PRINCIPIO DE LA CONECTIVIDAD FÍSICA Y LA MULTIMODALIDAD</t>
  </si>
  <si>
    <t>2401-0600-140-51102D- 5. CONVERGENCIA REGIONAL /D. INTEGRACIÓN DE TERRITORIOS BAJO EL PRINCIPIO DE LA CONECTIVIDAD FÍSICA Y LA MULTIMODALIDAD</t>
  </si>
  <si>
    <t>2401-0600-141-51102D- 5. CONVERGENCIA REGIONAL /D. INTEGRACIÓN DE TERRITORIOS BAJO EL PRINCIPIO DE LA CONECTIVIDAD FÍSICA Y LA MULTIMODALIDAD</t>
  </si>
  <si>
    <t>2401-0600-143-51102D- 5. CONVERGENCIA REGIONAL /D. INTEGRACIÓN DE TERRITORIOS BAJO EL PRINCIPIO DE LA CONECTIVIDAD FÍSICA Y LA MULTIMODALIDAD</t>
  </si>
  <si>
    <t>2401-0600-144-51102D- 5. CONVERGENCIA REGIONAL /D. INTEGRACIÓN DE TERRITORIOS BAJO EL PRINCIPIO DE LA CONECTIVIDAD FÍSICA Y LA MULTIMODALIDAD</t>
  </si>
  <si>
    <t>2402-0600-11-51102A- 5. CONVERGENCIA REGIONAL /A. INTERVENCIÓN DE VÍAS REGIONALES (SECUNDARIAS Y TERCIARIAS), TERMINALES FLUVIALES Y AERÓDROMOS</t>
  </si>
  <si>
    <t>2402-0600-16-51102A- 5. CONVERGENCIA REGIONAL /A. INTERVENCIÓN DE VÍAS REGIONALES (SECUNDARIAS Y TERCIARIAS), TERMINALES FLUVIALES Y AERÓDROMOS</t>
  </si>
  <si>
    <t>241200 UAE de la Aeronáutica Civil</t>
  </si>
  <si>
    <t>08-04-06-- CONTRIBUCIÓN – SUPERINTENDENCIA DE VIGILANCIA Y SEGURIDAD PRIVADA</t>
  </si>
  <si>
    <t>2403-0600-25-52104E- 5. CONVERGENCIA REGIONAL / E. INFRAESTRUCTURA Y SERVICIOS LOGÍSTICOS</t>
  </si>
  <si>
    <t>2403-0600-26-52104E- 5. CONVERGENCIA REGIONAL / E. INFRAESTRUCTURA Y SERVICIOS LOGÍSTICOS</t>
  </si>
  <si>
    <t>2403-0600-27-52104E- 5. CONVERGENCIA REGIONAL / E. INFRAESTRUCTURA Y SERVICIOS LOGÍSTICOS</t>
  </si>
  <si>
    <t>2403-0600-28-52104E- 5. CONVERGENCIA REGIONAL / E. INFRAESTRUCTURA Y SERVICIOS LOGÍSTICOS</t>
  </si>
  <si>
    <t>2403-0600-29-52104E- 5. CONVERGENCIA REGIONAL / E. INFRAESTRUCTURA Y SERVICIOS LOGÍSTICOS</t>
  </si>
  <si>
    <t>2403-0600-30-52104E- 5. CONVERGENCIA REGIONAL / E. INFRAESTRUCTURA Y SERVICIOS LOGÍSTICOS</t>
  </si>
  <si>
    <t>2403-0600-31-52104E- 5. CONVERGENCIA REGIONAL / E. INFRAESTRUCTURA Y SERVICIOS LOGÍSTICOS</t>
  </si>
  <si>
    <t>2403-0600-32-52104E- 5. CONVERGENCIA REGIONAL / E. INFRAESTRUCTURA Y SERVICIOS LOGÍSTICOS</t>
  </si>
  <si>
    <t>2403-0600-33-52104E- 5. CONVERGENCIA REGIONAL / E. INFRAESTRUCTURA Y SERVICIOS LOGÍSTICOS</t>
  </si>
  <si>
    <t>2403-0600-34-52104E- 5. CONVERGENCIA REGIONAL / E. INFRAESTRUCTURA Y SERVICIOS LOGÍSTICOS</t>
  </si>
  <si>
    <t>2403-0600-35-52104E- 5. CONVERGENCIA REGIONAL / E. INFRAESTRUCTURA Y SERVICIOS LOGÍSTICOS</t>
  </si>
  <si>
    <t>2403-0600-36-52104E- 5. CONVERGENCIA REGIONAL / E. INFRAESTRUCTURA Y SERVICIOS LOGÍSTICOS</t>
  </si>
  <si>
    <t>2403-0600-37-52104E- 5. CONVERGENCIA REGIONAL / E. INFRAESTRUCTURA Y SERVICIOS LOGÍSTICOS</t>
  </si>
  <si>
    <t>2403-0600-38-52104E- 5. CONVERGENCIA REGIONAL / E. INFRAESTRUCTURA Y SERVICIOS LOGÍSTICOS</t>
  </si>
  <si>
    <t>2403-0600-39-52104E- 5. CONVERGENCIA REGIONAL / E. INFRAESTRUCTURA Y SERVICIOS LOGÍSTICOS</t>
  </si>
  <si>
    <t>2403-0600-40-52104E- 5. CONVERGENCIA REGIONAL / E. INFRAESTRUCTURA Y SERVICIOS LOGÍSTICOS</t>
  </si>
  <si>
    <t>2403-0600-41-52104E- 5. CONVERGENCIA REGIONAL / E. INFRAESTRUCTURA Y SERVICIOS LOGÍSTICOS</t>
  </si>
  <si>
    <t>2403-0600-42-52104E- 5. CONVERGENCIA REGIONAL / E. INFRAESTRUCTURA Y SERVICIOS LOGÍSTICOS</t>
  </si>
  <si>
    <t>2403-0600-43-52104E- 5. CONVERGENCIA REGIONAL / E. INFRAESTRUCTURA Y SERVICIOS LOGÍSTICOS</t>
  </si>
  <si>
    <t>2403-0600-44-52104E- 5. CONVERGENCIA REGIONAL / E. INFRAESTRUCTURA Y SERVICIOS LOGÍSTICOS</t>
  </si>
  <si>
    <t>2403-0600-45-52104E- 5. CONVERGENCIA REGIONAL / E. INFRAESTRUCTURA Y SERVICIOS LOGÍSTICOS</t>
  </si>
  <si>
    <t>2403-0600-46-52104E- 5. CONVERGENCIA REGIONAL / E. INFRAESTRUCTURA Y SERVICIOS LOGÍSTICOS</t>
  </si>
  <si>
    <t>2403-0600-47-52104E- 5. CONVERGENCIA REGIONAL / E. INFRAESTRUCTURA Y SERVICIOS LOGÍSTICOS</t>
  </si>
  <si>
    <t>2403-0600-48-52104E- 5. CONVERGENCIA REGIONAL / E. INFRAESTRUCTURA Y SERVICIOS LOGÍSTICOS</t>
  </si>
  <si>
    <t>2403-0600-49-52104E- 5. CONVERGENCIA REGIONAL / E. INFRAESTRUCTURA Y SERVICIOS LOGÍSTICOS</t>
  </si>
  <si>
    <t>2403-0600-51-52104E- 5. CONVERGENCIA REGIONAL / E. INFRAESTRUCTURA Y SERVICIOS LOGÍSTICOS</t>
  </si>
  <si>
    <t>2403-0600-52-52104E- 5. CONVERGENCIA REGIONAL / E. INFRAESTRUCTURA Y SERVICIOS LOGÍSTICOS</t>
  </si>
  <si>
    <t>2403-0600-55-52104E- 5. CONVERGENCIA REGIONAL / E. INFRAESTRUCTURA Y SERVICIOS LOGÍSTICOS</t>
  </si>
  <si>
    <t>2403-0600-56-51102A- 5. CONVERGENCIA REGIONAL / A. INTERVENCIÓN DE VÍAS REGIONALES (SECUNDARIAS Y TERCIARIAS), TERMINALES FLUVIALES Y AERÓDROMOS</t>
  </si>
  <si>
    <t>2409-0600-7-20301C- 2. SEGURIDAD HUMANA Y JUSTICIA SOCIAL / C. FORTALECIMIENTO DE LA SEGURIDAD VIAL PARA LA PROTECCIÓN DE LA VIDA</t>
  </si>
  <si>
    <t>2409-0600-8-20301C- 2. SEGURIDAD HUMANA Y JUSTICIA SOCIAL / C. FORTALECIMIENTO DE LA SEGURIDAD VIAL PARA LA PROTECCIÓN DE LA VIDA</t>
  </si>
  <si>
    <t>2499-0600-6-51102D- 5. CONVERGENCIA REGIONAL / D. INTEGRACIÓN DE TERRITORIOS BAJO EL PRINCIPIO DE LA CONECTIVIDAD FÍSICA Y LA MULTIMODALIDAD</t>
  </si>
  <si>
    <t>2499-0600-7-51102D- 5. CONVERGENCIA REGIONAL / D. INTEGRACIÓN DE TERRITORIOS BAJO EL PRINCIPIO DE LA CONECTIVIDAD FÍSICA Y LA MULTIMODALIDAD</t>
  </si>
  <si>
    <t>2499-0600-8-51102D- 5. CONVERGENCIA REGIONAL / D. INTEGRACIÓN DE TERRITORIOS BAJO EL PRINCIPIO DE LA CONECTIVIDAD FÍSICA Y LA MULTIMODALIDAD</t>
  </si>
  <si>
    <t>241300 Agencia Nacional de Infraestructura</t>
  </si>
  <si>
    <t>10-04-01-- APORTES AL FONDO DE CONTINGENCIAS</t>
  </si>
  <si>
    <t>2401-0600-38-51102D- 5. CONVERGENCIA REGIONAL / D. INTEGRACIÓN DE TERRITORIOS BAJO EL PRINCIPIO DE LA CONECTIVIDAD FÍSICA Y LA MULTIMODALIDAD</t>
  </si>
  <si>
    <t>2401-0600-54-51102D- 5. CONVERGENCIA REGIONAL / D. INTEGRACIÓN DE TERRITORIOS BAJO EL PRINCIPIO DE LA CONECTIVIDAD FÍSICA Y LA MULTIMODALIDAD</t>
  </si>
  <si>
    <t>2401-0600-59-51102D- 5. CONVERGENCIA REGIONAL / D. INTEGRACIÓN DE TERRITORIOS BAJO EL PRINCIPIO DE LA CONECTIVIDAD FÍSICA Y LA MULTIMODALIDAD</t>
  </si>
  <si>
    <t>2401-0600-60-51102D- 5. CONVERGENCIA REGIONAL / D. INTEGRACIÓN DE TERRITORIOS BAJO EL PRINCIPIO DE LA CONECTIVIDAD FÍSICA Y LA MULTIMODALIDAD</t>
  </si>
  <si>
    <t>2401-0600-61-51102D- 5. CONVERGENCIA REGIONAL / D. INTEGRACIÓN DE TERRITORIOS BAJO EL PRINCIPIO DE LA CONECTIVIDAD FÍSICA Y LA MULTIMODALIDAD</t>
  </si>
  <si>
    <t>2401-0600-62-51102D- 5. CONVERGENCIA REGIONAL / D. INTEGRACIÓN DE TERRITORIOS BAJO EL PRINCIPIO DE LA CONECTIVIDAD FÍSICA Y LA MULTIMODALIDAD</t>
  </si>
  <si>
    <t>2401-0600-63-51102D- 5. CONVERGENCIA REGIONAL / D. INTEGRACIÓN DE TERRITORIOS BAJO EL PRINCIPIO DE LA CONECTIVIDAD FÍSICA Y LA MULTIMODALIDAD</t>
  </si>
  <si>
    <t>2401-0600-64-51102D- 5. CONVERGENCIA REGIONAL / D. INTEGRACIÓN DE TERRITORIOS BAJO EL PRINCIPIO DE LA CONECTIVIDAD FÍSICA Y LA MULTIMODALIDAD</t>
  </si>
  <si>
    <t>2401-0600-65-51102D- 5. CONVERGENCIA REGIONAL / D. INTEGRACIÓN DE TERRITORIOS BAJO EL PRINCIPIO DE LA CONECTIVIDAD FÍSICA Y LA MULTIMODALIDAD</t>
  </si>
  <si>
    <t>2401-0600-66-51102D- 5. CONVERGENCIA REGIONAL / D. INTEGRACIÓN DE TERRITORIOS BAJO EL PRINCIPIO DE LA CONECTIVIDAD FÍSICA Y LA MULTIMODALIDAD</t>
  </si>
  <si>
    <t>2401-0600-67-51102D- 5. CONVERGENCIA REGIONAL / D. INTEGRACIÓN DE TERRITORIOS BAJO EL PRINCIPIO DE LA CONECTIVIDAD FÍSICA Y LA MULTIMODALIDAD</t>
  </si>
  <si>
    <t>2401-0600-68-51102D- 5. CONVERGENCIA REGIONAL / D. INTEGRACIÓN DE TERRITORIOS BAJO EL PRINCIPIO DE LA CONECTIVIDAD FÍSICA Y LA MULTIMODALIDAD</t>
  </si>
  <si>
    <t>2401-0600-69-51102D- 5. CONVERGENCIA REGIONAL / D. INTEGRACIÓN DE TERRITORIOS BAJO EL PRINCIPIO DE LA CONECTIVIDAD FÍSICA Y LA MULTIMODALIDAD</t>
  </si>
  <si>
    <t>2401-0600-70-51102D- 5. CONVERGENCIA REGIONAL / D. INTEGRACIÓN DE TERRITORIOS BAJO EL PRINCIPIO DE LA CONECTIVIDAD FÍSICA Y LA MULTIMODALIDAD</t>
  </si>
  <si>
    <t>2401-0600-71-51102D- 5. CONVERGENCIA REGIONAL / D. INTEGRACIÓN DE TERRITORIOS BAJO EL PRINCIPIO DE LA CONECTIVIDAD FÍSICA Y LA MULTIMODALIDAD</t>
  </si>
  <si>
    <t>2401-0600-73-51102D- 5. CONVERGENCIA REGIONAL / D. INTEGRACIÓN DE TERRITORIOS BAJO EL PRINCIPIO DE LA CONECTIVIDAD FÍSICA Y LA MULTIMODALIDAD</t>
  </si>
  <si>
    <t>2401-0600-76-51102D- 5. CONVERGENCIA REGIONAL / D. INTEGRACIÓN DE TERRITORIOS BAJO EL PRINCIPIO DE LA CONECTIVIDAD FÍSICA Y LA MULTIMODALIDAD</t>
  </si>
  <si>
    <t>2401-0600-79-51102D- 5. CONVERGENCIA REGIONAL / D. INTEGRACIÓN DE TERRITORIOS BAJO EL PRINCIPIO DE LA CONECTIVIDAD FÍSICA Y LA MULTIMODALIDAD</t>
  </si>
  <si>
    <t>2401-0600-80-51102D- 5. CONVERGENCIA REGIONAL / D. INTEGRACIÓN DE TERRITORIOS BAJO EL PRINCIPIO DE LA CONECTIVIDAD FÍSICA Y LA MULTIMODALIDAD</t>
  </si>
  <si>
    <t>2401-0600-81-51102D- 5. CONVERGENCIA REGIONAL / D. INTEGRACIÓN DE TERRITORIOS BAJO EL PRINCIPIO DE LA CONECTIVIDAD FÍSICA Y LA MULTIMODALIDAD</t>
  </si>
  <si>
    <t>2401-0600-82-51102D- 5. CONVERGENCIA REGIONAL / D. INTEGRACIÓN DE TERRITORIOS BAJO EL PRINCIPIO DE LA CONECTIVIDAD FÍSICA Y LA MULTIMODALIDAD</t>
  </si>
  <si>
    <t>2403-0600-4-52104E- 5. CONVERGENCIA REGIONAL / E. INFRAESTRUCTURA Y SERVICIOS LOGÍSTICOS</t>
  </si>
  <si>
    <t>2403-0600-5-52104E- 5. CONVERGENCIA REGIONAL / E. INFRAESTRUCTURA Y SERVICIOS LOGÍSTICOS</t>
  </si>
  <si>
    <t>2404-0600-2-40201C- 4. TRANSFORMACIÓN PRODUCTIVA, INTERNACIONALIZACIÓN Y ACCIÓN CLÍMATICA / C. INFRAESTRUCTURA DE PROYECTOS PÚBLICOS Y DE ASOCIACIONES PÚBLICO PRIVADAS ADAPTADAS AL CAMBIO CLIMÁTICO Y CON MENOS EMISIONES</t>
  </si>
  <si>
    <t>2404-0600-4-40201C- 4. TRANSFORMACIÓN PRODUCTIVA, INTERNACIONALIZACIÓN Y ACCIÓN CLÍMATICA / C. INFRAESTRUCTURA DE PROYECTOS PÚBLICOS Y DE ASOCIACIONES PÚBLICO PRIVADAS ADAPTADAS AL CAMBIO CLIMÁTICO Y CON MENOS EMISIONES</t>
  </si>
  <si>
    <t>2405-0600-2-52104E- 5. CONVERGENCIA REGIONAL / E. INFRAESTRUCTURA Y SERVICIOS LOGÍSTICOS</t>
  </si>
  <si>
    <t>2405-0600-4-52104E- 5. CONVERGENCIA REGIONAL / E. INFRAESTRUCTURA Y SERVICIOS LOGÍSTICOS</t>
  </si>
  <si>
    <t>2406-0600-1-51102A- 5. CONVERGENCIA REGIONAL / A. INTERVENCIÓN DE VÍAS REGIONALES (SECUNDARIAS Y TERCIARIAS), TERMINALES FLUVIALES Y AERÓDROMOS</t>
  </si>
  <si>
    <t>2499-0600-9-51102D- 5. CONVERGENCIA REGIONAL / D. INTEGRACIÓN DE TERRITORIOS BAJO EL PRINCIPIO DE LA CONECTIVIDAD FÍSICA Y LA MULTIMODALIDAD</t>
  </si>
  <si>
    <t>2499-0600-10-51102D- 5. CONVERGENCIA REGIONAL / D. INTEGRACIÓN DE TERRITORIOS BAJO EL PRINCIPIO DE LA CONECTIVIDAD FÍSICA Y LA MULTIMODALIDAD</t>
  </si>
  <si>
    <t>241400 Unidad de Planeación del Sector de Infraestructura de Transporte</t>
  </si>
  <si>
    <t>2410-0600-1-51102D- 5. CONVERGENCIA REGIONAL / D. INTEGRACIÓN DE TERRITORIOS BAJO EL PRINCIPIO DE LA CONECTIVIDAD FÍSICA Y LA MULTIMODALIDAD</t>
  </si>
  <si>
    <t>2499-0600-1-51102D- 5. CONVERGENCIA REGIONAL / D. INTEGRACIÓN DE TERRITORIOS BAJO EL PRINCIPIO DE LA CONECTIVIDAD FÍSICA Y LA MULTIMODALIDAD</t>
  </si>
  <si>
    <t>2410-0600-2-51102D- 5. CONVERGENCIA REGIONAL /D. INTEGRACIÓN DE TERRITORIOS BAJO EL PRINCIPIO DE LA CONECTIVIDAD FÍSICA Y LA MULTIMODALIDAD</t>
  </si>
  <si>
    <t>2410-0600-3-51102D- 5. CONVERGENCIA REGIONAL /D. INTEGRACIÓN DE TERRITORIOS BAJO EL PRINCIPIO DE LA CONECTIVIDAD FÍSICA Y LA MULTIMODALIDAD</t>
  </si>
  <si>
    <t>2410-0600-4-51102D- 5. CONVERGENCIA REGIONAL /D. INTEGRACIÓN DE TERRITORIOS BAJO EL PRINCIPIO DE LA CONECTIVIDAD FÍSICA Y LA MULTIMODALIDAD</t>
  </si>
  <si>
    <t>241500 Comision de Regulacion de Infraestructura y Transporte</t>
  </si>
  <si>
    <t>241600 Agencia Nacional de Seguridad Vial</t>
  </si>
  <si>
    <t>2409-0600-6-20301C- 2. SEGURIDAD HUMANA Y JUSTICIA SOCIAL / C. FORTALECIMIENTO DE LA SEGURIDAD VIAL PARA LA PROTECCIÓN DE LA VIDA</t>
  </si>
  <si>
    <t>2409-0600-10-51102D- 5. CONVERGENCIA REGIONAL / D. INTEGRACIÓN DE TERRITORIOS BAJO EL PRINCIPIO DE LA CONECTIVIDAD FÍSICA Y LA MULTIMODALIDAD</t>
  </si>
  <si>
    <t>2499-0600-2-51102D- 5. CONVERGENCIA REGIONAL / D. INTEGRACIÓN DE TERRITORIOS BAJO EL PRINCIPIO DE LA CONECTIVIDAD FÍSICA Y LA MULTIMODALIDAD</t>
  </si>
  <si>
    <t>2499-0600-4-51102D- 5. CONVERGENCIA REGIONAL / D. INTEGRACIÓN DE TERRITORIOS BAJO EL PRINCIPIO DE LA CONECTIVIDAD FÍSICA Y LA MULTIMODALIDAD</t>
  </si>
  <si>
    <t>241700 Superintendencia de Puertos y Transporte</t>
  </si>
  <si>
    <t>2410-0600-3-51102D- 5. CONVERGENCIA REGIONAL / D. INTEGRACIÓN DE TERRITORIOS BAJO EL PRINCIPIO DE LA CONECTIVIDAD FÍSICA Y LA MULTIMODALIDAD</t>
  </si>
  <si>
    <t>400101 Ministerio de Vivienda, Ciudad y Territorio</t>
  </si>
  <si>
    <t>03-03-05-008- AGUA POTABLE Y SANEAMIENTO BÁSICO</t>
  </si>
  <si>
    <t>03-01-04-004- CUBRIMIENTO DE COSTOS NO RECUPERABLES VIA TARIFA O SUBSIDIO DE LA OPERACIÓN INTEGRAL DEL SERVICIO DE ASEO – DEPARTAMENTO ARCHIPIÉLAGO DE SAN ANDRÉS, PROVIDENCIA Y SANTA CATALINA</t>
  </si>
  <si>
    <t>4001-1400-4-10306A- 1. ORDENAMIENTO DEL TERRITORIO ALREDEDOR DEL AGUA Y JUSTICIA AMBIENTAL / A. ACCESO Y FORMALIZACIÓN DE LA PROPIEDAD</t>
  </si>
  <si>
    <t>4001-1400-5-51303B- 5. CONVERGENCIA REGIONAL / B. POLÍTICA INTEGRAL DE HÁBITAT</t>
  </si>
  <si>
    <t>4001-1400-6-10306A- 1. ORDENAMIENTO DEL TERRITORIO ALREDEDOR DEL AGUA Y JUSTICIA AMBIENTAL / A. ACCESO Y FORMALIZACIÓN DE LA PROPIEDAD</t>
  </si>
  <si>
    <t>4001-1400-8-51303B- 5. CONVERGENCIA REGIONAL / B. POLÍTICA INTEGRAL DE HÁBITAT</t>
  </si>
  <si>
    <t>4002-1400-2-10303A- 1. ORDENAMIENTO DEL TERRITORIO ALREDEDOR DEL AGUA Y JUSTICIA AMBIENTAL / A. ARMONIZACIÓN Y RACIONALIZACIÓN DE LOS INSTRUMENTOS DE ORDENAMIENTO Y PLANIFICACIÓN TERRITORIAL</t>
  </si>
  <si>
    <t>4003-1400-7-202020- 2. SEGURIDAD HUMANA Y JUSTICIA SOCIAL / 2. MÍNIMO VITAL DE AGUA</t>
  </si>
  <si>
    <t>4003-1400-8-40304A- 4. TRANSFORMACIÓN PRODUCTIVA, INTERNACIONALIZACIÓN Y ACCIÓN CLÍMATICA / A. REDUCCIÓN DEL IMPACTO AMBIENTAL DEL SECTOR RESIDENCIAL Y PROMOCIÓN DEL HÁBITAT VERDE. 162</t>
  </si>
  <si>
    <t>4003-1400-9-51302H- 5. CONVERGENCIA REGIONAL / H. ACCESO A SERVICIOS PÚBLICOS A PARTIR DE LAS CAPACIDADES Y NECESIDADES DE LOS TERRITORIOS</t>
  </si>
  <si>
    <t>4003-1400-11-51302H- 5. CONVERGENCIA REGIONAL / H. ACCESO A SERVICIOS PÚBLICOS A PARTIR DE LAS CAPACIDADES Y NECESIDADES DE LOS TERRITORIOS</t>
  </si>
  <si>
    <t>4003-1400-12-51302H- 5. CONVERGENCIA REGIONAL / H. ACCESO A SERVICIOS PÚBLICOS A PARTIR DE LAS CAPACIDADES Y NECESIDADES DE LOS TERRITORIOS</t>
  </si>
  <si>
    <t>4003-1400-14-51302H- 5. CONVERGENCIA REGIONAL / H. ACCESO A SERVICIOS PÚBLICOS A PARTIR DE LAS CAPACIDADES Y NECESIDADES DE LOS TERRITORIOS</t>
  </si>
  <si>
    <t>4003-1400-16-51302H- 5. CONVERGENCIA REGIONAL / H. ACCESO A SERVICIOS PÚBLICOS A PARTIR DE LAS CAPACIDADES Y NECESIDADES DE LOS TERRITORIOS</t>
  </si>
  <si>
    <t>4003-1400-17-51302H- 5. CONVERGENCIA REGIONAL / H. ACCESO A SERVICIOS PÚBLICOS A PARTIR DE LAS CAPACIDADES Y NECESIDADES DE LOS TERRITORIOS</t>
  </si>
  <si>
    <t>4003-1400-18-51302H- 5. CONVERGENCIA REGIONAL / H. ACCESO A SERVICIOS PÚBLICOS A PARTIR DE LAS CAPACIDADES Y NECESIDADES DE LOS TERRITORIOS</t>
  </si>
  <si>
    <t>4003-1400-19-51302H- 5. CONVERGENCIA REGIONAL / H. ACCESO A SERVICIOS PÚBLICOS A PARTIR DE LAS CAPACIDADES Y NECESIDADES DE LOS TERRITORIOS</t>
  </si>
  <si>
    <t>4099-1400-7-53105B- 5. CONVERGENCIA REGIONAL / B. ENTIDADES PÚBLICAS TERRITORIALES Y NACIONALES FORTALECIDAS</t>
  </si>
  <si>
    <t>4099-1400-8-53105B- 5. CONVERGENCIA REGIONAL / B. ENTIDADES PÚBLICAS TERRITORIALES Y NACIONALES FORTALECIDAS</t>
  </si>
  <si>
    <t>4099-1400-9-53105B- 5. CONVERGENCIA REGIONAL / B. ENTIDADES PÚBLICAS TERRITORIALES Y NACIONALES FORTALECIDAS</t>
  </si>
  <si>
    <t>400102 Comisión de Regulación de Agua Potable y Saneamiento Básico - CRA</t>
  </si>
  <si>
    <t>4003-1400-3-10302A- 1. ORDENAMIENTO DEL TERRITORIO ALREDEDOR DEL AGUA Y JUSTICIA AMBIENTAL / A. CICLO DEL AGUA COMO BASE DEL ORDENAMIENTO TERRITORIAL</t>
  </si>
  <si>
    <t>4099-1400-2-53105B- 5. CONVERGENCIA REGIONAL / B. ENTIDADES PÚBLICAS TERRITORIALES Y NACIONALES FORTALECIDAS</t>
  </si>
  <si>
    <t>4099-1400-3-53105B- 5. CONVERGENCIA REGIONAL / B. ENTIDADES PÚBLICAS TERRITORIALES Y NACIONALES FORTALECIDAS</t>
  </si>
  <si>
    <t>400200 Fondo Nacional de Vivienda - FONVIVIENDA</t>
  </si>
  <si>
    <t>4001-1400-4-51103E- 5. CONVERGENCIA REGIONAL / E. DEMOCRATIZACIÓN DEL CRÉDITO PARA ACCEDER A SOLUCIONES HABITACIONALES</t>
  </si>
  <si>
    <t>4001-1400-5-51103D- 5. CONVERGENCIA REGIONAL / D. MECANISMOS DIVERSOS DE ACCESO A LA VIVIENDA (VIVIENDA NUEVA Y USADA, ARRENDAMIENTO SOCIAL Y AUTOGESTIÓN)</t>
  </si>
  <si>
    <t>4001-1400-6-51303C- 5. CONVERGENCIA REGIONAL / C. PROGRAMA BARRIOS DE PAZ</t>
  </si>
  <si>
    <t>460101 Ministerio de la Igualdad y la Equidad</t>
  </si>
  <si>
    <t>03-03-04-074- FONDO PARA LA SUPERACIÓN DE BRECHAS DE DESIGUALDAD POBLACIONAL E INEQUIDAD TERRITORIAL (ART. 72- LEY 2294/2023</t>
  </si>
  <si>
    <t>4603-1500-1-702020- 7. ACTORES DIFERENCIALES PARA EL CAMBIO / 2. CONSTRUCCIÓN DE TEJIDO SOCIAL DIVERSO, CON GARANTÍA DE DERECHOS Y SIN DISCRIMINACIÓN</t>
  </si>
  <si>
    <t>460200 Instituto Colombiano de Bienestar Familiar (ICBF)</t>
  </si>
  <si>
    <t>03-03-01-015- ADJUDICACIÓN Y LIBERACIÓN JUDICIAL</t>
  </si>
  <si>
    <t>4602-1500-1-704060- 7. ACTORES DIFERENCIALES PARA EL CAMBIO / 6. CREACIÓN DEL SISTEMA NACIONAL DE JUSTICIA FAMILIAR PARA ATENDER LAS VULNERACIONES DE DERECHOS QUE AFECTAN A LAS NIÑAS, NIÑOS Y ADOLESCENTES</t>
  </si>
  <si>
    <t>4602-1500-2-704060- 7. ACTORES DIFERENCIALES PARA EL CAMBIO / 6. CREACIÓN DEL SISTEMA NACIONAL DE JUSTICIA FAMILIAR PARA ATENDER LAS VULNERACIONES DE DERECHOS QUE AFECTAN A LAS NIÑAS, NIÑOS Y ADOLESCENTES</t>
  </si>
  <si>
    <t>4602-1500-3-704050- 7. ACTORES DIFERENCIALES PARA EL CAMBIO / 5. CONSOLIDACIÓN DEL SISTEMA NACIONAL DE BIENESTAR FAMILIAR Y DEL GASTO PÚBLICO PARA LA NIÑEZ</t>
  </si>
  <si>
    <t>4602-1500-5-30205B- 3. DERECHO HUMANO A LA ALIMENTACIÓN / B. ENTORNOS DE DESARROLLO QUE INCENTIVEN LA ALIMENTACIÓN SALUDABLE Y ADECUADA</t>
  </si>
  <si>
    <t>4602-1500-6-704020- 7. ACTORES DIFERENCIALES PARA EL CAMBIO / 2. UNIVERSALIZACIÓN DE LA ATENCIÓN INTEGRAL A LA PRIMERA INFANCIA EN LOS TERRITORIOS CON MAYOR RIESGO DE VULNERACIÓN DE DERECHOS PARA LA NIÑEZ</t>
  </si>
  <si>
    <t>4602-1500-7-704030- 7. ACTORES DIFERENCIALES PARA EL CAMBIO / 3. PROTECCIÓN DE LA TRAYECTORIA DE VIDA Y EDUCATIVAS A TRAVÉS DEL ARTE, DEPORTE, CULTURA, AMBIENTE Y CIENCIA Y TECNOLOGÍA</t>
  </si>
  <si>
    <t>4602-1500-8-704030- 7. ACTORES DIFERENCIALES PARA EL CAMBIO / 3. PROTECCIÓN DE LA TRAYECTORIA DE VIDA Y EDUCATIVAS A TRAVÉS DEL ARTE, DEPORTE, CULTURA, AMBIENTE Y CIENCIA Y TECNOLOGÍA</t>
  </si>
  <si>
    <t>4602-1500-9-704020- 7. ACTORES DIFERENCIALES PARA EL CAMBIO / 2. UNIVERSALIZACIÓN DE LA ATENCIÓN INTEGRAL A LA PRIMERA INFANCIA EN LOS TERRITORIOS CON MAYOR RIESGO DE VULNERACIÓN DE DERECHOS PARA LA NIÑEZ</t>
  </si>
  <si>
    <t>4602-1500-9-704080- 7. ACTORES DIFERENCIALES PARA EL CAMBIO / 8. EL INSTITUTO COLOMBIANO DE BIENESTAR FAMILIAR COMO IMPULSOR DE PROYECTOS DE VIDA</t>
  </si>
  <si>
    <t>4602-1500-10-704040- 7. ACTORES DIFERENCIALES PARA EL CAMBIO / 4. FORTALECIMIENTO DE LAS FAMILIAS Y LAS COMUNIDADES</t>
  </si>
  <si>
    <t>4699-1500-1-704080- 7. ACTORES DIFERENCIALES PARA EL CAMBIO / 8. EL INSTITUTO COLOMBIANO DE BIENESTAR FAMILIAR COMO IMPULSOR DE PROYECTOS DE VIDA</t>
  </si>
  <si>
    <t>4699-1500-2-53105B- 5. CONVERGENCIA REGIONAL / B. ENTIDADES PÚBLICAS TERRITORIALES Y NACIONALES FORTALECIDAS</t>
  </si>
  <si>
    <t>460300 Instituto Nacional para Sordos (INSOR)</t>
  </si>
  <si>
    <t>4601-1500-1-707010- 7. ACTORES DIFERENCIALES PARA EL CAMBIO / 1. UNA GOBERNANZA SÓLIDA PARA POTENCIAR LA GARANTÍA DE DERECHOS DE LA POBLACIÓN CON DISCAPACIDAD</t>
  </si>
  <si>
    <t>4601-1500-2-707010- 7. ACTORES DIFERENCIALES PARA EL CAMBIO / 1. UNA GOBERNANZA SÓLIDA PARA POTENCIAR LA GARANTÍA DE DERECHOS DE LA POBLACIÓN CON DISCAPACIDAD</t>
  </si>
  <si>
    <t>4699-1500-1-707010- 7. ACTORES DIFERENCIALES PARA EL CAMBIO / 1. UNA GOBERNANZA SÓLIDA PARA POTENCIAR LA GARANTÍA DE DERECHOS DE LA POBLACIÓN CON DISCAPACIDAD</t>
  </si>
  <si>
    <t>4699-1500-2-707010- 7. ACTORES DIFERENCIALES PARA EL CAMBIO / 1. UNA GOBERNANZA SÓLIDA PARA POTENCIAR LA GARANTÍA DE DERECHOS DE LA POBLACIÓN CON DISCAPACIDAD</t>
  </si>
  <si>
    <t>460400 Instituto Nacional para Ciegos (INCI)</t>
  </si>
  <si>
    <t>Rezago presupuestal del Presupuesto General de la Nación en 2023</t>
  </si>
  <si>
    <t>Rezago</t>
  </si>
  <si>
    <t>Rezago 
por pagar</t>
  </si>
  <si>
    <t>Ejecución %</t>
  </si>
  <si>
    <t>Pago/Rezago</t>
  </si>
  <si>
    <t>(3)=(1-2)</t>
  </si>
  <si>
    <t>(4)=(2/1)</t>
  </si>
  <si>
    <t>Cuadro No. 9</t>
  </si>
  <si>
    <t>Cuadro No. 10</t>
  </si>
  <si>
    <t>A-Inversión</t>
  </si>
  <si>
    <t>03-03-04-067- FONDO DE ESTABILIZACIÓN DE PRECIOS DE LOS COMBUSTIBLES - FEPC</t>
  </si>
  <si>
    <t>03-03-04-066- FONDO MUJER LIBRE Y PRODUCTIVA. ART. 73 LEY 2294 DE 2023</t>
  </si>
  <si>
    <t>03-06-01-004- FINANCIACIÓN DE PARTIDOS Y CAMPAÑAS ELECTORALES (LEY 130 DE 94, ART. 3 ACTO LEGISLATIVO 001 DE 03)</t>
  </si>
  <si>
    <t>03-04-02-011- MESADAS PENSIONALES HOSPITAL SAN JUAN DE DIOS E INSTITUTO MATERNO INFANTIL</t>
  </si>
  <si>
    <t>2401-0600-0-51102D- 5. CONVERGENCIA REGIONAL / D. INTEGRACIÓN DE TERRITORIOS BAJO EL PRINCIPIO DE LA CONECTIVIDAD FÍSICA Y LA MULTIMODALIDAD</t>
  </si>
  <si>
    <t>1704-1100-19-10106A- 1. ORDENAMIENTO DEL TERRITORIO ALREDEDOR DEL AGUA Y JUSTICIA AMBIENTAL / A. ACCESO Y FORMALIZACIÓN DE LA PROPIEDAD</t>
  </si>
  <si>
    <t>3204-0900-13-10101B- 1. ORDENAMIENTO DEL TERRITORIO ALREDEDOR DEL AGUA Y JUSTICIA AMBIENTAL / B. DEMOCRATIZACIÓN DEL CONOCIMIENTO, LA INFORMACIÓN AMBIENTAL Y DE RIESGO DE DESASTRES</t>
  </si>
  <si>
    <t>3206-0900-5-40404A- 4. TRANSFORMACIÓN PRODUCTIVA, INTERNACIONALIZACIÓN Y ACCIÓN CLÍMATICA / A. FINANCIAMIENTO CLIMÁTICO NETO COMO MOTOR PARA EL DESARROLLO SOSTENIBLE</t>
  </si>
  <si>
    <t>3299-0900-23-10101C- 1. ORDENAMIENTO DEL TERRITORIO ALREDEDOR DEL AGUA Y JUSTICIA AMBIENTAL / C. MODERNIZACIÓN DE LA INSTITUCIONALIDAD AMBIENTAL Y DE GESTIÓN DEL RIESGO DE DESASTRES</t>
  </si>
  <si>
    <t>3299-0900-3-10101C- 1. ORDENAMIENTO DEL TERRITORIO ALREDEDOR DEL AGUA Y JUSTICIA AMBIENTAL / C. MODERNIZACIÓN DE LA INSTITUCIONALIDAD AMBIENTAL Y DE GESTIÓN DEL RIESGO DE DESASTRES</t>
  </si>
  <si>
    <t>3202-0900-13-40101A- 4. TRANSFORMACIÓN PRODUCTIVA, INTERNACIONALIZACIÓN Y ACCIÓN CLÍMATICA / A. FRENO DE LA DEFORESTACIÓN</t>
  </si>
  <si>
    <t>3205-0900-1-10102A- 1. ORDENAMIENTO DEL TERRITORIO ALREDEDOR DEL AGUA Y JUSTICIA AMBIENTAL / A. CICLO DEL AGUA COMO BASE DEL ORDENAMIENTO TERRITORIAL</t>
  </si>
  <si>
    <t>3204-0900-2-10101B- 1. ORDENAMIENTO DEL TERRITORIO ALREDEDOR DEL AGUA Y JUSTICIA AMBIENTAL / B. DEMOCRATIZACIÓN DEL CONOCIMIENTO, LA INFORMACIÓN AMBIENTAL Y DE RIESGO DE DESASTRES</t>
  </si>
  <si>
    <t>3202-0900-9-40101B- 4. TRANSFORMACIÓN PRODUCTIVA, INTERNACIONALIZACIÓN Y ACCIÓN CLIMÁTICA / B. RESTAURACIÓN PARTICIPATIVA DE ECOSISTEMAS, ÁREAS PROTEGIDAS Y OTRAS ÁREAS AMBIENTALMENTE ESTRATÉGICAS</t>
  </si>
  <si>
    <t>3202-0900-26-40101B- 4. TRANSFORMACIÓN PRODUCTIVA, INTERNACIONALIZACIÓN Y ACCIÓN CLÍMATICA / B. RESTAURACIÓN PARTICIPATIVA DE ECOSISTEMAS, ÁREAS PROTEGIDAS Y OTRAS ÁREAS AMBIENTALMENTE ESTRATÉGICAS</t>
  </si>
  <si>
    <t>0303-1000-25-53105A- 5. CONVERGENCIA REGIONAL / A. LUCHA CONTRA LA CORRUPCIÓN EN LAS ENTIDADES PÚBLICAS NACIONALES Y TERRITORIALES</t>
  </si>
  <si>
    <t>0214-1000-4-20109C- 2. SEGURIDAD HUMANA Y JUSTICIA SOCIAL/C. RESPETO A LOS DD.HH. Y AL DIH DESDE UN ENFOQUE DIFERENCIAL</t>
  </si>
  <si>
    <t>% de Ejecución</t>
  </si>
  <si>
    <t>Obligación/Rezago</t>
  </si>
  <si>
    <t>(4)=(1-2)</t>
  </si>
  <si>
    <t>(5)=(2/1)</t>
  </si>
  <si>
    <t>(6)=(3/1)</t>
  </si>
  <si>
    <t>Adquisiciones de Bienes y Servicios</t>
  </si>
  <si>
    <t>Fondo de contigencias</t>
  </si>
  <si>
    <t>Cuadro No. 8</t>
  </si>
  <si>
    <t>Reserva
por pagar</t>
  </si>
  <si>
    <t>Oblig/Compr</t>
  </si>
  <si>
    <t>Pago/Compr</t>
  </si>
  <si>
    <t>Gastos por Tributos, Multas, Sanciones 
e Intereses de Mora</t>
  </si>
  <si>
    <t>Cuentas por Pagar de 2023  ejecutadas en 2024</t>
  </si>
  <si>
    <t>Cuentas
sin pagar</t>
  </si>
  <si>
    <t>Reservas Presupuestales de 2023 Ejecutadas en el 2024</t>
  </si>
  <si>
    <t>3202-0900-18-40101B- 4. TRANSFORMACIÓN PRODUCTIVA,
INTERNACIONALIZACIÓN Y ACCIÓN CLIMÁTICA / B.
RESTAURACIÓN PARTICIPATIVA DE ECOSISTEMAS, ÁREAS PROTEGIDAS Y OTRAS ÁREAS AMBIENTALMENTE ESTRATÉGICAS</t>
  </si>
  <si>
    <t>3203-0900-4-10102A- 1. ORDENAMIENTO DEL TERRITORIO ALREDEDOR DEL AGUA Y JUSTICIA AMBIENTAL / A. CICLO DEL AGUA COMO BASE DEL ORDENAMIENTO TERRITORIAL</t>
  </si>
  <si>
    <t>3204-0900-2-10201B- 1. ORDENAMIENTO DEL TERRITORIO ALREDEDOR DEL AGUA Y JUSTICIA AMBIENTAL / B. DEMOCRATIZACIÓN DEL CONOCIMIENTO, LA INFORMACIÓN AMBIENTAL Y DE RIESGO DE
DESASTRES</t>
  </si>
  <si>
    <t>3202-0900-27-40101A- 4. TRANSFORMACIÓN PRODUCTIVA, INTERNACIONALIZACIÓN Y ACCIÓN CLÍMATICA / A. FRENO DE LA DEFORESTACIÓN</t>
  </si>
  <si>
    <t>3202-0900-21-40101B- 4. TRANSFORMACIÓN PRODUCTIVA,
INTERNACIONALIZACIÓN Y ACCIÓN CLÍMATICA / B.
RESTAURACIÓN PARTICIPATIVA DE ECOSISTEMAS, ÁREAS PROTEGIDAS Y OTRAS ÁREAS AMBIENTALMENTE ESTRATÉGICAS</t>
  </si>
  <si>
    <t>3208-0900-2-10301A- 1. ORDENAMIENTO DEL TERRITORIO ALREDEDOR DEL AGUA Y JUSTICIA AMBIENTAL / A. IMPLEMENTACIÓN DEL ACUERDO DE ESCAZÚ</t>
  </si>
  <si>
    <t>2202-0700-8-20203K- SEGURIDAD HUMANA Y JUSTICIA SOCIAL/K. EDUCACIÓN SUPERIOR COMO UN DERECHO</t>
  </si>
  <si>
    <t>2404-0600-0-20103B- 2. SEGURIDAD HUMANA Y JUSTICIA SOCIAL / B. FINANCIACIÓN SOSTENIBLE DE LOS SISTEMAS DE TRANSPORTE PÚBLICO</t>
  </si>
  <si>
    <t>2408-0600-0-20103B- 2. SEGURIDAD HUMANA Y JUSTICIA SOCIAL / B. FINANCIACIÓN SOSTENIBLE DE LOS SISTEMAS DE TRANSPORTE PÚBLICO</t>
  </si>
  <si>
    <t>03-03-01-089- CENTRO INVESTIGATIVO NO ES HORA DE CALLAR</t>
  </si>
  <si>
    <t>2399-0400-13-53105B- 5. CONVERGENCIA REGIONAL / B. ENTIDADES PÚBLICAS TERRITORIALES Y NACIONALES FORTALECIDAS</t>
  </si>
  <si>
    <t>2399-0400-14-53105B- 5. CONVERGENCIA REGIONAL / B. ENTIDADES PÚBLICAS TERRITORIALES Y NACIONALES FORTALECIDAS</t>
  </si>
  <si>
    <t>2399-0400-15-53105D- 5. CONVERGENCIA REGIONAL / D. GOBIERNO DIGITAL PARA LA GENTE</t>
  </si>
  <si>
    <t>2399-0400-16-53105B- 5. CONVERGENCIA REGIONAL / B. ENTIDADES PÚBLICAS TERRITORIALES Y NACIONALES FORTALECIDAS</t>
  </si>
  <si>
    <t>230800 UAE Comisión de Regulación de Comunicaciones</t>
  </si>
  <si>
    <t>2301-0400-1-40401C- 4. TRANSFORMACIÓN PRODUCTIVA, INTERNACIONALIZACIÓN Y ACCIÓN CLÍMATICA / C. POLÍTICAS DE COMPETENCIA, CONSUMIDOR E INFRAESTRUCTURA DE LA CALIDAD MODERNAS</t>
  </si>
  <si>
    <t>230900 Agencia Nacional del Espectro - ANE</t>
  </si>
  <si>
    <t>4003-1400-20-51302H- 5. CONVERGENCIA REGIONAL / H. ACCESO A SERVICIOS PÚBLICOS  A PARTIR DE LAS CAPACIDADES Y NECESIDADES DE LOS TERRITORIOS</t>
  </si>
  <si>
    <t>3202-0900-19-40101B- 4. TRANSFORMACIÓN PRODUCTIVA, INTERNACIONALIZACIÓN Y ACCIÓN CLIMÁTICA / B. RESTAURACIÓN PARTICIPATIVA DE ECOSISTEMAS, ÁREAS PROTEGIDAS Y OTRAS ÁREAS AMBIENTALMENTE ESTRATÉGICAS</t>
  </si>
  <si>
    <t>3202-0900-10-40101B- 4. TRANSFORMACIÓN PRODUCTIVA, INTERNACIONALIZACIÓN Y ACCIÓN CLIMÁTICA / B. RESTAURACIÓN PARTICIPATIVA DE ECOSISTEMAS, ÁREAS PROTEGIDAS Y OTRAS ÁREAS AMBIENTALMENTE ESTRATÉGICAS</t>
  </si>
  <si>
    <t>3202-0900-11-40101B- 4. TRANSFORMACIÓN PRODUCTIVA, INTERNACIONALIZACIÓN Y ACCIÓN CLIMÁTICA / B. RESTAURACIÓN PARTICIPATIVA DE ECOSISTEMAS, ÁREAS PROTEGIDAS Y OTRAS ÁREAS AMBIENTALMENTE ESTRATÉGICAS</t>
  </si>
  <si>
    <t>3202-0900-20-40101B- 4. TRANSFORMACIÓN PRODUCTIVA, INTERNACIONALIZACIÓN Y ACCIÓN CLIMÁTICA / B. RESTAURACIÓN PARTICIPATIVA DE ECOSISTEMAS, ÁREAS PROTEGIDAS Y OTRAS ÁREAS AMBIENTALMENTE ESTRATÉGICAS</t>
  </si>
  <si>
    <t>3202-0900-8-40101B- 4. TRANSFORMACIÓN PRODUCTIVA, INTERNACIONALIZACIÓN Y ACCIÓN CLIMÁTICA / B. RESTAURACIÓN PARTICIPATIVA DE ECOSISTEMAS, ÁREAS PROTEGIDAS Y OTRAS ÁREAS AMBIENTALMENTE ESTRATÉGICAS</t>
  </si>
  <si>
    <t>3201-0900-5-40402B- 4. TRANSFORMACIÓN PRODUCTIVA, INTERNACIONALIZACIÓN Y ACCIÓN CLÍMATICA / B. CIERRE DE BRECHAS TECNOLÓGICAS EN EL SECTOR PRODUCTIVO</t>
  </si>
  <si>
    <t>08-04-08-- CONTRIBUCIÓN PARAFISCAL PARA LA PROMOCIÓN DEL TURISMO</t>
  </si>
  <si>
    <t>1103-1002-11-53108B- 5. CONVERGENCIA REGIONAL / B. MECANISMOS DE PROTECCIÓN PARA LA POBLACIÓN MIGRANTE EN TRÁNSITO, REFUGIADOS Y CON VOCACIÓN DE PERMANENCIA EN EL TERRITORIO NACIONAL</t>
  </si>
  <si>
    <t>03-11-07-001- TRANSFERIR AL OPERADOR OFICIAL DE LOS SERVICIOS DE FRANQUICIA POSTAL Y TELEGRÁFICA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</si>
  <si>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</si>
  <si>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</si>
  <si>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</si>
  <si>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03-03-01-020- FONDO DE FOMENTO AGROPECUARIO DECRETO LEY  1279 DE 1994</t>
  </si>
  <si>
    <t>1704-1100-11-10303A- 1. ORDENAMIENTO DEL TERRITORIO ALREDEDOR DEL AGUA YJUSTICIA AMBIENTAL / A. ARMONIZACIÓN Y RACIONALIZACIÓN DE LOS INSTRUMENTOS DE ORDENAMIENTO Y PLANIFICACIÓN TERRITORIAL</t>
  </si>
  <si>
    <t>1704-1100-20-10106A- 1. ORDENAMIENTO DEL TERRITORIO ALREDEDOR DEL AGUA Y JUSTICIA AMBIENTAL / A. ACCESO Y FORMALIZACIÓN DE LA PROPIEDAD</t>
  </si>
  <si>
    <t>1704-1100-25-10106A- 1. ORDENAMIENTO DEL TERRITORIO ALREDEDOR DEL AGUA Y JUSTICIA AMBIENTAL / A. ACCESO Y FORMALIZACIÓN DE LA PROPIEDAD</t>
  </si>
  <si>
    <t>3299-0900-10-10101C- 1. ORDENAMIENTO DEL TERRITORIO ALREDEDOR DEL AGUA Y JUSTICIA AMBIENTAL / C. MODERNIZACIÓN DE LA INSTITUCIONALIDAD AMBIENTAL Y DE GESTIÓN DEL RIESGO DE DESASTRES</t>
  </si>
  <si>
    <t>3299-0900-22-10101C- 1. ORDENAMIENTO DEL TERRITORIO ALREDEDOR DEL AGUA Y JUSTICIA AMBIENTAL / C. MODERNIZACIÓN DE LA INSTITUCIONALIDAD AMBIENTAL Y DE GESTIÓN DEL RIESGO DE DESASTRES</t>
  </si>
  <si>
    <t>321100 Corporación Autónoma Regional de Calda (CORPOCALDAS)</t>
  </si>
  <si>
    <t>3202-0900-12-40101B- 4. TRANSFORMACIÓN PRODUCTIVA, INTERNACIONALIZACIÓN Y ACCIÓN CLIMÁTICA / B. RESTAURACIÓN PARTICIPATIVA DE ECOSISTEMAS, ÁREAS PROTEGIDAS Y OTRAS ÁREAS AMBIENTALMENTE ESTRATÉGICAS</t>
  </si>
  <si>
    <t>3201-0900-7-40402B- 4. TRANSFORMACIÓN PRODUCTIVA, INTERNACIONALIZACIÓN Y ACCIÓN CLÍMATICA / B. CIERRE DE BRECHAS TECNOLÓGICAS EN EL SECTOR PRODUCTIVO</t>
  </si>
  <si>
    <t>3208-0900-1-10101B- 1. ORDENAMIENTO DEL TERRITORIO ALREDEDOR DEL AGUA Y JUSTICIA AMBIENTAL / B. DEMOCRATIZACIÓN DEL CONOCIMIENTO, LA INFORMACIÓN AMBIENTAL Y DE RIESGO DE
DESASTRES</t>
  </si>
  <si>
    <t>1502-0100-29-20109B- 2.SEGURIDAD HUMANA Y JUSTICIA SOCIAL / B SISTEMA DE BIENESTAR INTEGRAL DE LA FUERZA PUBLICA, SUS FAMILIAS Y DE LOS VETERANOS</t>
  </si>
  <si>
    <t>150103 Ministerio de Defensa Naciona - Ejército</t>
  </si>
  <si>
    <t>4302-1604-20-20303D- 2. SEGURIDAD HUMANA/D. SISTEMA DE INFORMACIÓN DEL DEPORTE, LA RECREACIÓN Y LA ACTIVIDAD FÍSICA</t>
  </si>
  <si>
    <t>4399-1604-7-20303D- 2. SEGURIDAD HUMANA Y JUSTICIA SOCIAL / D. SISTEMA DE INFORMACIÓN DEL DEPORTE, LA RECREACIÓN Y LA ACTIVIDAD FÍSICA</t>
  </si>
  <si>
    <t>2999-0800-23-20111D- 2. SEGURIDAD HUMANA Y JUSTICIA SOCIAL / D. CAPACIDADES Y LA OFERTA DEL SISTEMA DE JUSTICIA</t>
  </si>
  <si>
    <t>10-02-03-- OTRAS CUENTAS POR PAGAR</t>
  </si>
  <si>
    <t>4499-1000-2-53105B- 5. CONVERGENCIA REGIONAL / B. ENTIDADES PÚBLICAS TERRITORIALES Y NACIONALES FORTALECIDAS</t>
  </si>
  <si>
    <t>230101 Ministerio de Tecnologías de la Información y las Comunicaciones</t>
  </si>
  <si>
    <t>03-03-01-011- TRANSFERIR A LA AGENCIA NACIONAL DEL ESPECTRO ARTICULO 31 LEY 1341 DE 2009 Y ARTICULO 6O. DEL DECRETO 4169 DE 2011</t>
  </si>
  <si>
    <t>4603-1500-2-702020- 7. ACTORES DIFERENCIALES PARA EL CAMBIO / 2. CONSTRUCCION DE TEJIDO SOCIAL DIVERSO, CON GARANTIA DE DERECHOS Y SIN DISCRIMINACION</t>
  </si>
  <si>
    <t>4603-1500-3-702020- 7. ACTORES DIFERENCIALES PARA EL CAMBIO / 2. CONSTRUCCION DE TEJIDO SOCIAL DIVERSO, CON GARANTIA DE DERECHOS Y SIN DISCRIMINACION</t>
  </si>
  <si>
    <t>4603-1500-4-702020- 7. ACTORES DIFERENCIALES PARA EL CAMBIO / 2. CONSTRUCCION DE TEJIDO SOCIAL DIVERSO, CON GARANTIA DE DERECHOS Y SIN DISCRIMINACION</t>
  </si>
  <si>
    <t>4603-1500-5-702020- 7. ACTORES DIFERENCIALES PARA EL CAMBIO / 2. CONSTRUCCION DE TEJIDO SOCIAL DIVERSO, CON GARANTIA DE DERECHOS Y SIN DISCRIMINACION</t>
  </si>
  <si>
    <t>Acumulado a Agosto 2024</t>
  </si>
  <si>
    <t>Acumulada a Agosto de 2024</t>
  </si>
  <si>
    <t>1502-0100-40-20109F- 2. SEGURIDAD HUMANA Y JUSTICIA SOCIAL / F. INDUSTRIA Y CTEL DESDE LA SEGURIDAD Y DEFENSA PARA LA TRANSFORMACIÓN, LA CONECTIVIDAD Y EL DESARROLLO</t>
  </si>
  <si>
    <t>4103-1500-37-20307A- 2. SEGURIDAD HUMANA Y JUSTICIA SOCIAL / A. POLÍTICA PÚBLICA PARA LA ECONOMÍA POPULAR (EP)</t>
  </si>
  <si>
    <t>2399-0400-17-53105B- 5. CONVERGENCIA REGIONAL / B. ENTIDADES PÚBLICAS TERRITORIALES Y NACIONALES FORTALECIDAS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</si>
</sst>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[$-240A]d&quot; de &quot;mmmm&quot; de &quot;yyyy;@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"/>
    <numFmt numFmtId="171" formatCode="00"/>
    <numFmt numFmtId="172" formatCode="000"/>
    <numFmt numFmtId="173" formatCode="_ * #,##0.0_ ;_ * \-#,##0.0_ ;_ * &quot;-&quot;??_ ;_ @_ "/>
    <numFmt numFmtId="174" formatCode="_-* #,##0.0_-;\-* #,##0.0_-;_-* &quot;-&quot;_-;_-@_-"/>
    <numFmt numFmtId="175" formatCode="_-* #,##0.0_-;\-* #,##0.0_-;_-* &quot;-&quot;??_-;_-@_-"/>
    <numFmt numFmtId="176" formatCode="#,##0.0"/>
    <numFmt numFmtId="177" formatCode="_-* #,##0_-;\-* #,##0_-;_-* &quot;-&quot;??_-;_-@_-"/>
    <numFmt numFmtId="178" formatCode="0.000%"/>
    <numFmt numFmtId="179" formatCode="_(* #,##0.00_);_(* \(#,##0.00\);_(* &quot;-&quot;??_);_(@_)"/>
    <numFmt numFmtId="180" formatCode="_-* #,##0_-;\-* #,##0_-;_-* &quot;-&quot;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0"/>
      <name val="Arial"/>
      <family val="2"/>
    </font>
    <font>
      <b/>
      <sz val="11.25"/>
      <color indexed="8"/>
      <name val="Arial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8"/>
      <color theme="0"/>
      <name val="Calibri"/>
      <family val="2"/>
      <scheme val="minor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 style="medium">
        <color rgb="FFB58B42"/>
      </left>
      <right/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 style="medium">
        <color rgb="FFB58B42"/>
      </left>
      <right/>
      <top/>
      <bottom/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39997558519241921"/>
      </bottom>
      <diagonal/>
    </border>
    <border>
      <left/>
      <right style="thin">
        <color rgb="FFB48C41"/>
      </right>
      <top/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rgb="FFB48C41"/>
      </right>
      <top/>
      <bottom style="medium">
        <color rgb="FFB58B42"/>
      </bottom>
      <diagonal/>
    </border>
    <border>
      <left style="thin">
        <color rgb="FFB48C41"/>
      </left>
      <right/>
      <top/>
      <bottom style="thin">
        <color rgb="FFB48C41"/>
      </bottom>
      <diagonal/>
    </border>
    <border>
      <left/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rgb="FFB48C41"/>
      </bottom>
      <diagonal/>
    </border>
    <border>
      <left style="thin">
        <color rgb="FFB48C41"/>
      </left>
      <right/>
      <top/>
      <bottom/>
      <diagonal/>
    </border>
    <border>
      <left/>
      <right style="thin">
        <color rgb="FFB48D41"/>
      </right>
      <top/>
      <bottom/>
      <diagonal/>
    </border>
    <border>
      <left style="thin">
        <color rgb="FFB48D41"/>
      </left>
      <right/>
      <top/>
      <bottom/>
      <diagonal/>
    </border>
    <border>
      <left/>
      <right/>
      <top/>
      <bottom style="thin">
        <color rgb="FFB48D41"/>
      </bottom>
      <diagonal/>
    </border>
    <border>
      <left/>
      <right style="thin">
        <color rgb="FFB48C41"/>
      </right>
      <top/>
      <bottom style="thin">
        <color rgb="FFB48D41"/>
      </bottom>
      <diagonal/>
    </border>
    <border>
      <left style="thin">
        <color rgb="FFB48D41"/>
      </left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rgb="FFB48C41"/>
      </bottom>
      <diagonal/>
    </border>
    <border>
      <left style="medium">
        <color rgb="FFB58B42"/>
      </left>
      <right/>
      <top style="medium">
        <color rgb="FFB58B42"/>
      </top>
      <bottom style="medium">
        <color rgb="FFB58B42"/>
      </bottom>
      <diagonal/>
    </border>
    <border>
      <left/>
      <right style="medium">
        <color rgb="FFB58B42"/>
      </right>
      <top style="medium">
        <color rgb="FFB58B42"/>
      </top>
      <bottom/>
      <diagonal/>
    </border>
    <border>
      <left style="medium">
        <color rgb="FFB58B42"/>
      </left>
      <right/>
      <top/>
      <bottom style="thin">
        <color rgb="FFB48C41"/>
      </bottom>
      <diagonal/>
    </border>
  </borders>
  <cellStyleXfs count="9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166" fontId="3" fillId="0" borderId="0"/>
    <xf numFmtId="171" fontId="10" fillId="0" borderId="0" applyFill="0">
      <alignment horizontal="center" vertical="center" wrapText="1"/>
    </xf>
    <xf numFmtId="172" fontId="11" fillId="4" borderId="0" applyFill="0" applyAlignment="0">
      <alignment horizontal="center" vertical="center"/>
    </xf>
    <xf numFmtId="172" fontId="10" fillId="4" borderId="0" applyFill="0" applyProtection="0">
      <alignment horizontal="center" vertical="center"/>
    </xf>
    <xf numFmtId="1" fontId="10" fillId="3" borderId="0" applyFill="0">
      <alignment horizontal="center" vertical="center"/>
    </xf>
    <xf numFmtId="0" fontId="1" fillId="2" borderId="0" applyNumberFormat="0" applyBorder="0" applyAlignment="0" applyProtection="0"/>
    <xf numFmtId="0" fontId="3" fillId="0" borderId="0"/>
    <xf numFmtId="0" fontId="1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" fillId="0" borderId="0"/>
    <xf numFmtId="43" fontId="3" fillId="0" borderId="0" applyFont="0" applyFill="0" applyBorder="0" applyAlignment="0" applyProtection="0"/>
    <xf numFmtId="166" fontId="3" fillId="0" borderId="0"/>
    <xf numFmtId="166" fontId="16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" fillId="0" borderId="0"/>
    <xf numFmtId="166" fontId="7" fillId="0" borderId="0"/>
    <xf numFmtId="0" fontId="3" fillId="0" borderId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8" fillId="0" borderId="0"/>
    <xf numFmtId="43" fontId="5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3" fillId="0" borderId="0"/>
  </cellStyleXfs>
  <cellXfs count="407">
    <xf numFmtId="0" fontId="0" fillId="0" borderId="0" xfId="0"/>
    <xf numFmtId="166" fontId="6" fillId="0" borderId="0" xfId="27" applyFont="1" applyAlignment="1">
      <alignment horizontal="left" wrapText="1"/>
    </xf>
    <xf numFmtId="0" fontId="7" fillId="0" borderId="0" xfId="0" applyFont="1"/>
    <xf numFmtId="169" fontId="7" fillId="0" borderId="0" xfId="3" applyNumberFormat="1" applyFont="1"/>
    <xf numFmtId="170" fontId="7" fillId="0" borderId="0" xfId="0" applyNumberFormat="1" applyFont="1"/>
    <xf numFmtId="0" fontId="7" fillId="0" borderId="0" xfId="0" applyFont="1" applyAlignment="1">
      <alignment vertical="top" wrapText="1"/>
    </xf>
    <xf numFmtId="169" fontId="6" fillId="0" borderId="0" xfId="3" applyNumberFormat="1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166" fontId="6" fillId="0" borderId="0" xfId="27" applyFont="1" applyAlignment="1">
      <alignment horizontal="left"/>
    </xf>
    <xf numFmtId="173" fontId="9" fillId="0" borderId="0" xfId="26" applyNumberFormat="1" applyFont="1" applyFill="1" applyBorder="1" applyAlignment="1" applyProtection="1"/>
    <xf numFmtId="0" fontId="18" fillId="0" borderId="0" xfId="0" applyFont="1"/>
    <xf numFmtId="0" fontId="18" fillId="0" borderId="0" xfId="0" applyFont="1" applyAlignment="1">
      <alignment vertical="top" wrapText="1"/>
    </xf>
    <xf numFmtId="9" fontId="7" fillId="0" borderId="0" xfId="3" applyFont="1"/>
    <xf numFmtId="0" fontId="19" fillId="0" borderId="0" xfId="0" applyFont="1"/>
    <xf numFmtId="167" fontId="7" fillId="0" borderId="0" xfId="0" applyNumberFormat="1" applyFont="1"/>
    <xf numFmtId="10" fontId="7" fillId="0" borderId="0" xfId="3" applyNumberFormat="1" applyFont="1"/>
    <xf numFmtId="1" fontId="7" fillId="0" borderId="0" xfId="0" applyNumberFormat="1" applyFont="1"/>
    <xf numFmtId="173" fontId="23" fillId="3" borderId="0" xfId="26" applyNumberFormat="1" applyFont="1" applyFill="1" applyBorder="1" applyAlignment="1" applyProtection="1">
      <alignment horizontal="center"/>
    </xf>
    <xf numFmtId="169" fontId="7" fillId="0" borderId="0" xfId="3" applyNumberFormat="1" applyFont="1" applyFill="1"/>
    <xf numFmtId="9" fontId="7" fillId="0" borderId="0" xfId="3" applyFont="1" applyFill="1"/>
    <xf numFmtId="0" fontId="13" fillId="0" borderId="0" xfId="0" applyFont="1"/>
    <xf numFmtId="169" fontId="13" fillId="0" borderId="0" xfId="3" applyNumberFormat="1" applyFont="1"/>
    <xf numFmtId="1" fontId="13" fillId="0" borderId="0" xfId="0" applyNumberFormat="1" applyFont="1"/>
    <xf numFmtId="1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11" fontId="13" fillId="0" borderId="0" xfId="0" applyNumberFormat="1" applyFont="1"/>
    <xf numFmtId="0" fontId="24" fillId="0" borderId="0" xfId="0" applyFont="1"/>
    <xf numFmtId="169" fontId="6" fillId="0" borderId="0" xfId="3" applyNumberFormat="1" applyFont="1"/>
    <xf numFmtId="173" fontId="23" fillId="3" borderId="4" xfId="26" quotePrefix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177" fontId="13" fillId="0" borderId="0" xfId="1" applyNumberFormat="1" applyFont="1"/>
    <xf numFmtId="168" fontId="22" fillId="3" borderId="0" xfId="1" applyNumberFormat="1" applyFont="1" applyFill="1" applyBorder="1"/>
    <xf numFmtId="168" fontId="22" fillId="3" borderId="4" xfId="1" applyNumberFormat="1" applyFont="1" applyFill="1" applyBorder="1"/>
    <xf numFmtId="167" fontId="23" fillId="3" borderId="6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center"/>
    </xf>
    <xf numFmtId="167" fontId="23" fillId="3" borderId="4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top"/>
    </xf>
    <xf numFmtId="167" fontId="23" fillId="3" borderId="4" xfId="1" applyNumberFormat="1" applyFont="1" applyFill="1" applyBorder="1" applyAlignment="1">
      <alignment horizontal="center"/>
    </xf>
    <xf numFmtId="168" fontId="23" fillId="5" borderId="0" xfId="1" applyNumberFormat="1" applyFont="1" applyFill="1" applyBorder="1"/>
    <xf numFmtId="168" fontId="23" fillId="5" borderId="3" xfId="87" applyNumberFormat="1" applyFont="1" applyFill="1" applyBorder="1"/>
    <xf numFmtId="177" fontId="23" fillId="5" borderId="0" xfId="1" applyNumberFormat="1" applyFont="1" applyFill="1" applyBorder="1" applyAlignment="1">
      <alignment horizontal="right" vertical="center" wrapText="1"/>
    </xf>
    <xf numFmtId="176" fontId="23" fillId="5" borderId="0" xfId="1" applyNumberFormat="1" applyFont="1" applyFill="1" applyBorder="1" applyAlignment="1">
      <alignment vertical="center" wrapText="1"/>
    </xf>
    <xf numFmtId="168" fontId="22" fillId="3" borderId="3" xfId="87" applyNumberFormat="1" applyFont="1" applyFill="1" applyBorder="1"/>
    <xf numFmtId="177" fontId="22" fillId="3" borderId="0" xfId="1" applyNumberFormat="1" applyFont="1" applyFill="1" applyBorder="1" applyAlignment="1">
      <alignment horizontal="right" vertical="center" wrapText="1"/>
    </xf>
    <xf numFmtId="176" fontId="22" fillId="3" borderId="0" xfId="1" applyNumberFormat="1" applyFont="1" applyFill="1" applyBorder="1" applyAlignment="1">
      <alignment vertical="center" wrapText="1"/>
    </xf>
    <xf numFmtId="168" fontId="22" fillId="6" borderId="0" xfId="1" applyNumberFormat="1" applyFont="1" applyFill="1" applyBorder="1"/>
    <xf numFmtId="168" fontId="22" fillId="6" borderId="3" xfId="87" applyNumberFormat="1" applyFont="1" applyFill="1" applyBorder="1"/>
    <xf numFmtId="177" fontId="22" fillId="6" borderId="0" xfId="1" applyNumberFormat="1" applyFont="1" applyFill="1" applyBorder="1" applyAlignment="1">
      <alignment horizontal="right" vertical="center" wrapText="1"/>
    </xf>
    <xf numFmtId="176" fontId="22" fillId="6" borderId="0" xfId="1" applyNumberFormat="1" applyFont="1" applyFill="1" applyBorder="1" applyAlignment="1">
      <alignment vertical="center" wrapText="1"/>
    </xf>
    <xf numFmtId="168" fontId="22" fillId="6" borderId="3" xfId="87" applyNumberFormat="1" applyFont="1" applyFill="1" applyBorder="1" applyAlignment="1">
      <alignment wrapText="1"/>
    </xf>
    <xf numFmtId="168" fontId="22" fillId="3" borderId="0" xfId="1" applyNumberFormat="1" applyFont="1" applyFill="1" applyBorder="1" applyAlignment="1">
      <alignment vertical="top" wrapText="1"/>
    </xf>
    <xf numFmtId="168" fontId="22" fillId="3" borderId="3" xfId="87" applyNumberFormat="1" applyFont="1" applyFill="1" applyBorder="1" applyAlignment="1">
      <alignment vertical="top" wrapText="1"/>
    </xf>
    <xf numFmtId="168" fontId="22" fillId="3" borderId="3" xfId="87" applyNumberFormat="1" applyFont="1" applyFill="1" applyBorder="1" applyAlignment="1">
      <alignment horizontal="left" indent="1"/>
    </xf>
    <xf numFmtId="168" fontId="22" fillId="6" borderId="3" xfId="87" applyNumberFormat="1" applyFont="1" applyFill="1" applyBorder="1" applyAlignment="1">
      <alignment horizontal="left" indent="1"/>
    </xf>
    <xf numFmtId="168" fontId="23" fillId="5" borderId="3" xfId="1" applyNumberFormat="1" applyFont="1" applyFill="1" applyBorder="1"/>
    <xf numFmtId="43" fontId="13" fillId="0" borderId="0" xfId="1" applyFont="1"/>
    <xf numFmtId="168" fontId="6" fillId="0" borderId="0" xfId="84" applyNumberFormat="1" applyFont="1" applyFill="1" applyBorder="1"/>
    <xf numFmtId="41" fontId="13" fillId="0" borderId="0" xfId="0" applyNumberFormat="1" applyFont="1"/>
    <xf numFmtId="168" fontId="6" fillId="0" borderId="0" xfId="1" applyNumberFormat="1" applyFont="1" applyFill="1" applyBorder="1"/>
    <xf numFmtId="173" fontId="4" fillId="0" borderId="0" xfId="26" applyNumberFormat="1" applyFont="1" applyFill="1" applyBorder="1" applyAlignment="1" applyProtection="1">
      <alignment horizontal="center"/>
    </xf>
    <xf numFmtId="168" fontId="6" fillId="0" borderId="4" xfId="1" applyNumberFormat="1" applyFont="1" applyFill="1" applyBorder="1"/>
    <xf numFmtId="168" fontId="4" fillId="0" borderId="5" xfId="1" applyNumberFormat="1" applyFont="1" applyFill="1" applyBorder="1" applyAlignment="1" applyProtection="1">
      <alignment horizontal="centerContinuous"/>
    </xf>
    <xf numFmtId="167" fontId="4" fillId="0" borderId="4" xfId="1" quotePrefix="1" applyNumberFormat="1" applyFont="1" applyFill="1" applyBorder="1" applyAlignment="1" applyProtection="1">
      <alignment horizontal="center"/>
    </xf>
    <xf numFmtId="167" fontId="4" fillId="0" borderId="4" xfId="1" quotePrefix="1" applyNumberFormat="1" applyFont="1" applyFill="1" applyBorder="1" applyAlignment="1" applyProtection="1">
      <alignment horizontal="center" vertical="center"/>
    </xf>
    <xf numFmtId="167" fontId="4" fillId="0" borderId="4" xfId="1" quotePrefix="1" applyNumberFormat="1" applyFont="1" applyFill="1" applyBorder="1" applyAlignment="1" applyProtection="1">
      <alignment horizontal="center" vertical="top"/>
    </xf>
    <xf numFmtId="173" fontId="4" fillId="0" borderId="4" xfId="26" quotePrefix="1" applyNumberFormat="1" applyFont="1" applyFill="1" applyBorder="1" applyAlignment="1">
      <alignment horizontal="center"/>
    </xf>
    <xf numFmtId="41" fontId="7" fillId="0" borderId="0" xfId="2" applyFont="1"/>
    <xf numFmtId="168" fontId="4" fillId="5" borderId="1" xfId="1" applyNumberFormat="1" applyFont="1" applyFill="1" applyBorder="1"/>
    <xf numFmtId="168" fontId="4" fillId="5" borderId="7" xfId="87" applyNumberFormat="1" applyFont="1" applyFill="1" applyBorder="1"/>
    <xf numFmtId="167" fontId="4" fillId="5" borderId="1" xfId="1" applyNumberFormat="1" applyFont="1" applyFill="1" applyBorder="1" applyAlignment="1">
      <alignment horizontal="right" wrapText="1"/>
    </xf>
    <xf numFmtId="168" fontId="4" fillId="5" borderId="1" xfId="1" applyNumberFormat="1" applyFont="1" applyFill="1" applyBorder="1" applyAlignment="1">
      <alignment horizontal="right" wrapText="1"/>
    </xf>
    <xf numFmtId="168" fontId="6" fillId="0" borderId="3" xfId="87" applyNumberFormat="1" applyFont="1" applyFill="1" applyBorder="1"/>
    <xf numFmtId="167" fontId="6" fillId="0" borderId="0" xfId="84" applyNumberFormat="1" applyFont="1" applyFill="1" applyBorder="1" applyAlignment="1">
      <alignment horizontal="right" wrapText="1"/>
    </xf>
    <xf numFmtId="168" fontId="6" fillId="0" borderId="0" xfId="1" applyNumberFormat="1" applyFont="1" applyFill="1" applyBorder="1" applyAlignment="1">
      <alignment horizontal="right" wrapText="1"/>
    </xf>
    <xf numFmtId="168" fontId="6" fillId="7" borderId="0" xfId="1" applyNumberFormat="1" applyFont="1" applyFill="1" applyBorder="1"/>
    <xf numFmtId="168" fontId="6" fillId="7" borderId="3" xfId="87" applyNumberFormat="1" applyFont="1" applyFill="1" applyBorder="1"/>
    <xf numFmtId="168" fontId="6" fillId="0" borderId="0" xfId="1" applyNumberFormat="1" applyFont="1" applyFill="1" applyBorder="1" applyAlignment="1">
      <alignment vertical="top" wrapText="1"/>
    </xf>
    <xf numFmtId="168" fontId="6" fillId="0" borderId="3" xfId="87" applyNumberFormat="1" applyFont="1" applyFill="1" applyBorder="1" applyAlignment="1">
      <alignment vertical="top" wrapText="1"/>
    </xf>
    <xf numFmtId="167" fontId="6" fillId="0" borderId="0" xfId="84" applyNumberFormat="1" applyFont="1" applyFill="1" applyBorder="1" applyAlignment="1">
      <alignment horizontal="right" vertical="center" wrapText="1"/>
    </xf>
    <xf numFmtId="168" fontId="6" fillId="0" borderId="0" xfId="1" applyNumberFormat="1" applyFont="1" applyFill="1" applyBorder="1" applyAlignment="1">
      <alignment horizontal="right" vertical="center" wrapText="1"/>
    </xf>
    <xf numFmtId="9" fontId="7" fillId="0" borderId="0" xfId="3" applyFont="1" applyAlignment="1">
      <alignment vertical="top" wrapText="1"/>
    </xf>
    <xf numFmtId="168" fontId="4" fillId="0" borderId="3" xfId="87" applyNumberFormat="1" applyFont="1" applyFill="1" applyBorder="1"/>
    <xf numFmtId="168" fontId="6" fillId="0" borderId="3" xfId="87" applyNumberFormat="1" applyFont="1" applyFill="1" applyBorder="1" applyAlignment="1">
      <alignment horizontal="left" indent="1"/>
    </xf>
    <xf numFmtId="168" fontId="4" fillId="5" borderId="3" xfId="1" applyNumberFormat="1" applyFont="1" applyFill="1" applyBorder="1"/>
    <xf numFmtId="167" fontId="4" fillId="5" borderId="0" xfId="1" applyNumberFormat="1" applyFont="1" applyFill="1" applyBorder="1" applyAlignment="1">
      <alignment horizontal="right" wrapText="1"/>
    </xf>
    <xf numFmtId="168" fontId="4" fillId="5" borderId="0" xfId="1" applyNumberFormat="1" applyFont="1" applyFill="1" applyBorder="1" applyAlignment="1">
      <alignment horizontal="right" wrapText="1"/>
    </xf>
    <xf numFmtId="167" fontId="4" fillId="5" borderId="0" xfId="1" applyNumberFormat="1" applyFont="1" applyFill="1" applyBorder="1" applyAlignment="1">
      <alignment horizontal="right" vertical="center" wrapText="1"/>
    </xf>
    <xf numFmtId="167" fontId="4" fillId="5" borderId="0" xfId="1" applyNumberFormat="1" applyFont="1" applyFill="1" applyBorder="1" applyAlignment="1">
      <alignment horizontal="right" vertical="top" wrapText="1"/>
    </xf>
    <xf numFmtId="174" fontId="7" fillId="0" borderId="0" xfId="2" applyNumberFormat="1" applyFont="1"/>
    <xf numFmtId="168" fontId="4" fillId="5" borderId="0" xfId="1" applyNumberFormat="1" applyFont="1" applyFill="1" applyBorder="1"/>
    <xf numFmtId="166" fontId="21" fillId="0" borderId="0" xfId="27" applyFont="1"/>
    <xf numFmtId="168" fontId="21" fillId="0" borderId="2" xfId="1" applyNumberFormat="1" applyFont="1" applyFill="1" applyBorder="1"/>
    <xf numFmtId="177" fontId="7" fillId="0" borderId="0" xfId="1" applyNumberFormat="1" applyFont="1"/>
    <xf numFmtId="41" fontId="4" fillId="5" borderId="1" xfId="2" applyFont="1" applyFill="1" applyBorder="1" applyAlignment="1">
      <alignment horizontal="right" wrapText="1"/>
    </xf>
    <xf numFmtId="174" fontId="4" fillId="5" borderId="1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4" fontId="6" fillId="0" borderId="0" xfId="2" applyNumberFormat="1" applyFont="1" applyFill="1" applyBorder="1" applyAlignment="1">
      <alignment horizontal="right" wrapText="1"/>
    </xf>
    <xf numFmtId="41" fontId="6" fillId="7" borderId="0" xfId="2" applyFont="1" applyFill="1" applyBorder="1" applyAlignment="1">
      <alignment horizontal="right" wrapText="1"/>
    </xf>
    <xf numFmtId="174" fontId="6" fillId="7" borderId="0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4" fontId="6" fillId="0" borderId="0" xfId="2" applyNumberFormat="1" applyFont="1" applyFill="1" applyBorder="1" applyAlignment="1">
      <alignment horizontal="right" vertical="center" wrapText="1"/>
    </xf>
    <xf numFmtId="168" fontId="4" fillId="0" borderId="0" xfId="1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74" fontId="4" fillId="0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wrapText="1"/>
    </xf>
    <xf numFmtId="174" fontId="4" fillId="5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vertical="center" wrapText="1"/>
    </xf>
    <xf numFmtId="41" fontId="4" fillId="5" borderId="0" xfId="2" applyFont="1" applyFill="1" applyBorder="1" applyAlignment="1">
      <alignment horizontal="right" vertical="top" wrapText="1"/>
    </xf>
    <xf numFmtId="168" fontId="6" fillId="0" borderId="3" xfId="1" applyNumberFormat="1" applyFont="1" applyFill="1" applyBorder="1"/>
    <xf numFmtId="0" fontId="2" fillId="0" borderId="0" xfId="0" applyFont="1"/>
    <xf numFmtId="10" fontId="13" fillId="0" borderId="0" xfId="3" applyNumberFormat="1" applyFont="1"/>
    <xf numFmtId="178" fontId="13" fillId="0" borderId="0" xfId="3" applyNumberFormat="1" applyFont="1"/>
    <xf numFmtId="167" fontId="6" fillId="0" borderId="5" xfId="1" applyNumberFormat="1" applyFont="1" applyFill="1" applyBorder="1"/>
    <xf numFmtId="165" fontId="4" fillId="0" borderId="4" xfId="1" quotePrefix="1" applyNumberFormat="1" applyFont="1" applyFill="1" applyBorder="1" applyAlignment="1" applyProtection="1">
      <alignment horizontal="center"/>
    </xf>
    <xf numFmtId="166" fontId="4" fillId="5" borderId="3" xfId="88" applyFont="1" applyFill="1" applyBorder="1"/>
    <xf numFmtId="165" fontId="4" fillId="5" borderId="0" xfId="26" applyNumberFormat="1" applyFont="1" applyFill="1" applyBorder="1" applyAlignment="1" applyProtection="1">
      <alignment horizontal="right" wrapText="1"/>
    </xf>
    <xf numFmtId="173" fontId="4" fillId="5" borderId="0" xfId="26" applyNumberFormat="1" applyFont="1" applyFill="1" applyBorder="1" applyAlignment="1" applyProtection="1">
      <alignment horizontal="right" wrapText="1"/>
    </xf>
    <xf numFmtId="165" fontId="6" fillId="0" borderId="0" xfId="26" applyNumberFormat="1" applyFont="1" applyFill="1" applyBorder="1" applyAlignment="1" applyProtection="1">
      <alignment horizontal="right" vertical="center" wrapText="1"/>
    </xf>
    <xf numFmtId="173" fontId="6" fillId="0" borderId="0" xfId="26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/>
    </xf>
    <xf numFmtId="165" fontId="6" fillId="7" borderId="0" xfId="26" applyNumberFormat="1" applyFont="1" applyFill="1" applyBorder="1" applyAlignment="1" applyProtection="1">
      <alignment horizontal="right" vertical="center" wrapText="1"/>
    </xf>
    <xf numFmtId="173" fontId="6" fillId="7" borderId="0" xfId="26" applyNumberFormat="1" applyFont="1" applyFill="1" applyBorder="1" applyAlignment="1" applyProtection="1">
      <alignment horizontal="right" vertical="center" wrapText="1"/>
    </xf>
    <xf numFmtId="0" fontId="19" fillId="7" borderId="0" xfId="0" applyFont="1" applyFill="1"/>
    <xf numFmtId="0" fontId="19" fillId="0" borderId="0" xfId="0" applyFont="1" applyAlignment="1">
      <alignment vertical="top" wrapText="1"/>
    </xf>
    <xf numFmtId="0" fontId="19" fillId="7" borderId="0" xfId="0" applyFont="1" applyFill="1" applyAlignment="1">
      <alignment vertical="top" wrapText="1"/>
    </xf>
    <xf numFmtId="165" fontId="9" fillId="0" borderId="0" xfId="26" applyNumberFormat="1" applyFont="1" applyFill="1" applyBorder="1" applyAlignment="1" applyProtection="1"/>
    <xf numFmtId="9" fontId="7" fillId="0" borderId="0" xfId="3" applyFont="1" applyAlignment="1">
      <alignment vertical="center"/>
    </xf>
    <xf numFmtId="167" fontId="7" fillId="0" borderId="0" xfId="3" applyNumberFormat="1" applyFont="1"/>
    <xf numFmtId="167" fontId="7" fillId="0" borderId="0" xfId="3" applyNumberFormat="1" applyFont="1" applyFill="1"/>
    <xf numFmtId="9" fontId="7" fillId="0" borderId="0" xfId="3" applyFont="1" applyFill="1" applyAlignment="1">
      <alignment vertical="top" wrapText="1"/>
    </xf>
    <xf numFmtId="167" fontId="9" fillId="0" borderId="0" xfId="1" applyNumberFormat="1" applyFont="1" applyFill="1" applyBorder="1" applyAlignment="1" applyProtection="1"/>
    <xf numFmtId="0" fontId="19" fillId="0" borderId="0" xfId="0" applyFont="1" applyAlignment="1">
      <alignment vertical="center"/>
    </xf>
    <xf numFmtId="41" fontId="4" fillId="5" borderId="0" xfId="2" applyFont="1" applyFill="1" applyBorder="1" applyAlignment="1" applyProtection="1">
      <alignment horizontal="right" vertical="center" wrapText="1"/>
    </xf>
    <xf numFmtId="174" fontId="4" fillId="5" borderId="0" xfId="2" applyNumberFormat="1" applyFont="1" applyFill="1" applyBorder="1" applyAlignment="1" applyProtection="1">
      <alignment horizontal="right" vertical="center" wrapText="1"/>
    </xf>
    <xf numFmtId="41" fontId="6" fillId="0" borderId="0" xfId="2" applyFont="1" applyFill="1" applyBorder="1" applyAlignment="1" applyProtection="1">
      <alignment horizontal="right" vertical="center" wrapText="1"/>
    </xf>
    <xf numFmtId="174" fontId="6" fillId="0" borderId="0" xfId="2" applyNumberFormat="1" applyFont="1" applyFill="1" applyBorder="1" applyAlignment="1" applyProtection="1">
      <alignment horizontal="right" vertical="center" wrapText="1"/>
    </xf>
    <xf numFmtId="167" fontId="19" fillId="0" borderId="0" xfId="0" applyNumberFormat="1" applyFont="1"/>
    <xf numFmtId="41" fontId="6" fillId="7" borderId="0" xfId="2" applyFont="1" applyFill="1" applyBorder="1" applyAlignment="1" applyProtection="1">
      <alignment horizontal="right" vertical="center" wrapText="1"/>
    </xf>
    <xf numFmtId="174" fontId="6" fillId="7" borderId="0" xfId="2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 wrapText="1"/>
    </xf>
    <xf numFmtId="169" fontId="19" fillId="0" borderId="0" xfId="3" applyNumberFormat="1" applyFont="1"/>
    <xf numFmtId="10" fontId="19" fillId="0" borderId="0" xfId="3" applyNumberFormat="1" applyFont="1"/>
    <xf numFmtId="169" fontId="19" fillId="0" borderId="0" xfId="3" applyNumberFormat="1" applyFont="1" applyFill="1"/>
    <xf numFmtId="9" fontId="19" fillId="0" borderId="0" xfId="3" applyFont="1" applyFill="1"/>
    <xf numFmtId="166" fontId="21" fillId="0" borderId="3" xfId="27" applyFont="1" applyBorder="1"/>
    <xf numFmtId="41" fontId="9" fillId="0" borderId="0" xfId="2" applyFont="1" applyFill="1" applyBorder="1" applyAlignment="1" applyProtection="1"/>
    <xf numFmtId="0" fontId="4" fillId="5" borderId="9" xfId="56" applyFont="1" applyFill="1" applyBorder="1" applyAlignment="1">
      <alignment horizontal="left" vertical="top" wrapText="1"/>
    </xf>
    <xf numFmtId="177" fontId="4" fillId="5" borderId="4" xfId="1" applyNumberFormat="1" applyFont="1" applyFill="1" applyBorder="1" applyAlignment="1">
      <alignment horizontal="right" vertical="center" wrapText="1"/>
    </xf>
    <xf numFmtId="175" fontId="4" fillId="5" borderId="10" xfId="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wrapText="1"/>
    </xf>
    <xf numFmtId="41" fontId="7" fillId="3" borderId="0" xfId="2" applyFont="1" applyFill="1" applyAlignment="1">
      <alignment vertical="center"/>
    </xf>
    <xf numFmtId="174" fontId="7" fillId="3" borderId="0" xfId="2" applyNumberFormat="1" applyFont="1" applyFill="1" applyAlignment="1">
      <alignment vertical="center"/>
    </xf>
    <xf numFmtId="174" fontId="7" fillId="3" borderId="0" xfId="0" applyNumberFormat="1" applyFont="1" applyFill="1" applyAlignment="1">
      <alignment vertical="center"/>
    </xf>
    <xf numFmtId="168" fontId="4" fillId="0" borderId="0" xfId="84" applyNumberFormat="1" applyFont="1" applyFill="1" applyBorder="1" applyAlignment="1" applyProtection="1"/>
    <xf numFmtId="174" fontId="4" fillId="0" borderId="4" xfId="33" applyNumberFormat="1" applyFont="1" applyFill="1" applyBorder="1" applyAlignment="1" applyProtection="1">
      <alignment horizontal="center" vertical="center" wrapText="1"/>
    </xf>
    <xf numFmtId="41" fontId="7" fillId="0" borderId="3" xfId="2" applyFont="1" applyFill="1" applyBorder="1" applyAlignment="1">
      <alignment horizontal="right" vertical="center" wrapText="1"/>
    </xf>
    <xf numFmtId="168" fontId="23" fillId="3" borderId="5" xfId="1" applyNumberFormat="1" applyFont="1" applyFill="1" applyBorder="1" applyAlignment="1" applyProtection="1">
      <alignment horizontal="center"/>
    </xf>
    <xf numFmtId="177" fontId="4" fillId="5" borderId="0" xfId="1" applyNumberFormat="1" applyFont="1" applyFill="1" applyBorder="1" applyAlignment="1">
      <alignment horizontal="right" vertical="center" wrapText="1"/>
    </xf>
    <xf numFmtId="175" fontId="4" fillId="5" borderId="0" xfId="1" applyNumberFormat="1" applyFont="1" applyFill="1" applyBorder="1" applyAlignment="1">
      <alignment horizontal="right" vertical="center" wrapText="1"/>
    </xf>
    <xf numFmtId="3" fontId="4" fillId="5" borderId="3" xfId="0" applyNumberFormat="1" applyFont="1" applyFill="1" applyBorder="1" applyAlignment="1">
      <alignment horizontal="right" wrapText="1"/>
    </xf>
    <xf numFmtId="175" fontId="4" fillId="5" borderId="0" xfId="0" applyNumberFormat="1" applyFont="1" applyFill="1" applyAlignment="1">
      <alignment horizontal="right" wrapText="1"/>
    </xf>
    <xf numFmtId="3" fontId="4" fillId="5" borderId="11" xfId="0" applyNumberFormat="1" applyFont="1" applyFill="1" applyBorder="1" applyAlignment="1">
      <alignment horizontal="right" wrapText="1"/>
    </xf>
    <xf numFmtId="41" fontId="4" fillId="5" borderId="3" xfId="2" applyFont="1" applyFill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wrapText="1"/>
    </xf>
    <xf numFmtId="175" fontId="7" fillId="0" borderId="0" xfId="0" applyNumberFormat="1" applyFont="1" applyAlignment="1">
      <alignment horizontal="right" wrapText="1"/>
    </xf>
    <xf numFmtId="3" fontId="7" fillId="0" borderId="11" xfId="0" applyNumberFormat="1" applyFont="1" applyBorder="1" applyAlignment="1">
      <alignment horizontal="right" wrapText="1"/>
    </xf>
    <xf numFmtId="175" fontId="6" fillId="0" borderId="0" xfId="0" applyNumberFormat="1" applyFont="1" applyAlignment="1">
      <alignment horizontal="right" wrapText="1"/>
    </xf>
    <xf numFmtId="174" fontId="6" fillId="0" borderId="13" xfId="2" applyNumberFormat="1" applyFont="1" applyFill="1" applyBorder="1" applyAlignment="1" applyProtection="1">
      <alignment horizontal="right" vertical="center" wrapText="1"/>
    </xf>
    <xf numFmtId="165" fontId="4" fillId="0" borderId="14" xfId="1" applyNumberFormat="1" applyFont="1" applyFill="1" applyBorder="1" applyAlignment="1">
      <alignment horizontal="center"/>
    </xf>
    <xf numFmtId="41" fontId="4" fillId="5" borderId="12" xfId="2" applyFont="1" applyFill="1" applyBorder="1" applyAlignment="1" applyProtection="1">
      <alignment horizontal="right" vertical="center" wrapText="1"/>
    </xf>
    <xf numFmtId="41" fontId="6" fillId="0" borderId="12" xfId="2" applyFont="1" applyFill="1" applyBorder="1" applyAlignment="1" applyProtection="1">
      <alignment horizontal="right" vertical="center" wrapText="1"/>
    </xf>
    <xf numFmtId="41" fontId="6" fillId="7" borderId="12" xfId="2" applyFont="1" applyFill="1" applyBorder="1" applyAlignment="1" applyProtection="1">
      <alignment horizontal="right" vertical="center" wrapText="1"/>
    </xf>
    <xf numFmtId="167" fontId="4" fillId="0" borderId="14" xfId="1" applyNumberFormat="1" applyFont="1" applyFill="1" applyBorder="1" applyAlignment="1">
      <alignment horizontal="center"/>
    </xf>
    <xf numFmtId="167" fontId="4" fillId="5" borderId="17" xfId="1" applyNumberFormat="1" applyFont="1" applyFill="1" applyBorder="1" applyAlignment="1">
      <alignment horizontal="right" wrapText="1"/>
    </xf>
    <xf numFmtId="167" fontId="6" fillId="0" borderId="12" xfId="1" applyNumberFormat="1" applyFont="1" applyFill="1" applyBorder="1" applyAlignment="1">
      <alignment horizontal="right" wrapText="1"/>
    </xf>
    <xf numFmtId="167" fontId="6" fillId="0" borderId="12" xfId="1" applyNumberFormat="1" applyFont="1" applyFill="1" applyBorder="1" applyAlignment="1">
      <alignment horizontal="right" vertical="center" wrapText="1"/>
    </xf>
    <xf numFmtId="167" fontId="4" fillId="5" borderId="12" xfId="1" applyNumberFormat="1" applyFont="1" applyFill="1" applyBorder="1" applyAlignment="1">
      <alignment horizontal="right" wrapText="1"/>
    </xf>
    <xf numFmtId="41" fontId="4" fillId="5" borderId="17" xfId="2" applyFont="1" applyFill="1" applyBorder="1" applyAlignment="1">
      <alignment horizontal="right" wrapText="1"/>
    </xf>
    <xf numFmtId="41" fontId="6" fillId="0" borderId="12" xfId="2" applyFont="1" applyFill="1" applyBorder="1" applyAlignment="1">
      <alignment horizontal="right" wrapText="1"/>
    </xf>
    <xf numFmtId="41" fontId="6" fillId="7" borderId="12" xfId="2" applyFont="1" applyFill="1" applyBorder="1" applyAlignment="1">
      <alignment horizontal="right" wrapText="1"/>
    </xf>
    <xf numFmtId="41" fontId="6" fillId="0" borderId="12" xfId="2" applyFont="1" applyFill="1" applyBorder="1" applyAlignment="1">
      <alignment horizontal="right" vertical="center" wrapText="1"/>
    </xf>
    <xf numFmtId="41" fontId="4" fillId="5" borderId="12" xfId="2" applyFont="1" applyFill="1" applyBorder="1" applyAlignment="1">
      <alignment horizontal="right" wrapText="1"/>
    </xf>
    <xf numFmtId="41" fontId="4" fillId="0" borderId="12" xfId="2" applyFont="1" applyFill="1" applyBorder="1" applyAlignment="1">
      <alignment horizontal="right" wrapText="1"/>
    </xf>
    <xf numFmtId="165" fontId="4" fillId="5" borderId="12" xfId="26" applyNumberFormat="1" applyFont="1" applyFill="1" applyBorder="1" applyAlignment="1" applyProtection="1">
      <alignment horizontal="right" wrapText="1"/>
    </xf>
    <xf numFmtId="165" fontId="6" fillId="0" borderId="12" xfId="26" applyNumberFormat="1" applyFont="1" applyFill="1" applyBorder="1" applyAlignment="1" applyProtection="1">
      <alignment horizontal="right" vertical="center" wrapText="1"/>
    </xf>
    <xf numFmtId="165" fontId="6" fillId="7" borderId="12" xfId="26" applyNumberFormat="1" applyFont="1" applyFill="1" applyBorder="1" applyAlignment="1" applyProtection="1">
      <alignment horizontal="right" vertical="center" wrapText="1"/>
    </xf>
    <xf numFmtId="173" fontId="6" fillId="7" borderId="13" xfId="26" applyNumberFormat="1" applyFont="1" applyFill="1" applyBorder="1" applyAlignment="1" applyProtection="1">
      <alignment horizontal="right" vertical="center" wrapText="1"/>
    </xf>
    <xf numFmtId="168" fontId="6" fillId="3" borderId="12" xfId="87" applyNumberFormat="1" applyFont="1" applyFill="1" applyBorder="1"/>
    <xf numFmtId="168" fontId="6" fillId="3" borderId="12" xfId="87" applyNumberFormat="1" applyFont="1" applyFill="1" applyBorder="1" applyAlignment="1">
      <alignment vertical="center" wrapText="1"/>
    </xf>
    <xf numFmtId="168" fontId="4" fillId="8" borderId="12" xfId="87" applyNumberFormat="1" applyFont="1" applyFill="1" applyBorder="1"/>
    <xf numFmtId="168" fontId="6" fillId="3" borderId="12" xfId="87" applyNumberFormat="1" applyFont="1" applyFill="1" applyBorder="1" applyAlignment="1">
      <alignment horizontal="left" indent="1"/>
    </xf>
    <xf numFmtId="0" fontId="6" fillId="5" borderId="3" xfId="0" applyFont="1" applyFill="1" applyBorder="1" applyAlignment="1">
      <alignment horizontal="left"/>
    </xf>
    <xf numFmtId="165" fontId="6" fillId="5" borderId="0" xfId="26" applyNumberFormat="1" applyFont="1" applyFill="1" applyBorder="1" applyAlignment="1" applyProtection="1">
      <alignment horizontal="right" vertical="center" wrapText="1"/>
    </xf>
    <xf numFmtId="165" fontId="6" fillId="5" borderId="12" xfId="26" applyNumberFormat="1" applyFont="1" applyFill="1" applyBorder="1" applyAlignment="1" applyProtection="1">
      <alignment horizontal="right" vertical="center" wrapText="1"/>
    </xf>
    <xf numFmtId="173" fontId="6" fillId="5" borderId="0" xfId="26" applyNumberFormat="1" applyFont="1" applyFill="1" applyBorder="1" applyAlignment="1" applyProtection="1">
      <alignment horizontal="right" vertical="center" wrapText="1"/>
    </xf>
    <xf numFmtId="173" fontId="6" fillId="0" borderId="13" xfId="26" applyNumberFormat="1" applyFont="1" applyFill="1" applyBorder="1" applyAlignment="1" applyProtection="1">
      <alignment horizontal="right" vertical="center" wrapText="1"/>
    </xf>
    <xf numFmtId="174" fontId="6" fillId="5" borderId="0" xfId="2" applyNumberFormat="1" applyFont="1" applyFill="1" applyBorder="1" applyAlignment="1" applyProtection="1">
      <alignment horizontal="right" vertical="center" wrapText="1"/>
    </xf>
    <xf numFmtId="41" fontId="6" fillId="5" borderId="0" xfId="2" applyFont="1" applyFill="1" applyBorder="1" applyAlignment="1" applyProtection="1">
      <alignment horizontal="right" vertical="center" wrapText="1"/>
    </xf>
    <xf numFmtId="41" fontId="6" fillId="5" borderId="12" xfId="2" applyFont="1" applyFill="1" applyBorder="1" applyAlignment="1" applyProtection="1">
      <alignment horizontal="right" vertical="center" wrapText="1"/>
    </xf>
    <xf numFmtId="174" fontId="6" fillId="5" borderId="13" xfId="2" applyNumberFormat="1" applyFont="1" applyFill="1" applyBorder="1" applyAlignment="1" applyProtection="1">
      <alignment horizontal="right" vertical="center" wrapText="1"/>
    </xf>
    <xf numFmtId="3" fontId="6" fillId="0" borderId="3" xfId="0" applyNumberFormat="1" applyFont="1" applyBorder="1" applyAlignment="1">
      <alignment horizontal="right" wrapText="1"/>
    </xf>
    <xf numFmtId="3" fontId="15" fillId="5" borderId="3" xfId="0" applyNumberFormat="1" applyFont="1" applyFill="1" applyBorder="1" applyAlignment="1">
      <alignment horizontal="right" wrapText="1"/>
    </xf>
    <xf numFmtId="175" fontId="15" fillId="5" borderId="0" xfId="0" applyNumberFormat="1" applyFont="1" applyFill="1" applyAlignment="1">
      <alignment horizontal="right" wrapText="1"/>
    </xf>
    <xf numFmtId="41" fontId="15" fillId="5" borderId="3" xfId="2" applyFont="1" applyFill="1" applyBorder="1" applyAlignment="1">
      <alignment horizontal="right" vertical="center" wrapText="1"/>
    </xf>
    <xf numFmtId="41" fontId="6" fillId="0" borderId="3" xfId="2" applyFont="1" applyFill="1" applyBorder="1" applyAlignment="1">
      <alignment horizontal="right" vertical="center" wrapText="1"/>
    </xf>
    <xf numFmtId="0" fontId="7" fillId="0" borderId="0" xfId="56"/>
    <xf numFmtId="168" fontId="4" fillId="0" borderId="0" xfId="90" applyNumberFormat="1" applyFont="1" applyFill="1" applyBorder="1" applyAlignment="1" applyProtection="1">
      <alignment horizontal="left"/>
    </xf>
    <xf numFmtId="168" fontId="6" fillId="3" borderId="0" xfId="90" applyNumberFormat="1" applyFont="1" applyFill="1" applyBorder="1"/>
    <xf numFmtId="168" fontId="4" fillId="3" borderId="21" xfId="91" applyNumberFormat="1" applyFont="1" applyFill="1" applyBorder="1" applyAlignment="1" applyProtection="1">
      <alignment horizontal="center"/>
    </xf>
    <xf numFmtId="168" fontId="4" fillId="3" borderId="0" xfId="91" applyNumberFormat="1" applyFont="1" applyFill="1" applyBorder="1" applyAlignment="1" applyProtection="1">
      <alignment horizontal="center"/>
    </xf>
    <xf numFmtId="168" fontId="6" fillId="3" borderId="22" xfId="90" applyNumberFormat="1" applyFont="1" applyFill="1" applyBorder="1"/>
    <xf numFmtId="167" fontId="4" fillId="3" borderId="16" xfId="91" quotePrefix="1" applyNumberFormat="1" applyFont="1" applyFill="1" applyBorder="1" applyAlignment="1" applyProtection="1">
      <alignment horizontal="center"/>
    </xf>
    <xf numFmtId="167" fontId="4" fillId="3" borderId="16" xfId="91" quotePrefix="1" applyNumberFormat="1" applyFont="1" applyFill="1" applyBorder="1" applyAlignment="1" applyProtection="1">
      <alignment horizontal="centerContinuous"/>
    </xf>
    <xf numFmtId="167" fontId="4" fillId="3" borderId="16" xfId="91" quotePrefix="1" applyNumberFormat="1" applyFont="1" applyFill="1" applyBorder="1" applyAlignment="1" applyProtection="1">
      <alignment horizontal="center" vertical="center" wrapText="1"/>
    </xf>
    <xf numFmtId="168" fontId="4" fillId="3" borderId="24" xfId="91" quotePrefix="1" applyNumberFormat="1" applyFont="1" applyFill="1" applyBorder="1" applyAlignment="1">
      <alignment horizontal="centerContinuous"/>
    </xf>
    <xf numFmtId="168" fontId="4" fillId="3" borderId="16" xfId="91" quotePrefix="1" applyNumberFormat="1" applyFont="1" applyFill="1" applyBorder="1" applyAlignment="1">
      <alignment horizontal="centerContinuous"/>
    </xf>
    <xf numFmtId="168" fontId="4" fillId="8" borderId="0" xfId="90" applyNumberFormat="1" applyFont="1" applyFill="1" applyBorder="1"/>
    <xf numFmtId="168" fontId="4" fillId="8" borderId="12" xfId="90" applyNumberFormat="1" applyFont="1" applyFill="1" applyBorder="1"/>
    <xf numFmtId="41" fontId="4" fillId="8" borderId="0" xfId="92" applyFont="1" applyFill="1" applyBorder="1" applyAlignment="1">
      <alignment horizontal="right" wrapText="1"/>
    </xf>
    <xf numFmtId="41" fontId="4" fillId="8" borderId="12" xfId="92" applyFont="1" applyFill="1" applyBorder="1" applyAlignment="1">
      <alignment horizontal="right" wrapText="1"/>
    </xf>
    <xf numFmtId="168" fontId="4" fillId="8" borderId="0" xfId="90" applyNumberFormat="1" applyFont="1" applyFill="1" applyBorder="1" applyAlignment="1">
      <alignment horizontal="right" wrapText="1"/>
    </xf>
    <xf numFmtId="179" fontId="0" fillId="0" borderId="0" xfId="90" applyFont="1"/>
    <xf numFmtId="177" fontId="6" fillId="3" borderId="0" xfId="92" applyNumberFormat="1" applyFont="1" applyFill="1" applyBorder="1" applyAlignment="1">
      <alignment horizontal="right" vertical="center" wrapText="1"/>
    </xf>
    <xf numFmtId="41" fontId="6" fillId="3" borderId="12" xfId="92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wrapText="1"/>
    </xf>
    <xf numFmtId="0" fontId="6" fillId="3" borderId="0" xfId="56" applyFont="1" applyFill="1"/>
    <xf numFmtId="168" fontId="6" fillId="3" borderId="0" xfId="90" applyNumberFormat="1" applyFont="1" applyFill="1" applyBorder="1" applyAlignment="1">
      <alignment vertical="center"/>
    </xf>
    <xf numFmtId="168" fontId="6" fillId="3" borderId="0" xfId="90" applyNumberFormat="1" applyFont="1" applyFill="1" applyBorder="1" applyAlignment="1">
      <alignment horizontal="center" vertical="center" wrapText="1"/>
    </xf>
    <xf numFmtId="168" fontId="6" fillId="3" borderId="12" xfId="90" applyNumberFormat="1" applyFont="1" applyFill="1" applyBorder="1"/>
    <xf numFmtId="177" fontId="6" fillId="3" borderId="0" xfId="90" applyNumberFormat="1" applyFont="1" applyFill="1" applyBorder="1" applyAlignment="1">
      <alignment horizontal="right" vertical="center" wrapText="1"/>
    </xf>
    <xf numFmtId="167" fontId="6" fillId="3" borderId="12" xfId="90" applyNumberFormat="1" applyFont="1" applyFill="1" applyBorder="1" applyAlignment="1">
      <alignment horizontal="right" vertical="center" wrapText="1"/>
    </xf>
    <xf numFmtId="167" fontId="4" fillId="8" borderId="0" xfId="90" applyNumberFormat="1" applyFont="1" applyFill="1" applyBorder="1" applyAlignment="1">
      <alignment horizontal="right" vertical="center" wrapText="1"/>
    </xf>
    <xf numFmtId="167" fontId="4" fillId="8" borderId="12" xfId="90" applyNumberFormat="1" applyFont="1" applyFill="1" applyBorder="1" applyAlignment="1">
      <alignment horizontal="right" vertical="center" wrapText="1"/>
    </xf>
    <xf numFmtId="168" fontId="4" fillId="8" borderId="0" xfId="90" applyNumberFormat="1" applyFont="1" applyFill="1" applyBorder="1" applyAlignment="1">
      <alignment horizontal="right" vertical="center" wrapText="1"/>
    </xf>
    <xf numFmtId="167" fontId="7" fillId="0" borderId="0" xfId="56" applyNumberFormat="1"/>
    <xf numFmtId="168" fontId="6" fillId="8" borderId="0" xfId="90" applyNumberFormat="1" applyFont="1" applyFill="1" applyBorder="1"/>
    <xf numFmtId="167" fontId="4" fillId="8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vertical="center" wrapText="1"/>
    </xf>
    <xf numFmtId="168" fontId="4" fillId="3" borderId="0" xfId="90" applyNumberFormat="1" applyFont="1" applyFill="1" applyBorder="1"/>
    <xf numFmtId="168" fontId="4" fillId="3" borderId="12" xfId="90" applyNumberFormat="1" applyFont="1" applyFill="1" applyBorder="1"/>
    <xf numFmtId="168" fontId="4" fillId="9" borderId="0" xfId="90" applyNumberFormat="1" applyFont="1" applyFill="1" applyBorder="1"/>
    <xf numFmtId="168" fontId="4" fillId="9" borderId="12" xfId="90" applyNumberFormat="1" applyFont="1" applyFill="1" applyBorder="1"/>
    <xf numFmtId="167" fontId="4" fillId="9" borderId="0" xfId="90" applyNumberFormat="1" applyFont="1" applyFill="1" applyBorder="1" applyAlignment="1">
      <alignment horizontal="right" vertical="center" wrapText="1"/>
    </xf>
    <xf numFmtId="167" fontId="4" fillId="9" borderId="12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wrapText="1"/>
    </xf>
    <xf numFmtId="168" fontId="7" fillId="0" borderId="0" xfId="56" applyNumberFormat="1"/>
    <xf numFmtId="168" fontId="4" fillId="9" borderId="16" xfId="90" applyNumberFormat="1" applyFont="1" applyFill="1" applyBorder="1"/>
    <xf numFmtId="168" fontId="4" fillId="9" borderId="25" xfId="90" applyNumberFormat="1" applyFont="1" applyFill="1" applyBorder="1"/>
    <xf numFmtId="167" fontId="4" fillId="9" borderId="16" xfId="90" applyNumberFormat="1" applyFont="1" applyFill="1" applyBorder="1" applyAlignment="1">
      <alignment horizontal="right" vertical="center" wrapText="1"/>
    </xf>
    <xf numFmtId="167" fontId="4" fillId="9" borderId="25" xfId="90" applyNumberFormat="1" applyFont="1" applyFill="1" applyBorder="1" applyAlignment="1">
      <alignment horizontal="right" vertical="center" wrapText="1"/>
    </xf>
    <xf numFmtId="168" fontId="4" fillId="9" borderId="16" xfId="90" applyNumberFormat="1" applyFont="1" applyFill="1" applyBorder="1" applyAlignment="1">
      <alignment horizontal="right" vertical="center" wrapText="1"/>
    </xf>
    <xf numFmtId="168" fontId="4" fillId="9" borderId="16" xfId="90" applyNumberFormat="1" applyFont="1" applyFill="1" applyBorder="1" applyAlignment="1">
      <alignment horizontal="right" wrapText="1"/>
    </xf>
    <xf numFmtId="0" fontId="20" fillId="0" borderId="0" xfId="56" applyFont="1"/>
    <xf numFmtId="166" fontId="6" fillId="0" borderId="0" xfId="93" applyNumberFormat="1" applyFont="1" applyAlignment="1">
      <alignment horizontal="left" shrinkToFit="1"/>
    </xf>
    <xf numFmtId="41" fontId="7" fillId="0" borderId="0" xfId="56" applyNumberFormat="1"/>
    <xf numFmtId="0" fontId="25" fillId="0" borderId="0" xfId="56" applyFont="1"/>
    <xf numFmtId="167" fontId="0" fillId="0" borderId="0" xfId="90" applyNumberFormat="1" applyFont="1"/>
    <xf numFmtId="168" fontId="6" fillId="3" borderId="0" xfId="91" applyNumberFormat="1" applyFont="1" applyFill="1" applyBorder="1"/>
    <xf numFmtId="168" fontId="6" fillId="3" borderId="16" xfId="91" applyNumberFormat="1" applyFont="1" applyFill="1" applyBorder="1"/>
    <xf numFmtId="168" fontId="4" fillId="3" borderId="25" xfId="91" applyNumberFormat="1" applyFont="1" applyFill="1" applyBorder="1" applyAlignment="1" applyProtection="1">
      <alignment horizontal="centerContinuous"/>
    </xf>
    <xf numFmtId="168" fontId="4" fillId="8" borderId="0" xfId="91" applyNumberFormat="1" applyFont="1" applyFill="1" applyBorder="1"/>
    <xf numFmtId="168" fontId="4" fillId="8" borderId="12" xfId="91" applyNumberFormat="1" applyFont="1" applyFill="1" applyBorder="1"/>
    <xf numFmtId="167" fontId="4" fillId="8" borderId="0" xfId="90" applyNumberFormat="1" applyFont="1" applyFill="1" applyBorder="1" applyAlignment="1">
      <alignment horizontal="center" vertical="center" wrapText="1"/>
    </xf>
    <xf numFmtId="167" fontId="4" fillId="8" borderId="12" xfId="90" applyNumberFormat="1" applyFont="1" applyFill="1" applyBorder="1" applyAlignment="1">
      <alignment horizontal="right" wrapText="1"/>
    </xf>
    <xf numFmtId="168" fontId="4" fillId="8" borderId="0" xfId="91" applyNumberFormat="1" applyFont="1" applyFill="1" applyBorder="1" applyAlignment="1">
      <alignment horizontal="right" wrapText="1"/>
    </xf>
    <xf numFmtId="180" fontId="7" fillId="0" borderId="0" xfId="56" applyNumberFormat="1"/>
    <xf numFmtId="168" fontId="6" fillId="3" borderId="12" xfId="91" applyNumberFormat="1" applyFont="1" applyFill="1" applyBorder="1"/>
    <xf numFmtId="167" fontId="0" fillId="0" borderId="0" xfId="90" applyNumberFormat="1" applyFont="1" applyAlignment="1">
      <alignment horizontal="center" vertical="center" wrapText="1"/>
    </xf>
    <xf numFmtId="167" fontId="6" fillId="3" borderId="12" xfId="90" applyNumberFormat="1" applyFont="1" applyFill="1" applyBorder="1" applyAlignment="1">
      <alignment horizontal="right" wrapText="1"/>
    </xf>
    <xf numFmtId="168" fontId="6" fillId="3" borderId="0" xfId="91" applyNumberFormat="1" applyFont="1" applyFill="1" applyBorder="1" applyAlignment="1">
      <alignment horizontal="right" wrapText="1"/>
    </xf>
    <xf numFmtId="168" fontId="6" fillId="3" borderId="12" xfId="91" applyNumberFormat="1" applyFont="1" applyFill="1" applyBorder="1" applyAlignment="1">
      <alignment vertical="top" wrapText="1"/>
    </xf>
    <xf numFmtId="168" fontId="6" fillId="3" borderId="0" xfId="91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Alignment="1">
      <alignment horizontal="center" vertical="center" wrapText="1"/>
    </xf>
    <xf numFmtId="167" fontId="4" fillId="8" borderId="12" xfId="90" applyNumberFormat="1" applyFont="1" applyFill="1" applyBorder="1"/>
    <xf numFmtId="167" fontId="15" fillId="6" borderId="0" xfId="90" applyNumberFormat="1" applyFont="1" applyFill="1" applyAlignment="1">
      <alignment horizontal="center" vertical="center" wrapText="1"/>
    </xf>
    <xf numFmtId="167" fontId="4" fillId="6" borderId="12" xfId="90" applyNumberFormat="1" applyFont="1" applyFill="1" applyBorder="1" applyAlignment="1">
      <alignment horizontal="right" wrapText="1"/>
    </xf>
    <xf numFmtId="168" fontId="4" fillId="3" borderId="0" xfId="91" applyNumberFormat="1" applyFont="1" applyFill="1" applyBorder="1"/>
    <xf numFmtId="168" fontId="4" fillId="3" borderId="12" xfId="91" applyNumberFormat="1" applyFont="1" applyFill="1" applyBorder="1"/>
    <xf numFmtId="167" fontId="6" fillId="3" borderId="0" xfId="90" applyNumberFormat="1" applyFont="1" applyFill="1" applyBorder="1" applyAlignment="1">
      <alignment horizontal="center" vertical="center" wrapText="1"/>
    </xf>
    <xf numFmtId="168" fontId="4" fillId="9" borderId="0" xfId="91" applyNumberFormat="1" applyFont="1" applyFill="1" applyBorder="1"/>
    <xf numFmtId="168" fontId="4" fillId="9" borderId="12" xfId="91" applyNumberFormat="1" applyFont="1" applyFill="1" applyBorder="1"/>
    <xf numFmtId="167" fontId="4" fillId="9" borderId="0" xfId="90" applyNumberFormat="1" applyFont="1" applyFill="1" applyBorder="1" applyAlignment="1">
      <alignment horizontal="center" vertical="center" wrapText="1"/>
    </xf>
    <xf numFmtId="167" fontId="4" fillId="9" borderId="12" xfId="90" applyNumberFormat="1" applyFont="1" applyFill="1" applyBorder="1" applyAlignment="1">
      <alignment horizontal="right" wrapText="1"/>
    </xf>
    <xf numFmtId="168" fontId="4" fillId="9" borderId="0" xfId="91" applyNumberFormat="1" applyFont="1" applyFill="1" applyBorder="1" applyAlignment="1">
      <alignment horizontal="right" wrapText="1"/>
    </xf>
    <xf numFmtId="168" fontId="4" fillId="9" borderId="16" xfId="91" applyNumberFormat="1" applyFont="1" applyFill="1" applyBorder="1"/>
    <xf numFmtId="168" fontId="4" fillId="9" borderId="25" xfId="91" applyNumberFormat="1" applyFont="1" applyFill="1" applyBorder="1"/>
    <xf numFmtId="167" fontId="4" fillId="9" borderId="16" xfId="90" applyNumberFormat="1" applyFont="1" applyFill="1" applyBorder="1" applyAlignment="1">
      <alignment horizontal="center" vertical="center" wrapText="1"/>
    </xf>
    <xf numFmtId="167" fontId="4" fillId="9" borderId="25" xfId="90" applyNumberFormat="1" applyFont="1" applyFill="1" applyBorder="1" applyAlignment="1">
      <alignment horizontal="right" wrapText="1"/>
    </xf>
    <xf numFmtId="168" fontId="4" fillId="9" borderId="16" xfId="91" applyNumberFormat="1" applyFont="1" applyFill="1" applyBorder="1" applyAlignment="1">
      <alignment horizontal="right" wrapText="1"/>
    </xf>
    <xf numFmtId="167" fontId="0" fillId="0" borderId="0" xfId="90" applyNumberFormat="1" applyFont="1" applyFill="1" applyBorder="1"/>
    <xf numFmtId="167" fontId="0" fillId="0" borderId="12" xfId="90" applyNumberFormat="1" applyFont="1" applyFill="1" applyBorder="1"/>
    <xf numFmtId="179" fontId="0" fillId="0" borderId="0" xfId="90" applyFont="1" applyFill="1" applyBorder="1"/>
    <xf numFmtId="174" fontId="4" fillId="8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wrapText="1"/>
    </xf>
    <xf numFmtId="41" fontId="6" fillId="3" borderId="12" xfId="92" applyFont="1" applyFill="1" applyBorder="1" applyAlignment="1">
      <alignment horizontal="right" wrapText="1"/>
    </xf>
    <xf numFmtId="167" fontId="15" fillId="6" borderId="0" xfId="90" applyNumberFormat="1" applyFont="1" applyFill="1" applyAlignment="1">
      <alignment horizontal="right" vertical="center" wrapText="1"/>
    </xf>
    <xf numFmtId="41" fontId="4" fillId="6" borderId="12" xfId="92" applyFont="1" applyFill="1" applyBorder="1" applyAlignment="1">
      <alignment horizontal="right" wrapText="1"/>
    </xf>
    <xf numFmtId="41" fontId="4" fillId="9" borderId="0" xfId="92" applyFont="1" applyFill="1" applyBorder="1" applyAlignment="1">
      <alignment horizontal="right" wrapText="1"/>
    </xf>
    <xf numFmtId="41" fontId="4" fillId="9" borderId="12" xfId="92" applyFont="1" applyFill="1" applyBorder="1" applyAlignment="1">
      <alignment horizontal="right" wrapText="1"/>
    </xf>
    <xf numFmtId="174" fontId="4" fillId="9" borderId="0" xfId="92" applyNumberFormat="1" applyFont="1" applyFill="1" applyBorder="1" applyAlignment="1">
      <alignment horizontal="right" wrapText="1"/>
    </xf>
    <xf numFmtId="41" fontId="4" fillId="9" borderId="16" xfId="92" applyFont="1" applyFill="1" applyBorder="1" applyAlignment="1">
      <alignment horizontal="right" wrapText="1"/>
    </xf>
    <xf numFmtId="41" fontId="4" fillId="9" borderId="25" xfId="92" applyFont="1" applyFill="1" applyBorder="1" applyAlignment="1">
      <alignment horizontal="right" wrapText="1"/>
    </xf>
    <xf numFmtId="174" fontId="4" fillId="9" borderId="16" xfId="92" applyNumberFormat="1" applyFont="1" applyFill="1" applyBorder="1" applyAlignment="1">
      <alignment horizontal="right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6" fillId="3" borderId="16" xfId="90" applyNumberFormat="1" applyFont="1" applyFill="1" applyBorder="1"/>
    <xf numFmtId="168" fontId="4" fillId="3" borderId="25" xfId="90" applyNumberFormat="1" applyFont="1" applyFill="1" applyBorder="1" applyAlignment="1" applyProtection="1">
      <alignment horizontal="center"/>
    </xf>
    <xf numFmtId="168" fontId="4" fillId="3" borderId="16" xfId="90" quotePrefix="1" applyNumberFormat="1" applyFont="1" applyFill="1" applyBorder="1" applyAlignment="1" applyProtection="1">
      <alignment horizontal="center"/>
    </xf>
    <xf numFmtId="168" fontId="4" fillId="3" borderId="25" xfId="90" quotePrefix="1" applyNumberFormat="1" applyFont="1" applyFill="1" applyBorder="1" applyAlignment="1" applyProtection="1">
      <alignment horizontal="center"/>
    </xf>
    <xf numFmtId="168" fontId="4" fillId="3" borderId="16" xfId="90" quotePrefix="1" applyNumberFormat="1" applyFont="1" applyFill="1" applyBorder="1" applyAlignment="1">
      <alignment horizontal="center"/>
    </xf>
    <xf numFmtId="167" fontId="7" fillId="0" borderId="0" xfId="90" applyNumberFormat="1" applyFont="1" applyAlignment="1">
      <alignment horizontal="right" vertical="center" wrapText="1"/>
    </xf>
    <xf numFmtId="168" fontId="4" fillId="0" borderId="5" xfId="1" applyNumberFormat="1" applyFont="1" applyFill="1" applyBorder="1" applyAlignment="1" applyProtection="1">
      <alignment horizontal="center"/>
    </xf>
    <xf numFmtId="168" fontId="6" fillId="5" borderId="0" xfId="1" applyNumberFormat="1" applyFont="1" applyFill="1" applyBorder="1"/>
    <xf numFmtId="168" fontId="4" fillId="5" borderId="3" xfId="87" applyNumberFormat="1" applyFont="1" applyFill="1" applyBorder="1"/>
    <xf numFmtId="168" fontId="4" fillId="0" borderId="0" xfId="1" applyNumberFormat="1" applyFont="1" applyFill="1" applyBorder="1" applyAlignment="1" applyProtection="1"/>
    <xf numFmtId="175" fontId="4" fillId="5" borderId="26" xfId="1" applyNumberFormat="1" applyFont="1" applyFill="1" applyBorder="1" applyAlignment="1">
      <alignment horizontal="right" vertical="center" wrapText="1"/>
    </xf>
    <xf numFmtId="177" fontId="4" fillId="5" borderId="27" xfId="1" applyNumberFormat="1" applyFont="1" applyFill="1" applyBorder="1" applyAlignment="1">
      <alignment horizontal="right" vertical="center" wrapText="1"/>
    </xf>
    <xf numFmtId="3" fontId="15" fillId="5" borderId="0" xfId="0" applyNumberFormat="1" applyFont="1" applyFill="1"/>
    <xf numFmtId="0" fontId="15" fillId="5" borderId="3" xfId="0" applyFont="1" applyFill="1" applyBorder="1" applyAlignment="1">
      <alignment horizontal="left" indent="1"/>
    </xf>
    <xf numFmtId="0" fontId="15" fillId="5" borderId="3" xfId="0" applyFont="1" applyFill="1" applyBorder="1" applyAlignment="1">
      <alignment horizontal="left" indent="2"/>
    </xf>
    <xf numFmtId="0" fontId="15" fillId="5" borderId="3" xfId="0" applyFont="1" applyFill="1" applyBorder="1" applyAlignment="1">
      <alignment horizontal="left" indent="3"/>
    </xf>
    <xf numFmtId="3" fontId="7" fillId="0" borderId="0" xfId="0" applyNumberFormat="1" applyFont="1"/>
    <xf numFmtId="3" fontId="15" fillId="5" borderId="3" xfId="0" applyNumberFormat="1" applyFont="1" applyFill="1" applyBorder="1"/>
    <xf numFmtId="3" fontId="7" fillId="0" borderId="3" xfId="0" applyNumberFormat="1" applyFont="1" applyBorder="1"/>
    <xf numFmtId="168" fontId="4" fillId="3" borderId="24" xfId="91" quotePrefix="1" applyNumberFormat="1" applyFont="1" applyFill="1" applyBorder="1" applyAlignment="1">
      <alignment horizontal="center"/>
    </xf>
    <xf numFmtId="168" fontId="4" fillId="3" borderId="16" xfId="91" quotePrefix="1" applyNumberFormat="1" applyFont="1" applyFill="1" applyBorder="1" applyAlignment="1">
      <alignment horizontal="center"/>
    </xf>
    <xf numFmtId="167" fontId="7" fillId="0" borderId="0" xfId="90" applyNumberFormat="1" applyFont="1"/>
    <xf numFmtId="174" fontId="4" fillId="0" borderId="6" xfId="2" applyNumberFormat="1" applyFont="1" applyFill="1" applyBorder="1" applyAlignment="1" applyProtection="1">
      <alignment horizontal="center" vertical="center" wrapText="1"/>
    </xf>
    <xf numFmtId="0" fontId="4" fillId="5" borderId="27" xfId="56" applyFont="1" applyFill="1" applyBorder="1" applyAlignment="1">
      <alignment horizontal="justify" vertical="top" wrapText="1"/>
    </xf>
    <xf numFmtId="0" fontId="15" fillId="5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 indent="4"/>
    </xf>
    <xf numFmtId="0" fontId="15" fillId="5" borderId="0" xfId="0" applyFont="1" applyFill="1" applyAlignment="1">
      <alignment horizontal="left"/>
    </xf>
    <xf numFmtId="3" fontId="15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175" fontId="4" fillId="0" borderId="0" xfId="0" applyNumberFormat="1" applyFont="1" applyAlignment="1">
      <alignment horizontal="right" wrapText="1"/>
    </xf>
    <xf numFmtId="175" fontId="15" fillId="0" borderId="0" xfId="0" applyNumberFormat="1" applyFont="1" applyAlignment="1">
      <alignment horizontal="right" wrapText="1"/>
    </xf>
    <xf numFmtId="41" fontId="15" fillId="0" borderId="3" xfId="2" applyFont="1" applyFill="1" applyBorder="1" applyAlignment="1">
      <alignment horizontal="right" vertical="center" wrapText="1"/>
    </xf>
    <xf numFmtId="41" fontId="4" fillId="0" borderId="3" xfId="2" applyFont="1" applyFill="1" applyBorder="1" applyAlignment="1">
      <alignment horizontal="right" vertical="center" wrapText="1"/>
    </xf>
    <xf numFmtId="3" fontId="15" fillId="0" borderId="3" xfId="0" applyNumberFormat="1" applyFont="1" applyBorder="1"/>
    <xf numFmtId="0" fontId="7" fillId="5" borderId="3" xfId="0" applyFont="1" applyFill="1" applyBorder="1" applyAlignment="1">
      <alignment wrapText="1"/>
    </xf>
    <xf numFmtId="41" fontId="7" fillId="5" borderId="0" xfId="2" applyFont="1" applyFill="1" applyAlignment="1">
      <alignment vertical="center"/>
    </xf>
    <xf numFmtId="41" fontId="7" fillId="5" borderId="3" xfId="2" applyFont="1" applyFill="1" applyBorder="1" applyAlignment="1">
      <alignment vertical="center"/>
    </xf>
    <xf numFmtId="174" fontId="7" fillId="5" borderId="0" xfId="2" applyNumberFormat="1" applyFont="1" applyFill="1" applyAlignment="1">
      <alignment vertical="center"/>
    </xf>
    <xf numFmtId="174" fontId="7" fillId="5" borderId="0" xfId="0" applyNumberFormat="1" applyFont="1" applyFill="1" applyAlignment="1">
      <alignment vertical="center"/>
    </xf>
    <xf numFmtId="0" fontId="15" fillId="0" borderId="0" xfId="0" applyFont="1"/>
    <xf numFmtId="168" fontId="23" fillId="3" borderId="0" xfId="1" applyNumberFormat="1" applyFont="1" applyFill="1" applyBorder="1" applyAlignment="1" applyProtection="1">
      <alignment horizontal="center" vertical="top"/>
    </xf>
    <xf numFmtId="166" fontId="6" fillId="0" borderId="0" xfId="27" applyFont="1" applyAlignment="1">
      <alignment horizontal="left" wrapText="1"/>
    </xf>
    <xf numFmtId="168" fontId="4" fillId="0" borderId="0" xfId="84" applyNumberFormat="1" applyFont="1" applyFill="1" applyBorder="1" applyAlignment="1" applyProtection="1">
      <alignment horizontal="center"/>
    </xf>
    <xf numFmtId="168" fontId="23" fillId="3" borderId="3" xfId="1" applyNumberFormat="1" applyFont="1" applyFill="1" applyBorder="1" applyAlignment="1" applyProtection="1">
      <alignment horizontal="left" vertical="center" wrapText="1"/>
    </xf>
    <xf numFmtId="167" fontId="23" fillId="3" borderId="8" xfId="85" applyNumberFormat="1" applyFont="1" applyFill="1" applyBorder="1" applyAlignment="1" applyProtection="1">
      <alignment horizontal="center" vertical="center" wrapText="1"/>
    </xf>
    <xf numFmtId="167" fontId="23" fillId="3" borderId="0" xfId="85" applyNumberFormat="1" applyFont="1" applyFill="1" applyBorder="1" applyAlignment="1" applyProtection="1">
      <alignment horizontal="center" vertical="center" wrapText="1"/>
    </xf>
    <xf numFmtId="167" fontId="23" fillId="3" borderId="0" xfId="86" applyNumberFormat="1" applyFont="1" applyFill="1" applyBorder="1" applyAlignment="1" applyProtection="1">
      <alignment horizontal="center" vertical="center" wrapText="1"/>
    </xf>
    <xf numFmtId="168" fontId="4" fillId="0" borderId="15" xfId="1" applyNumberFormat="1" applyFont="1" applyFill="1" applyBorder="1" applyAlignment="1" applyProtection="1">
      <alignment horizontal="center" vertical="top"/>
    </xf>
    <xf numFmtId="168" fontId="4" fillId="0" borderId="16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horizontal="center" vertical="top" wrapText="1"/>
    </xf>
    <xf numFmtId="168" fontId="4" fillId="0" borderId="0" xfId="1" applyNumberFormat="1" applyFont="1" applyFill="1" applyBorder="1" applyAlignment="1" applyProtection="1">
      <alignment horizontal="center"/>
    </xf>
    <xf numFmtId="168" fontId="6" fillId="0" borderId="0" xfId="1" applyNumberFormat="1" applyFont="1" applyFill="1" applyBorder="1" applyAlignment="1" applyProtection="1">
      <alignment horizontal="center"/>
    </xf>
    <xf numFmtId="168" fontId="4" fillId="0" borderId="3" xfId="1" applyNumberFormat="1" applyFont="1" applyFill="1" applyBorder="1" applyAlignment="1" applyProtection="1">
      <alignment horizontal="left" vertical="center" wrapText="1"/>
    </xf>
    <xf numFmtId="167" fontId="4" fillId="0" borderId="8" xfId="85" applyNumberFormat="1" applyFont="1" applyFill="1" applyBorder="1" applyAlignment="1" applyProtection="1">
      <alignment horizontal="center" vertical="center" wrapText="1"/>
    </xf>
    <xf numFmtId="167" fontId="4" fillId="0" borderId="0" xfId="85" applyNumberFormat="1" applyFont="1" applyFill="1" applyBorder="1" applyAlignment="1" applyProtection="1">
      <alignment horizontal="center" vertical="center" wrapText="1"/>
    </xf>
    <xf numFmtId="167" fontId="4" fillId="0" borderId="12" xfId="86" applyNumberFormat="1" applyFont="1" applyFill="1" applyBorder="1" applyAlignment="1" applyProtection="1">
      <alignment horizontal="center" vertical="center" wrapText="1"/>
    </xf>
    <xf numFmtId="168" fontId="4" fillId="0" borderId="18" xfId="1" applyNumberFormat="1" applyFont="1" applyFill="1" applyBorder="1" applyAlignment="1" applyProtection="1">
      <alignment horizontal="center" vertical="top"/>
    </xf>
    <xf numFmtId="168" fontId="4" fillId="0" borderId="0" xfId="1" applyNumberFormat="1" applyFont="1" applyAlignment="1" applyProtection="1">
      <alignment horizontal="center"/>
    </xf>
    <xf numFmtId="168" fontId="6" fillId="0" borderId="0" xfId="1" applyNumberFormat="1" applyFont="1" applyAlignment="1" applyProtection="1">
      <alignment horizontal="center"/>
    </xf>
    <xf numFmtId="173" fontId="4" fillId="0" borderId="16" xfId="1" applyNumberFormat="1" applyFont="1" applyFill="1" applyBorder="1" applyAlignment="1" applyProtection="1">
      <alignment horizontal="center"/>
    </xf>
    <xf numFmtId="166" fontId="4" fillId="0" borderId="0" xfId="30" applyFont="1" applyAlignment="1">
      <alignment horizontal="center"/>
    </xf>
    <xf numFmtId="167" fontId="4" fillId="0" borderId="0" xfId="30" applyNumberFormat="1" applyFont="1" applyAlignment="1">
      <alignment horizontal="center"/>
    </xf>
    <xf numFmtId="166" fontId="9" fillId="0" borderId="0" xfId="30" applyFont="1" applyAlignment="1">
      <alignment horizontal="center"/>
    </xf>
    <xf numFmtId="165" fontId="4" fillId="0" borderId="3" xfId="86" applyNumberFormat="1" applyFont="1" applyFill="1" applyBorder="1" applyAlignment="1" applyProtection="1">
      <alignment horizontal="left" vertical="center" wrapText="1"/>
    </xf>
    <xf numFmtId="165" fontId="4" fillId="0" borderId="12" xfId="86" applyNumberFormat="1" applyFont="1" applyFill="1" applyBorder="1" applyAlignment="1" applyProtection="1">
      <alignment horizontal="center" vertical="center" wrapText="1"/>
    </xf>
    <xf numFmtId="173" fontId="4" fillId="0" borderId="15" xfId="1" applyNumberFormat="1" applyFont="1" applyFill="1" applyBorder="1" applyAlignment="1" applyProtection="1">
      <alignment horizontal="center"/>
    </xf>
    <xf numFmtId="174" fontId="4" fillId="0" borderId="28" xfId="33" applyNumberFormat="1" applyFont="1" applyFill="1" applyBorder="1" applyAlignment="1" applyProtection="1">
      <alignment horizontal="center" vertical="center" wrapText="1"/>
    </xf>
    <xf numFmtId="174" fontId="4" fillId="0" borderId="16" xfId="33" applyNumberFormat="1" applyFont="1" applyFill="1" applyBorder="1" applyAlignment="1" applyProtection="1">
      <alignment horizontal="center" vertical="center" wrapText="1"/>
    </xf>
    <xf numFmtId="41" fontId="15" fillId="0" borderId="0" xfId="2" applyFont="1" applyFill="1" applyBorder="1" applyAlignment="1">
      <alignment horizontal="center" vertical="top" wrapText="1"/>
    </xf>
    <xf numFmtId="174" fontId="15" fillId="0" borderId="0" xfId="2" applyNumberFormat="1" applyFont="1" applyFill="1" applyBorder="1" applyAlignment="1">
      <alignment horizontal="center" vertical="top" wrapText="1"/>
    </xf>
    <xf numFmtId="166" fontId="4" fillId="0" borderId="0" xfId="30" applyFont="1" applyAlignment="1">
      <alignment horizontal="center" wrapText="1"/>
    </xf>
    <xf numFmtId="174" fontId="4" fillId="0" borderId="0" xfId="30" applyNumberFormat="1" applyFont="1" applyAlignment="1">
      <alignment horizontal="center" wrapText="1"/>
    </xf>
    <xf numFmtId="166" fontId="9" fillId="0" borderId="0" xfId="30" applyFont="1" applyAlignment="1">
      <alignment horizontal="center" wrapText="1"/>
    </xf>
    <xf numFmtId="174" fontId="9" fillId="0" borderId="0" xfId="30" applyNumberFormat="1" applyFont="1" applyAlignment="1">
      <alignment horizontal="center" wrapText="1"/>
    </xf>
    <xf numFmtId="41" fontId="4" fillId="0" borderId="3" xfId="2" applyFont="1" applyFill="1" applyBorder="1" applyAlignment="1">
      <alignment horizontal="left" vertical="center" wrapText="1"/>
    </xf>
    <xf numFmtId="41" fontId="4" fillId="0" borderId="5" xfId="2" applyFont="1" applyFill="1" applyBorder="1" applyAlignment="1">
      <alignment horizontal="left" vertical="center" wrapText="1"/>
    </xf>
    <xf numFmtId="41" fontId="4" fillId="0" borderId="8" xfId="2" applyFont="1" applyFill="1" applyBorder="1" applyAlignment="1" applyProtection="1">
      <alignment horizontal="center" vertical="center" wrapText="1"/>
    </xf>
    <xf numFmtId="41" fontId="4" fillId="0" borderId="6" xfId="2" applyFont="1" applyFill="1" applyBorder="1" applyAlignment="1" applyProtection="1">
      <alignment horizontal="center" vertical="center" wrapText="1"/>
    </xf>
    <xf numFmtId="41" fontId="4" fillId="0" borderId="0" xfId="2" applyFont="1" applyFill="1" applyBorder="1" applyAlignment="1" applyProtection="1">
      <alignment horizontal="center" vertical="center" wrapText="1"/>
    </xf>
    <xf numFmtId="41" fontId="4" fillId="0" borderId="4" xfId="2" applyFont="1" applyFill="1" applyBorder="1" applyAlignment="1" applyProtection="1">
      <alignment horizontal="center" vertical="center" wrapText="1"/>
    </xf>
    <xf numFmtId="41" fontId="4" fillId="0" borderId="3" xfId="2" applyFont="1" applyFill="1" applyBorder="1" applyAlignment="1" applyProtection="1">
      <alignment horizontal="center" vertical="center" wrapText="1"/>
    </xf>
    <xf numFmtId="167" fontId="4" fillId="3" borderId="19" xfId="91" applyNumberFormat="1" applyFont="1" applyFill="1" applyBorder="1" applyAlignment="1" applyProtection="1">
      <alignment horizontal="center" vertical="center" wrapText="1"/>
    </xf>
    <xf numFmtId="167" fontId="4" fillId="3" borderId="0" xfId="91" applyNumberFormat="1" applyFont="1" applyFill="1" applyBorder="1" applyAlignment="1" applyProtection="1">
      <alignment horizontal="center" vertical="center" wrapText="1"/>
    </xf>
    <xf numFmtId="167" fontId="4" fillId="3" borderId="20" xfId="91" applyNumberFormat="1" applyFont="1" applyFill="1" applyBorder="1" applyAlignment="1" applyProtection="1">
      <alignment horizontal="center" vertical="center" wrapText="1"/>
    </xf>
    <xf numFmtId="168" fontId="4" fillId="3" borderId="21" xfId="91" applyNumberFormat="1" applyFont="1" applyFill="1" applyBorder="1" applyAlignment="1" applyProtection="1">
      <alignment horizontal="center" vertical="center" wrapText="1"/>
    </xf>
    <xf numFmtId="168" fontId="4" fillId="3" borderId="0" xfId="91" applyNumberFormat="1" applyFont="1" applyFill="1" applyBorder="1" applyAlignment="1" applyProtection="1">
      <alignment horizontal="center" vertical="center" wrapText="1"/>
    </xf>
    <xf numFmtId="168" fontId="4" fillId="3" borderId="12" xfId="90" applyNumberFormat="1" applyFont="1" applyFill="1" applyBorder="1" applyAlignment="1" applyProtection="1">
      <alignment horizontal="left" vertical="center" wrapText="1"/>
    </xf>
    <xf numFmtId="168" fontId="4" fillId="3" borderId="23" xfId="90" applyNumberFormat="1" applyFont="1" applyFill="1" applyBorder="1" applyAlignment="1" applyProtection="1">
      <alignment horizontal="left" vertical="center" wrapText="1"/>
    </xf>
    <xf numFmtId="168" fontId="4" fillId="3" borderId="12" xfId="91" applyNumberFormat="1" applyFont="1" applyFill="1" applyBorder="1" applyAlignment="1" applyProtection="1">
      <alignment horizontal="left" vertical="center"/>
    </xf>
    <xf numFmtId="166" fontId="6" fillId="0" borderId="0" xfId="93" applyNumberFormat="1" applyFont="1" applyAlignment="1">
      <alignment horizontal="left" shrinkToFit="1"/>
    </xf>
    <xf numFmtId="168" fontId="4" fillId="0" borderId="0" xfId="1" applyNumberFormat="1" applyFont="1" applyFill="1" applyBorder="1" applyAlignment="1" applyProtection="1">
      <alignment horizontal="center" vertical="center" wrapText="1"/>
    </xf>
    <xf numFmtId="168" fontId="4" fillId="3" borderId="12" xfId="90" applyNumberFormat="1" applyFont="1" applyFill="1" applyBorder="1" applyAlignment="1" applyProtection="1">
      <alignment horizontal="left" vertical="center"/>
    </xf>
    <xf numFmtId="168" fontId="4" fillId="3" borderId="0" xfId="90" applyNumberFormat="1" applyFont="1" applyFill="1" applyBorder="1" applyAlignment="1" applyProtection="1">
      <alignment horizontal="center" vertical="center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4" fillId="3" borderId="12" xfId="90" applyNumberFormat="1" applyFont="1" applyFill="1" applyBorder="1" applyAlignment="1" applyProtection="1">
      <alignment horizontal="center" vertical="center" wrapText="1"/>
    </xf>
  </cellXfs>
  <cellStyles count="94">
    <cellStyle name="40% - Énfasis2 2" xfId="20" xr:uid="{7B211DA6-6E57-4BD7-ADF4-75BCBFDDD900}"/>
    <cellStyle name="Estilo 1" xfId="6" xr:uid="{58FF3EEB-39A5-4865-B27E-060467212DE1}"/>
    <cellStyle name="Estilo 1 2" xfId="15" xr:uid="{170C3961-055E-4424-ADAE-51FBF919887C}"/>
    <cellStyle name="Millares" xfId="1" builtinId="3"/>
    <cellStyle name="Millares [0]" xfId="2" builtinId="6"/>
    <cellStyle name="Millares [0] 2" xfId="10" xr:uid="{527E763A-2EBD-4F2A-98C2-850EB5F187E7}"/>
    <cellStyle name="Millares [0] 2 2" xfId="58" xr:uid="{EA886CDC-FA68-461C-92C1-6B149D9013C7}"/>
    <cellStyle name="Millares [0] 2 3" xfId="63" xr:uid="{67074994-CDE5-42EC-A522-A6F6FFDB31AF}"/>
    <cellStyle name="Millares [0] 2 4" xfId="46" xr:uid="{8C9783EB-52F7-4198-ABC3-83C94F725423}"/>
    <cellStyle name="Millares [0] 2 5" xfId="71" xr:uid="{FD8C9A8C-AA5A-413F-A2DC-BF8E604EB3C9}"/>
    <cellStyle name="Millares [0] 3" xfId="43" xr:uid="{0B9336E4-3213-43C3-B77C-80A843020343}"/>
    <cellStyle name="Millares [0] 3 2" xfId="57" xr:uid="{D9AA1CCA-22CC-427D-9CB4-F6808EF65DE6}"/>
    <cellStyle name="Millares [0] 4" xfId="62" xr:uid="{47785A8C-5FE4-4C1C-8C07-6FC4AEE60DE5}"/>
    <cellStyle name="Millares [0] 5" xfId="45" xr:uid="{453DE27F-272A-4070-8A33-360CCCACBFCC}"/>
    <cellStyle name="Millares [0] 6" xfId="70" xr:uid="{489B92A7-8C43-4579-A1F4-1A237E3FDC70}"/>
    <cellStyle name="Millares [0] 7" xfId="5" xr:uid="{F4C3F6C8-DD20-4112-A345-0B9D7AA1D49B}"/>
    <cellStyle name="Millares [0] 8" xfId="92" xr:uid="{9031BA69-B344-42BF-A3E1-23C4ACAC7F47}"/>
    <cellStyle name="Millares 10" xfId="83" xr:uid="{B824A482-0128-4404-981A-AC5E7E2AD6DA}"/>
    <cellStyle name="Millares 11" xfId="4" xr:uid="{CA6C95FE-DF82-45F1-A095-9B41360186C1}"/>
    <cellStyle name="Millares 12" xfId="34" xr:uid="{5C408ADE-56A8-40CF-B999-7938BFC3B8EC}"/>
    <cellStyle name="Millares 12 2" xfId="55" xr:uid="{9307E5B8-5FFA-43DE-8BE1-33C2CE37D2C9}"/>
    <cellStyle name="Millares 13" xfId="90" xr:uid="{842FB301-B1A1-4E7D-AD29-8D3CF885F57B}"/>
    <cellStyle name="Millares 13 2 2 4" xfId="32" xr:uid="{EE635666-0AA8-4716-9094-8B050416AB21}"/>
    <cellStyle name="Millares 13 2 2 4 2" xfId="53" xr:uid="{59920151-7CF4-4A42-8E62-345A26E086DD}"/>
    <cellStyle name="Millares 16" xfId="31" xr:uid="{FFDA3D9F-09B3-4DB7-8ABB-C43D409DFF5D}"/>
    <cellStyle name="Millares 16 2" xfId="52" xr:uid="{168A539C-343C-49B2-A058-4455149B0912}"/>
    <cellStyle name="Millares 2" xfId="14" xr:uid="{98319CE4-0A69-491B-B622-FA7631B69DD9}"/>
    <cellStyle name="Millares 2 2" xfId="38" xr:uid="{A35AFBF6-F520-4575-AD23-8804352386F2}"/>
    <cellStyle name="Millares 2 2 2" xfId="11" xr:uid="{C2AEE3EC-8B30-435E-9EDA-5EA9B354A357}"/>
    <cellStyle name="Millares 2 2 2 2" xfId="59" xr:uid="{335AB821-6AA3-41FD-AD7A-7D200FA6F208}"/>
    <cellStyle name="Millares 2 2 2 3" xfId="47" xr:uid="{000A2B5B-5064-45D4-8BB2-E843ABBFEC74}"/>
    <cellStyle name="Millares 2 2 2 4" xfId="91" xr:uid="{BB36671B-DCF1-4469-90F8-0BC2BFF19F37}"/>
    <cellStyle name="Millares 2 2 3" xfId="60" xr:uid="{7CD794E5-681C-49F7-BA0D-F2341FD512C1}"/>
    <cellStyle name="Millares 2 2 4" xfId="66" xr:uid="{48006AB1-E444-4AE9-9780-661B579B925D}"/>
    <cellStyle name="Millares 2 2 5" xfId="76" xr:uid="{97717290-67D6-48AC-9D8C-AF34FF72936F}"/>
    <cellStyle name="Millares 2 3" xfId="48" xr:uid="{E22D4025-93BD-411F-8A31-167F231DFE6E}"/>
    <cellStyle name="Millares 2 4" xfId="7" xr:uid="{253207F8-349F-4D5A-BB1D-3E7B65F1F15D}"/>
    <cellStyle name="Millares 2 4 2" xfId="28" xr:uid="{DFE13E64-F57A-4950-BADC-728B370BF32E}"/>
    <cellStyle name="Millares 2 4 2 2" xfId="51" xr:uid="{5B2F99E5-27DC-47E5-A514-FC961203E5AC}"/>
    <cellStyle name="Millares 2 4 2 3" xfId="87" xr:uid="{1D3E1EA9-61A1-4ED8-A055-61271EBD2A5E}"/>
    <cellStyle name="Millares 3" xfId="40" xr:uid="{988840EA-DDA9-40AE-93A9-70B32EE6FDE9}"/>
    <cellStyle name="Millares 3 2" xfId="61" xr:uid="{5313924B-BD48-4F72-9AD9-9B34CAE7141E}"/>
    <cellStyle name="Millares 3 3" xfId="68" xr:uid="{DD9D2612-D839-4323-A40A-49822234F658}"/>
    <cellStyle name="Millares 3 4" xfId="74" xr:uid="{09EAB981-0EF8-4EAC-B776-6F0BF7E09856}"/>
    <cellStyle name="Millares 4" xfId="64" xr:uid="{4BFB2205-221D-4423-A709-446C7D530EFC}"/>
    <cellStyle name="Millares 4 2" xfId="79" xr:uid="{1518897F-5DF6-41AE-9CB2-0A8DA3713902}"/>
    <cellStyle name="Millares 4 3" xfId="24" xr:uid="{942DD9AE-5B40-4641-8254-E8A243E782A8}"/>
    <cellStyle name="Millares 4 3 2" xfId="33" xr:uid="{D4D7B194-8656-4BDB-A8EC-A7717922058F}"/>
    <cellStyle name="Millares 4 3 2 2" xfId="54" xr:uid="{222944E1-93AB-42EE-89D5-B47239569922}"/>
    <cellStyle name="Millares 4 3 2 3" xfId="89" xr:uid="{8EF86760-9F5D-4E16-882E-C62E2DEDCAAF}"/>
    <cellStyle name="Millares 4 3 3" xfId="85" xr:uid="{28CA78C5-F416-4349-BD11-3FC76F7018D1}"/>
    <cellStyle name="Millares 5" xfId="44" xr:uid="{EB1531D6-3F01-44FB-8BDE-ED93151C04B0}"/>
    <cellStyle name="Millares 5 2" xfId="81" xr:uid="{42BD3A40-6B6C-47BC-BF0B-D24D627F04B6}"/>
    <cellStyle name="Millares 6" xfId="65" xr:uid="{15E4F014-AD44-4AC3-8AB5-278521398018}"/>
    <cellStyle name="Millares 6 2" xfId="82" xr:uid="{B30AF0F5-ACAB-45B6-B241-C0C3E991EF68}"/>
    <cellStyle name="Millares 7" xfId="80" xr:uid="{3A3FFC23-FC58-4463-895E-593874D47F34}"/>
    <cellStyle name="Millares 7 2" xfId="25" xr:uid="{C370EBEE-35EC-4D75-A6BD-2F419568C070}"/>
    <cellStyle name="Millares 7 2 2" xfId="50" xr:uid="{09740164-4360-4D9F-9060-6E787F00B89D}"/>
    <cellStyle name="Millares 7 2 3" xfId="86" xr:uid="{85B34BD7-649D-49D0-94BB-CFB859844932}"/>
    <cellStyle name="Millares 8" xfId="72" xr:uid="{88309C48-E97B-43A4-BB10-0CF1BF614DBA}"/>
    <cellStyle name="Millares 9" xfId="23" xr:uid="{06DF97CA-2C07-47F6-9CA6-C2BBE77F2199}"/>
    <cellStyle name="Millares 9 2" xfId="49" xr:uid="{75D2EFCE-C903-4E53-BB2D-BB264039AABC}"/>
    <cellStyle name="Millares 9 3" xfId="84" xr:uid="{A10538AC-0910-416E-A865-B2DB2431B445}"/>
    <cellStyle name="Millares_CIFRAS PAGINA WEB 1995 - 2003" xfId="27" xr:uid="{053D5BFB-235E-4316-BBCB-C9ED6027484D}"/>
    <cellStyle name="Millares_CIFRAS PAGINA WEB 1995 - 2003 2" xfId="93" xr:uid="{CB7D4B3B-D8F5-4B2C-A615-79C60799C20F}"/>
    <cellStyle name="Millares_Plano ejecucion principales programas julio 13 - Despues de consejo de ministros" xfId="26" xr:uid="{421FF4BB-8703-43AD-A48C-271404541849}"/>
    <cellStyle name="Moneda [0] 2" xfId="67" xr:uid="{EE5A105C-262B-4F24-9BDC-8BD72DAF35A1}"/>
    <cellStyle name="Moneda [0] 3" xfId="39" xr:uid="{63199FEC-786A-435B-B7B7-A916B7DCAF79}"/>
    <cellStyle name="Moneda 2" xfId="69" xr:uid="{2A608A01-7970-4AD0-BB00-CA9E4B50E8BB}"/>
    <cellStyle name="Moneda 3" xfId="42" xr:uid="{6C17AD18-FE34-4B9D-8929-4CC108B7BB32}"/>
    <cellStyle name="Nivel 1,2.3,5,6,9" xfId="16" xr:uid="{27D5E7E6-D2EF-4855-ADDC-DE9C76C62D22}"/>
    <cellStyle name="Nivel 4" xfId="18" xr:uid="{CC61754B-5894-46CC-A8FA-C419C5591D1C}"/>
    <cellStyle name="Nivel 7" xfId="19" xr:uid="{936979C7-D458-4553-8ADA-2EA527EC614D}"/>
    <cellStyle name="NIVEL 8" xfId="17" xr:uid="{38EEAEE7-C5B3-4846-AC40-4D173360A92B}"/>
    <cellStyle name="Normal" xfId="0" builtinId="0"/>
    <cellStyle name="Normal 10 2" xfId="56" xr:uid="{E470B54A-835B-4A8C-AA81-F06DBBD73F4C}"/>
    <cellStyle name="Normal 10 2 2 3" xfId="36" xr:uid="{59BB96BC-DF5E-4656-8945-40287CC68FD1}"/>
    <cellStyle name="Normal 13 3" xfId="29" xr:uid="{DD90BC92-DC31-41CC-A015-ACD80F0FB3BE}"/>
    <cellStyle name="Normal 16 2 2 5" xfId="35" xr:uid="{E955A534-5821-42C9-998A-F5A602B82F43}"/>
    <cellStyle name="Normal 2" xfId="22" xr:uid="{B417FF2B-577E-4CFC-8568-24F95BA2B3B6}"/>
    <cellStyle name="Normal 2 2" xfId="13" xr:uid="{EE9547BF-AFED-44DB-A2C6-E285D6AB7F74}"/>
    <cellStyle name="Normal 2 2 2" xfId="9" xr:uid="{87470738-E2E2-44EB-8341-C4891A46E850}"/>
    <cellStyle name="Normal 2 2 2 3" xfId="37" xr:uid="{6770FBF6-3EF3-401B-94A0-5AF65602AB6F}"/>
    <cellStyle name="Normal 2 3" xfId="77" xr:uid="{E8301266-ACF0-47EC-BA92-4A6C944BFB8C}"/>
    <cellStyle name="Normal 3" xfId="8" xr:uid="{20DA7DBD-D7DF-4A37-856D-1175ED98E33A}"/>
    <cellStyle name="Normal 3 2" xfId="78" xr:uid="{FA6784D6-50BA-4A60-8A97-382DA606CE6E}"/>
    <cellStyle name="Normal 4" xfId="21" xr:uid="{187EBCF7-9761-4997-9909-8DC6FF3F43E0}"/>
    <cellStyle name="Normal 5" xfId="41" xr:uid="{EA66D7E0-EC3D-49C1-ACD7-025AA3B17C93}"/>
    <cellStyle name="Normal 5 2" xfId="73" xr:uid="{64CDA6E3-9207-4CD6-B2DA-8C8B15BEF9AC}"/>
    <cellStyle name="Normal 7" xfId="75" xr:uid="{35158288-62B2-4FB3-AE7A-DDAFDF5B15E3}"/>
    <cellStyle name="Normal_archivoplanoacumulado.junio.sacado.julio17-2007-sector" xfId="88" xr:uid="{A6E543C8-2154-4C94-87E9-2241E76F6809}"/>
    <cellStyle name="Normal_Principales Programas 2007" xfId="30" xr:uid="{67475C20-C625-4DFA-A783-96BB728B65A4}"/>
    <cellStyle name="Porcentaje" xfId="3" builtinId="5"/>
    <cellStyle name="Porcentaje 2" xfId="12" xr:uid="{344CF199-B5CE-4386-B3DA-BD14211A5D09}"/>
  </cellStyles>
  <dxfs count="0"/>
  <tableStyles count="0" defaultTableStyle="TableStyleMedium2" defaultPivotStyle="PivotStyleLight16"/>
  <colors>
    <mruColors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ado%20SPNF%203\HISTO1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AGOSTO\Informe%20de%20Ejecuci&#243;n\Cuadros%20de%20ejecuci&#243;n%20Agosto.xlsm" TargetMode="External"/><Relationship Id="rId1" Type="http://schemas.openxmlformats.org/officeDocument/2006/relationships/externalLinkPath" Target="file:///\\minhacienda\cedin\DGPN\SACP\GCP\INFORMACION%20PGN\EJECUCION%20PGN\EJECUCI&#211;N%202024\AGOSTO\Informe%20de%20Ejecuci&#243;n\Cuadros%20de%20ejecuci&#243;n%20Agost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Documents%20and%20Settings/sherreno/Configuraci&#243;n%20local/Archivos%20temporales%20de%20Internet/OLK3/COSTOS%20Y%20RECURSOS%20EDUCACION%20BASIC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Carpetas%20DGPM/ITC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LAR/MEGHA/2005/Plan%20Financiero%202005/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AGL/bono%202002/analisis%20bon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Lrhenals/gobierno/Gobierno/Cierre97/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MARZO\Cuadros%20de%20ejecuci&#243;n%20MARZO.xlsm" TargetMode="External"/><Relationship Id="rId1" Type="http://schemas.openxmlformats.org/officeDocument/2006/relationships/externalLinkPath" Target="file:///\\minhacienda\cedin\DGPN\SACP\GCP\INFORMACION%20PGN\EJECUCION%20PGN\EJECUCI&#211;N%202024\MARZO\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Agosto de 2024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</row>
        <row r="28">
          <cell r="C28">
            <v>408902.66624376003</v>
          </cell>
          <cell r="D28">
            <v>244560.79376997758</v>
          </cell>
          <cell r="E28">
            <v>197588.46480006416</v>
          </cell>
          <cell r="F28">
            <v>196286.98514408321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  <sheetName val="LIBRO_CODIGOS_2019"/>
      <sheetName val="Despleg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8">
          <cell r="C8">
            <v>308251.27734793402</v>
          </cell>
        </row>
        <row r="26">
          <cell r="C26">
            <v>99851.308574572002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B8">
            <v>26090.173579041006</v>
          </cell>
          <cell r="C8">
            <v>11150.979790489182</v>
          </cell>
          <cell r="D8">
            <v>6133.7191384860098</v>
          </cell>
          <cell r="E8">
            <v>6026.76923062284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6A26-CCEE-4864-A24B-F69EB126606A}">
  <sheetPr codeName="Hoja3">
    <tabColor theme="0"/>
    <pageSetUpPr fitToPage="1"/>
  </sheetPr>
  <dimension ref="A1:V30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32" sqref="D32"/>
    </sheetView>
  </sheetViews>
  <sheetFormatPr baseColWidth="10" defaultColWidth="50.28515625" defaultRowHeight="11.45" customHeight="1" x14ac:dyDescent="0.2"/>
  <cols>
    <col min="1" max="2" width="2.5703125" style="2" customWidth="1"/>
    <col min="3" max="3" width="29.42578125" style="2" customWidth="1"/>
    <col min="4" max="4" width="13.85546875" style="2" customWidth="1"/>
    <col min="5" max="5" width="11.85546875" style="7" customWidth="1"/>
    <col min="6" max="6" width="11.140625" style="2" customWidth="1"/>
    <col min="7" max="7" width="10.7109375" style="8" bestFit="1" customWidth="1"/>
    <col min="8" max="8" width="14" style="2" customWidth="1"/>
    <col min="9" max="9" width="11.7109375" style="2" bestFit="1" customWidth="1"/>
    <col min="10" max="10" width="10.28515625" style="2" customWidth="1"/>
    <col min="11" max="13" width="9.7109375" style="2" customWidth="1"/>
    <col min="14" max="14" width="13.85546875" style="21" customWidth="1"/>
    <col min="15" max="15" width="10.85546875" style="21" bestFit="1" customWidth="1"/>
    <col min="16" max="16" width="11.85546875" style="21" bestFit="1" customWidth="1"/>
    <col min="17" max="17" width="19" style="21" bestFit="1" customWidth="1"/>
    <col min="18" max="18" width="11" style="21" bestFit="1" customWidth="1"/>
    <col min="19" max="19" width="13.7109375" style="21" bestFit="1" customWidth="1"/>
    <col min="20" max="16375" width="11.42578125" style="2" customWidth="1"/>
    <col min="16376" max="16376" width="9.7109375" style="2" customWidth="1"/>
    <col min="16377" max="16377" width="12.85546875" style="2" customWidth="1"/>
    <col min="16378" max="16378" width="8.140625" style="2" customWidth="1"/>
    <col min="16379" max="16380" width="9.7109375" style="2" customWidth="1"/>
    <col min="16381" max="16381" width="13.28515625" style="2" customWidth="1"/>
    <col min="16382" max="16382" width="19" style="2" customWidth="1"/>
    <col min="16383" max="16384" width="50.28515625" style="2"/>
  </cols>
  <sheetData>
    <row r="1" spans="1:22" ht="11.45" customHeight="1" x14ac:dyDescent="0.2">
      <c r="B1" s="354" t="s">
        <v>0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Q1" s="32">
        <v>1000000000</v>
      </c>
    </row>
    <row r="2" spans="1:22" ht="11.45" customHeight="1" x14ac:dyDescent="0.2">
      <c r="B2" s="354" t="s">
        <v>1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</row>
    <row r="3" spans="1:22" ht="11.45" customHeight="1" x14ac:dyDescent="0.2">
      <c r="B3" s="354" t="s">
        <v>1739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</row>
    <row r="4" spans="1:22" ht="11.45" customHeight="1" x14ac:dyDescent="0.2">
      <c r="B4" s="354" t="s">
        <v>2</v>
      </c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</row>
    <row r="5" spans="1:22" ht="14.25" customHeight="1" x14ac:dyDescent="0.3">
      <c r="A5" s="11"/>
      <c r="B5" s="33"/>
      <c r="C5" s="355" t="s">
        <v>3</v>
      </c>
      <c r="D5" s="356" t="s">
        <v>4</v>
      </c>
      <c r="E5" s="357" t="s">
        <v>5</v>
      </c>
      <c r="F5" s="357" t="s">
        <v>6</v>
      </c>
      <c r="G5" s="357" t="s">
        <v>7</v>
      </c>
      <c r="H5" s="358" t="s">
        <v>8</v>
      </c>
      <c r="I5" s="352" t="s">
        <v>9</v>
      </c>
      <c r="J5" s="352"/>
      <c r="K5" s="352"/>
      <c r="L5" s="352"/>
      <c r="M5" s="352"/>
    </row>
    <row r="6" spans="1:22" ht="15" customHeight="1" x14ac:dyDescent="0.3">
      <c r="A6" s="11"/>
      <c r="B6" s="33"/>
      <c r="C6" s="355"/>
      <c r="D6" s="356" t="s">
        <v>10</v>
      </c>
      <c r="E6" s="357"/>
      <c r="F6" s="357"/>
      <c r="G6" s="357"/>
      <c r="H6" s="358"/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</row>
    <row r="7" spans="1:22" ht="11.45" customHeight="1" thickBot="1" x14ac:dyDescent="0.35">
      <c r="A7" s="11"/>
      <c r="B7" s="34"/>
      <c r="C7" s="158"/>
      <c r="D7" s="35" t="s">
        <v>16</v>
      </c>
      <c r="E7" s="36" t="s">
        <v>17</v>
      </c>
      <c r="F7" s="37" t="s">
        <v>18</v>
      </c>
      <c r="G7" s="38" t="s">
        <v>19</v>
      </c>
      <c r="H7" s="3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</row>
    <row r="8" spans="1:22" ht="11.45" customHeight="1" x14ac:dyDescent="0.3">
      <c r="A8" s="11"/>
      <c r="B8" s="40" t="s">
        <v>26</v>
      </c>
      <c r="C8" s="41" t="s">
        <v>27</v>
      </c>
      <c r="D8" s="42">
        <v>308855.20162327302</v>
      </c>
      <c r="E8" s="42">
        <v>181941.38732848066</v>
      </c>
      <c r="F8" s="42">
        <v>167671.1386275219</v>
      </c>
      <c r="G8" s="42">
        <v>166464.49376136789</v>
      </c>
      <c r="H8" s="42">
        <v>126913.81429479229</v>
      </c>
      <c r="I8" s="43">
        <v>58.90831249473473</v>
      </c>
      <c r="J8" s="43">
        <v>54.287943912318894</v>
      </c>
      <c r="K8" s="43">
        <v>53.897260880331046</v>
      </c>
      <c r="L8" s="43">
        <v>92.156678087105618</v>
      </c>
      <c r="M8" s="43">
        <v>99.280350288051338</v>
      </c>
      <c r="N8" s="22">
        <f>H8/D8</f>
        <v>0.41091687505265256</v>
      </c>
      <c r="O8" s="22">
        <f>H8/H27</f>
        <v>0.63531111303548526</v>
      </c>
      <c r="P8" s="22">
        <f>F8/E8</f>
        <v>0.92156678087105615</v>
      </c>
      <c r="Q8" s="22">
        <f>G8/E8</f>
        <v>0.91493472818710309</v>
      </c>
      <c r="R8" s="22">
        <f>H8/D8</f>
        <v>0.41091687505265256</v>
      </c>
      <c r="S8" s="22">
        <f>H8/$H$27</f>
        <v>0.63531111303548526</v>
      </c>
    </row>
    <row r="9" spans="1:22" ht="11.45" customHeight="1" x14ac:dyDescent="0.3">
      <c r="A9" s="11"/>
      <c r="B9" s="33"/>
      <c r="C9" s="44" t="s">
        <v>28</v>
      </c>
      <c r="D9" s="45">
        <v>54370.131460026998</v>
      </c>
      <c r="E9" s="45">
        <v>31191.839089543315</v>
      </c>
      <c r="F9" s="45">
        <v>30635.485346161153</v>
      </c>
      <c r="G9" s="45">
        <v>30607.635550078165</v>
      </c>
      <c r="H9" s="45">
        <v>23178.292370483683</v>
      </c>
      <c r="I9" s="46">
        <v>57.369438424984494</v>
      </c>
      <c r="J9" s="46">
        <v>56.346167506849618</v>
      </c>
      <c r="K9" s="46">
        <v>56.294944904779101</v>
      </c>
      <c r="L9" s="46">
        <v>98.216348379507139</v>
      </c>
      <c r="M9" s="46">
        <v>99.909093014952091</v>
      </c>
      <c r="N9" s="23"/>
      <c r="O9" s="23"/>
      <c r="P9" s="23"/>
      <c r="Q9" s="23"/>
      <c r="T9" s="17"/>
      <c r="U9" s="17"/>
      <c r="V9" s="17"/>
    </row>
    <row r="10" spans="1:22" ht="11.45" customHeight="1" x14ac:dyDescent="0.3">
      <c r="A10" s="11"/>
      <c r="B10" s="47"/>
      <c r="C10" s="48" t="s">
        <v>29</v>
      </c>
      <c r="D10" s="49">
        <v>16097.610702030999</v>
      </c>
      <c r="E10" s="49">
        <v>11521.127503118008</v>
      </c>
      <c r="F10" s="49">
        <v>6994.5527959257297</v>
      </c>
      <c r="G10" s="49">
        <v>6819.603399585958</v>
      </c>
      <c r="H10" s="49">
        <v>4576.4831989129907</v>
      </c>
      <c r="I10" s="50">
        <v>71.570419463954451</v>
      </c>
      <c r="J10" s="50">
        <v>43.450875570268593</v>
      </c>
      <c r="K10" s="50">
        <v>42.36407207142576</v>
      </c>
      <c r="L10" s="50">
        <v>60.710662164208898</v>
      </c>
      <c r="M10" s="50">
        <v>97.498776527333121</v>
      </c>
      <c r="N10" s="23"/>
      <c r="O10" s="23"/>
      <c r="P10" s="23"/>
      <c r="Q10" s="23"/>
      <c r="T10" s="17"/>
      <c r="U10" s="17"/>
      <c r="V10" s="17"/>
    </row>
    <row r="11" spans="1:22" ht="11.45" customHeight="1" x14ac:dyDescent="0.3">
      <c r="A11" s="11"/>
      <c r="B11" s="33"/>
      <c r="C11" s="44" t="s">
        <v>30</v>
      </c>
      <c r="D11" s="45">
        <v>234125.019208488</v>
      </c>
      <c r="E11" s="45">
        <v>136720.96102129217</v>
      </c>
      <c r="F11" s="45">
        <v>128186.80602952941</v>
      </c>
      <c r="G11" s="45">
        <v>127285.2836009388</v>
      </c>
      <c r="H11" s="45">
        <v>97404.058187195827</v>
      </c>
      <c r="I11" s="46">
        <v>58.396561582144436</v>
      </c>
      <c r="J11" s="46">
        <v>54.751434281946274</v>
      </c>
      <c r="K11" s="46">
        <v>54.366374013018849</v>
      </c>
      <c r="L11" s="46">
        <v>93.757976152293367</v>
      </c>
      <c r="M11" s="46">
        <v>99.296711996722237</v>
      </c>
      <c r="N11" s="23"/>
      <c r="O11" s="23"/>
      <c r="P11" s="23"/>
      <c r="Q11" s="23"/>
      <c r="T11" s="17"/>
      <c r="U11" s="17"/>
      <c r="V11" s="17"/>
    </row>
    <row r="12" spans="1:22" ht="27" x14ac:dyDescent="0.3">
      <c r="A12" s="11"/>
      <c r="B12" s="47"/>
      <c r="C12" s="51" t="s">
        <v>31</v>
      </c>
      <c r="D12" s="49">
        <v>1954.6884962500001</v>
      </c>
      <c r="E12" s="49">
        <v>1484.18588172004</v>
      </c>
      <c r="F12" s="49">
        <v>839.28025583399017</v>
      </c>
      <c r="G12" s="49">
        <v>737.4680854425801</v>
      </c>
      <c r="H12" s="49">
        <v>470.50261452996006</v>
      </c>
      <c r="I12" s="50">
        <v>75.929534786100064</v>
      </c>
      <c r="J12" s="50">
        <v>42.936777775288462</v>
      </c>
      <c r="K12" s="50">
        <v>37.728164198918968</v>
      </c>
      <c r="L12" s="50">
        <v>56.54819023486052</v>
      </c>
      <c r="M12" s="50">
        <v>87.869109313165055</v>
      </c>
      <c r="N12" s="22">
        <f>+E9/D9</f>
        <v>0.57369438424984498</v>
      </c>
      <c r="O12" s="22">
        <f>+E8/D8</f>
        <v>0.58908312494734727</v>
      </c>
      <c r="P12" s="22">
        <f>+F8/D8</f>
        <v>0.54287943912318892</v>
      </c>
      <c r="Q12" s="23"/>
      <c r="T12" s="17"/>
      <c r="U12" s="17"/>
      <c r="V12" s="17"/>
    </row>
    <row r="13" spans="1:22" ht="11.45" customHeight="1" x14ac:dyDescent="0.3">
      <c r="A13" s="11"/>
      <c r="B13" s="33"/>
      <c r="C13" s="44" t="s">
        <v>32</v>
      </c>
      <c r="D13" s="45">
        <v>729.77828865200001</v>
      </c>
      <c r="E13" s="45">
        <v>591.36464822802998</v>
      </c>
      <c r="F13" s="45">
        <v>587.06663614526997</v>
      </c>
      <c r="G13" s="45">
        <v>586.90286386319997</v>
      </c>
      <c r="H13" s="45">
        <v>138.41364042397004</v>
      </c>
      <c r="I13" s="46">
        <v>81.033466934233019</v>
      </c>
      <c r="J13" s="46">
        <v>80.444519284022832</v>
      </c>
      <c r="K13" s="46">
        <v>80.422077909071476</v>
      </c>
      <c r="L13" s="46">
        <v>99.273204427143455</v>
      </c>
      <c r="M13" s="46">
        <v>99.972103289135063</v>
      </c>
      <c r="N13" s="23"/>
      <c r="O13" s="22">
        <f>+F8/E8</f>
        <v>0.92156678087105615</v>
      </c>
      <c r="P13" s="23"/>
      <c r="Q13" s="23"/>
      <c r="T13" s="17"/>
      <c r="U13" s="17"/>
      <c r="V13" s="17"/>
    </row>
    <row r="14" spans="1:22" ht="11.45" customHeight="1" x14ac:dyDescent="0.3">
      <c r="A14" s="11"/>
      <c r="B14" s="47"/>
      <c r="C14" s="48" t="s">
        <v>33</v>
      </c>
      <c r="D14" s="49">
        <v>353.600840205</v>
      </c>
      <c r="E14" s="49">
        <v>246.16060656690999</v>
      </c>
      <c r="F14" s="49">
        <v>242.88116184251001</v>
      </c>
      <c r="G14" s="49">
        <v>242.65773695502003</v>
      </c>
      <c r="H14" s="49">
        <v>107.44023363809001</v>
      </c>
      <c r="I14" s="50">
        <v>69.615390739512506</v>
      </c>
      <c r="J14" s="50">
        <v>68.687948168250884</v>
      </c>
      <c r="K14" s="50">
        <v>68.62476254704012</v>
      </c>
      <c r="L14" s="50">
        <v>98.66776216952951</v>
      </c>
      <c r="M14" s="50">
        <v>99.908010614822871</v>
      </c>
      <c r="N14" s="23"/>
      <c r="O14" s="22"/>
      <c r="P14" s="23"/>
      <c r="Q14" s="23"/>
      <c r="T14" s="17"/>
      <c r="U14" s="17"/>
      <c r="V14" s="17"/>
    </row>
    <row r="15" spans="1:22" s="5" customFormat="1" ht="40.5" x14ac:dyDescent="0.2">
      <c r="A15" s="12"/>
      <c r="B15" s="52"/>
      <c r="C15" s="53" t="s">
        <v>34</v>
      </c>
      <c r="D15" s="45">
        <v>1224.37262762</v>
      </c>
      <c r="E15" s="45">
        <v>185.74857801222998</v>
      </c>
      <c r="F15" s="45">
        <v>185.06640208381</v>
      </c>
      <c r="G15" s="45">
        <v>184.94252450420001</v>
      </c>
      <c r="H15" s="45">
        <v>1038.6240496077701</v>
      </c>
      <c r="I15" s="46">
        <v>15.170918870776934</v>
      </c>
      <c r="J15" s="46">
        <v>15.115202505266051</v>
      </c>
      <c r="K15" s="46">
        <v>15.105084868133734</v>
      </c>
      <c r="L15" s="46">
        <v>99.632742314519859</v>
      </c>
      <c r="M15" s="46">
        <v>99.933063171804733</v>
      </c>
      <c r="N15" s="24"/>
      <c r="O15" s="24"/>
      <c r="P15" s="24"/>
      <c r="Q15" s="24"/>
      <c r="R15" s="25"/>
      <c r="S15" s="21"/>
      <c r="T15" s="17"/>
      <c r="U15" s="17"/>
      <c r="V15" s="17"/>
    </row>
    <row r="16" spans="1:22" ht="11.45" customHeight="1" x14ac:dyDescent="0.3">
      <c r="A16" s="11"/>
      <c r="B16" s="40" t="s">
        <v>35</v>
      </c>
      <c r="C16" s="41" t="s">
        <v>36</v>
      </c>
      <c r="D16" s="42">
        <v>94521.847301682996</v>
      </c>
      <c r="E16" s="42">
        <v>59097.319202989413</v>
      </c>
      <c r="F16" s="42">
        <v>58955.266259709402</v>
      </c>
      <c r="G16" s="42">
        <v>58870.484024165402</v>
      </c>
      <c r="H16" s="42">
        <v>35424.528098693583</v>
      </c>
      <c r="I16" s="43">
        <v>62.522391267248501</v>
      </c>
      <c r="J16" s="43">
        <v>62.372105436686368</v>
      </c>
      <c r="K16" s="43">
        <v>62.282409521970052</v>
      </c>
      <c r="L16" s="43">
        <v>99.75962878655784</v>
      </c>
      <c r="M16" s="43">
        <v>99.856192260805813</v>
      </c>
      <c r="N16" s="22">
        <f>H16/D16</f>
        <v>0.374776087327515</v>
      </c>
      <c r="O16" s="22"/>
      <c r="P16" s="22">
        <f>F16/E16</f>
        <v>0.99759628786557841</v>
      </c>
      <c r="Q16" s="22">
        <f>G16/E16</f>
        <v>0.99616166719771382</v>
      </c>
      <c r="R16" s="22">
        <f>H16/D16</f>
        <v>0.374776087327515</v>
      </c>
      <c r="S16" s="22">
        <f>H16/$H$27</f>
        <v>0.17732976114690238</v>
      </c>
    </row>
    <row r="17" spans="1:19" ht="11.45" customHeight="1" x14ac:dyDescent="0.3">
      <c r="A17" s="11"/>
      <c r="B17" s="40"/>
      <c r="C17" s="41" t="s">
        <v>37</v>
      </c>
      <c r="D17" s="42">
        <v>37259.837390134999</v>
      </c>
      <c r="E17" s="42">
        <v>22714.738712161321</v>
      </c>
      <c r="F17" s="42">
        <v>22585.130347934231</v>
      </c>
      <c r="G17" s="42">
        <v>22509.507818724229</v>
      </c>
      <c r="H17" s="42">
        <v>14545.098677973678</v>
      </c>
      <c r="I17" s="43">
        <v>60.963064530644807</v>
      </c>
      <c r="J17" s="43">
        <v>60.615214477328671</v>
      </c>
      <c r="K17" s="43">
        <v>60.412254575979176</v>
      </c>
      <c r="L17" s="43">
        <v>99.429408518101511</v>
      </c>
      <c r="M17" s="43">
        <v>99.665166735613198</v>
      </c>
      <c r="O17" s="22"/>
    </row>
    <row r="18" spans="1:19" ht="11.45" customHeight="1" x14ac:dyDescent="0.3">
      <c r="A18" s="11"/>
      <c r="B18" s="33"/>
      <c r="C18" s="54" t="s">
        <v>38</v>
      </c>
      <c r="D18" s="45">
        <v>19509.579269688002</v>
      </c>
      <c r="E18" s="45">
        <v>12637.616357093872</v>
      </c>
      <c r="F18" s="45">
        <v>12589.022658573871</v>
      </c>
      <c r="G18" s="45">
        <v>12524.11349093287</v>
      </c>
      <c r="H18" s="45">
        <v>6871.9629125941301</v>
      </c>
      <c r="I18" s="46">
        <v>64.776467920704533</v>
      </c>
      <c r="J18" s="46">
        <v>64.52739182404315</v>
      </c>
      <c r="K18" s="46">
        <v>64.194687736765104</v>
      </c>
      <c r="L18" s="46">
        <v>99.615483670757868</v>
      </c>
      <c r="M18" s="46">
        <v>99.48439867492975</v>
      </c>
      <c r="O18" s="22"/>
    </row>
    <row r="19" spans="1:19" ht="11.45" customHeight="1" x14ac:dyDescent="0.3">
      <c r="A19" s="11"/>
      <c r="B19" s="47"/>
      <c r="C19" s="55" t="s">
        <v>39</v>
      </c>
      <c r="D19" s="49">
        <v>17520.949823401999</v>
      </c>
      <c r="E19" s="49">
        <v>10009.259100881671</v>
      </c>
      <c r="F19" s="49">
        <v>9951.3321461442883</v>
      </c>
      <c r="G19" s="49">
        <v>9940.6187845752884</v>
      </c>
      <c r="H19" s="49">
        <v>7511.6907225203286</v>
      </c>
      <c r="I19" s="50">
        <v>57.12737723563778</v>
      </c>
      <c r="J19" s="50">
        <v>56.796761856213472</v>
      </c>
      <c r="K19" s="50">
        <v>56.735615847138718</v>
      </c>
      <c r="L19" s="50">
        <v>99.421266307989981</v>
      </c>
      <c r="M19" s="50">
        <v>99.892342438060908</v>
      </c>
    </row>
    <row r="20" spans="1:19" ht="11.45" customHeight="1" x14ac:dyDescent="0.3">
      <c r="A20" s="11"/>
      <c r="B20" s="33"/>
      <c r="C20" s="54" t="s">
        <v>40</v>
      </c>
      <c r="D20" s="45">
        <v>229.30829704499999</v>
      </c>
      <c r="E20" s="45">
        <v>67.863254185779994</v>
      </c>
      <c r="F20" s="45">
        <v>44.775543216069998</v>
      </c>
      <c r="G20" s="45">
        <v>44.775543216069998</v>
      </c>
      <c r="H20" s="45">
        <v>161.44504285922</v>
      </c>
      <c r="I20" s="46">
        <v>29.594766111957284</v>
      </c>
      <c r="J20" s="46">
        <v>19.52635111466688</v>
      </c>
      <c r="K20" s="46">
        <v>19.52635111466688</v>
      </c>
      <c r="L20" s="46">
        <v>65.979068869132163</v>
      </c>
      <c r="M20" s="46">
        <v>100</v>
      </c>
      <c r="O20" s="26"/>
    </row>
    <row r="21" spans="1:19" ht="11.45" customHeight="1" x14ac:dyDescent="0.3">
      <c r="A21" s="11"/>
      <c r="B21" s="40"/>
      <c r="C21" s="41" t="s">
        <v>41</v>
      </c>
      <c r="D21" s="42">
        <v>57262.009911547997</v>
      </c>
      <c r="E21" s="42">
        <v>36382.580490828092</v>
      </c>
      <c r="F21" s="42">
        <v>36370.135911775171</v>
      </c>
      <c r="G21" s="42">
        <v>36360.976205441169</v>
      </c>
      <c r="H21" s="42">
        <v>20879.429420719905</v>
      </c>
      <c r="I21" s="43">
        <v>63.537030130496404</v>
      </c>
      <c r="J21" s="43">
        <v>63.515297433596416</v>
      </c>
      <c r="K21" s="43">
        <v>63.499301302220402</v>
      </c>
      <c r="L21" s="43">
        <v>99.965795227042634</v>
      </c>
      <c r="M21" s="43">
        <v>99.974815309032067</v>
      </c>
    </row>
    <row r="22" spans="1:19" ht="11.45" customHeight="1" x14ac:dyDescent="0.3">
      <c r="A22" s="11"/>
      <c r="B22" s="33"/>
      <c r="C22" s="54" t="s">
        <v>38</v>
      </c>
      <c r="D22" s="45">
        <v>15422.055749775</v>
      </c>
      <c r="E22" s="45">
        <v>8336.9238481922894</v>
      </c>
      <c r="F22" s="45">
        <v>8336.9238481922894</v>
      </c>
      <c r="G22" s="45">
        <v>8327.7641418582898</v>
      </c>
      <c r="H22" s="45">
        <v>7085.1319015827103</v>
      </c>
      <c r="I22" s="46">
        <v>54.058447093306093</v>
      </c>
      <c r="J22" s="46">
        <v>54.058447093306093</v>
      </c>
      <c r="K22" s="46">
        <v>53.999053543687182</v>
      </c>
      <c r="L22" s="46">
        <v>100</v>
      </c>
      <c r="M22" s="46">
        <v>99.890130862404533</v>
      </c>
    </row>
    <row r="23" spans="1:19" ht="11.45" customHeight="1" x14ac:dyDescent="0.3">
      <c r="A23" s="11"/>
      <c r="B23" s="47"/>
      <c r="C23" s="55" t="s">
        <v>39</v>
      </c>
      <c r="D23" s="49">
        <v>40117.707714217999</v>
      </c>
      <c r="E23" s="49">
        <v>26563.144845522813</v>
      </c>
      <c r="F23" s="49">
        <v>26559.856666500749</v>
      </c>
      <c r="G23" s="49">
        <v>26559.856666500749</v>
      </c>
      <c r="H23" s="49">
        <v>13554.562868695186</v>
      </c>
      <c r="I23" s="50">
        <v>66.213017540153842</v>
      </c>
      <c r="J23" s="50">
        <v>66.204821211875341</v>
      </c>
      <c r="K23" s="50">
        <v>66.204821211875341</v>
      </c>
      <c r="L23" s="50">
        <v>99.987621273606024</v>
      </c>
      <c r="M23" s="50">
        <v>100</v>
      </c>
    </row>
    <row r="24" spans="1:19" ht="11.45" customHeight="1" x14ac:dyDescent="0.3">
      <c r="A24" s="11"/>
      <c r="B24" s="33"/>
      <c r="C24" s="54" t="s">
        <v>40</v>
      </c>
      <c r="D24" s="45">
        <v>295.22500055500001</v>
      </c>
      <c r="E24" s="45">
        <v>55.490350112990001</v>
      </c>
      <c r="F24" s="45">
        <v>46.333950082129995</v>
      </c>
      <c r="G24" s="45">
        <v>46.333950082129995</v>
      </c>
      <c r="H24" s="45">
        <v>239.73465044201001</v>
      </c>
      <c r="I24" s="46">
        <v>18.795952242754666</v>
      </c>
      <c r="J24" s="46">
        <v>15.694453381328064</v>
      </c>
      <c r="K24" s="46">
        <v>15.694453381328064</v>
      </c>
      <c r="L24" s="46">
        <v>83.499112886807069</v>
      </c>
      <c r="M24" s="46">
        <v>100</v>
      </c>
    </row>
    <row r="25" spans="1:19" ht="11.45" customHeight="1" x14ac:dyDescent="0.3">
      <c r="A25" s="11"/>
      <c r="B25" s="47"/>
      <c r="C25" s="55" t="s">
        <v>42</v>
      </c>
      <c r="D25" s="49">
        <v>1427.0214470000001</v>
      </c>
      <c r="E25" s="49">
        <v>1427.0214470000001</v>
      </c>
      <c r="F25" s="49">
        <v>1427.0214470000001</v>
      </c>
      <c r="G25" s="49">
        <v>1427.0214470000001</v>
      </c>
      <c r="H25" s="49">
        <v>0</v>
      </c>
      <c r="I25" s="50">
        <v>100</v>
      </c>
      <c r="J25" s="50">
        <v>100</v>
      </c>
      <c r="K25" s="50">
        <v>100</v>
      </c>
      <c r="L25" s="50">
        <v>100</v>
      </c>
      <c r="M25" s="50">
        <v>100</v>
      </c>
    </row>
    <row r="26" spans="1:19" ht="11.45" customHeight="1" x14ac:dyDescent="0.3">
      <c r="A26" s="11"/>
      <c r="B26" s="40" t="s">
        <v>43</v>
      </c>
      <c r="C26" s="56" t="s">
        <v>44</v>
      </c>
      <c r="D26" s="42">
        <v>100047.46462048699</v>
      </c>
      <c r="E26" s="42">
        <v>62619.406441496925</v>
      </c>
      <c r="F26" s="42">
        <v>29917.326172542253</v>
      </c>
      <c r="G26" s="42">
        <v>29822.491382715321</v>
      </c>
      <c r="H26" s="42">
        <v>37428.058178990068</v>
      </c>
      <c r="I26" s="43">
        <v>62.589698478650078</v>
      </c>
      <c r="J26" s="43">
        <v>29.903132764062068</v>
      </c>
      <c r="K26" s="43">
        <v>29.808342965853118</v>
      </c>
      <c r="L26" s="43">
        <v>47.776444831831718</v>
      </c>
      <c r="M26" s="43">
        <v>99.683010476003133</v>
      </c>
      <c r="N26" s="22">
        <f>H26/D26</f>
        <v>0.3741030152134992</v>
      </c>
      <c r="O26" s="22">
        <f>H26/H27</f>
        <v>0.18735912581761235</v>
      </c>
      <c r="P26" s="22">
        <f>F26/E26</f>
        <v>0.47776444831831716</v>
      </c>
      <c r="Q26" s="22">
        <f>G26/E26</f>
        <v>0.47624998506776667</v>
      </c>
      <c r="R26" s="22">
        <f>H26/D26</f>
        <v>0.3741030152134992</v>
      </c>
      <c r="S26" s="22">
        <f>H26/$H$27</f>
        <v>0.18735912581761235</v>
      </c>
    </row>
    <row r="27" spans="1:19" ht="11.45" customHeight="1" x14ac:dyDescent="0.3">
      <c r="A27" s="11"/>
      <c r="B27" s="40" t="s">
        <v>45</v>
      </c>
      <c r="C27" s="56" t="s">
        <v>46</v>
      </c>
      <c r="D27" s="42">
        <v>503424.51354544301</v>
      </c>
      <c r="E27" s="42">
        <v>303658.11297296698</v>
      </c>
      <c r="F27" s="42">
        <v>256543.73105977356</v>
      </c>
      <c r="G27" s="42">
        <v>255157.46916824862</v>
      </c>
      <c r="H27" s="42">
        <v>199766.40057247595</v>
      </c>
      <c r="I27" s="43">
        <v>60.318499557045591</v>
      </c>
      <c r="J27" s="43">
        <v>50.959721697504492</v>
      </c>
      <c r="K27" s="43">
        <v>50.684355311040321</v>
      </c>
      <c r="L27" s="43">
        <v>84.48439876941876</v>
      </c>
      <c r="M27" s="43">
        <v>99.459639147759191</v>
      </c>
      <c r="N27" s="28"/>
      <c r="O27" s="22">
        <f>G27/E27</f>
        <v>0.84027878152217816</v>
      </c>
      <c r="P27" s="22">
        <f>G27/F27</f>
        <v>0.99459639147759193</v>
      </c>
      <c r="Q27" s="57"/>
    </row>
    <row r="28" spans="1:19" ht="11.45" customHeight="1" x14ac:dyDescent="0.3">
      <c r="A28" s="11"/>
      <c r="B28" s="40" t="s">
        <v>47</v>
      </c>
      <c r="C28" s="56" t="s">
        <v>48</v>
      </c>
      <c r="D28" s="42">
        <v>408902.66624376003</v>
      </c>
      <c r="E28" s="42">
        <v>244560.79376997758</v>
      </c>
      <c r="F28" s="42">
        <v>197588.46480006416</v>
      </c>
      <c r="G28" s="42">
        <v>196286.98514408321</v>
      </c>
      <c r="H28" s="42">
        <v>164341.87247378236</v>
      </c>
      <c r="I28" s="43">
        <v>59.80904845071052</v>
      </c>
      <c r="J28" s="43">
        <v>48.321637668724641</v>
      </c>
      <c r="K28" s="43">
        <v>48.003351738252114</v>
      </c>
      <c r="L28" s="43">
        <v>80.793189192011951</v>
      </c>
      <c r="M28" s="43">
        <v>99.341317997840676</v>
      </c>
      <c r="N28" s="22">
        <f>F28/$E$28</f>
        <v>0.80793189192011949</v>
      </c>
      <c r="O28" s="22">
        <f>G28/$E$28</f>
        <v>0.80261018995833633</v>
      </c>
      <c r="P28" s="22">
        <f>G28/F28</f>
        <v>0.99341317997840672</v>
      </c>
      <c r="Q28" s="22">
        <f>D28/D27</f>
        <v>0.8122422632223476</v>
      </c>
    </row>
    <row r="29" spans="1:19" ht="11.45" customHeight="1" x14ac:dyDescent="0.2">
      <c r="A29" s="11"/>
      <c r="B29" s="353" t="s">
        <v>49</v>
      </c>
      <c r="C29" s="353"/>
      <c r="D29" s="353"/>
      <c r="E29" s="353"/>
      <c r="F29" s="353"/>
      <c r="G29" s="353"/>
      <c r="H29" s="353"/>
      <c r="I29" s="353"/>
      <c r="J29" s="353"/>
      <c r="K29" s="58"/>
      <c r="L29" s="58"/>
      <c r="M29" s="58"/>
    </row>
    <row r="30" spans="1:19" ht="11.4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58"/>
      <c r="L30" s="6"/>
      <c r="M30" s="58"/>
    </row>
  </sheetData>
  <mergeCells count="12">
    <mergeCell ref="I5:M5"/>
    <mergeCell ref="B29:J29"/>
    <mergeCell ref="B1:M1"/>
    <mergeCell ref="B2:M2"/>
    <mergeCell ref="B3:M3"/>
    <mergeCell ref="B4:M4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D7:M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621D-5321-4830-997C-AF7D9DD8F913}">
  <sheetPr codeName="Hoja15">
    <tabColor theme="0"/>
  </sheetPr>
  <dimension ref="A1:I37"/>
  <sheetViews>
    <sheetView showGridLines="0" zoomScaleNormal="100" workbookViewId="0">
      <selection activeCell="F38" sqref="F38"/>
    </sheetView>
  </sheetViews>
  <sheetFormatPr baseColWidth="10" defaultRowHeight="11.25" x14ac:dyDescent="0.2"/>
  <cols>
    <col min="1" max="1" width="3.140625" style="207" customWidth="1"/>
    <col min="2" max="2" width="30.140625" style="207" customWidth="1"/>
    <col min="3" max="3" width="9.5703125" style="207" bestFit="1" customWidth="1"/>
    <col min="4" max="4" width="6.42578125" style="207" customWidth="1"/>
    <col min="5" max="5" width="9.140625" style="207" customWidth="1"/>
    <col min="6" max="6" width="13" style="207" bestFit="1" customWidth="1"/>
    <col min="7" max="16384" width="11.42578125" style="207"/>
  </cols>
  <sheetData>
    <row r="1" spans="1:9" x14ac:dyDescent="0.2">
      <c r="A1" s="362" t="s">
        <v>1652</v>
      </c>
      <c r="B1" s="362"/>
      <c r="C1" s="362"/>
      <c r="D1" s="362"/>
      <c r="E1" s="362"/>
      <c r="F1" s="362"/>
    </row>
    <row r="2" spans="1:9" x14ac:dyDescent="0.2">
      <c r="A2" s="402" t="s">
        <v>1683</v>
      </c>
      <c r="B2" s="402"/>
      <c r="C2" s="402"/>
      <c r="D2" s="402"/>
      <c r="E2" s="402"/>
      <c r="F2" s="402"/>
    </row>
    <row r="3" spans="1:9" x14ac:dyDescent="0.2">
      <c r="A3" s="362" t="s">
        <v>1740</v>
      </c>
      <c r="B3" s="362"/>
      <c r="C3" s="362"/>
      <c r="D3" s="362"/>
      <c r="E3" s="362"/>
      <c r="F3" s="362"/>
      <c r="G3" s="321"/>
      <c r="H3" s="321"/>
    </row>
    <row r="4" spans="1:9" x14ac:dyDescent="0.2">
      <c r="A4" s="363" t="s">
        <v>2</v>
      </c>
      <c r="B4" s="363"/>
      <c r="C4" s="363"/>
      <c r="D4" s="363"/>
      <c r="E4" s="363"/>
      <c r="F4" s="363"/>
    </row>
    <row r="5" spans="1:9" x14ac:dyDescent="0.2">
      <c r="A5" s="209"/>
      <c r="B5" s="403" t="s">
        <v>3</v>
      </c>
      <c r="C5" s="404" t="s">
        <v>6</v>
      </c>
      <c r="D5" s="405" t="s">
        <v>7</v>
      </c>
      <c r="E5" s="406" t="s">
        <v>1684</v>
      </c>
      <c r="F5" s="311" t="s">
        <v>1647</v>
      </c>
    </row>
    <row r="6" spans="1:9" x14ac:dyDescent="0.2">
      <c r="A6" s="209"/>
      <c r="B6" s="403"/>
      <c r="C6" s="404"/>
      <c r="D6" s="405"/>
      <c r="E6" s="406"/>
      <c r="F6" s="311" t="s">
        <v>15</v>
      </c>
    </row>
    <row r="7" spans="1:9" x14ac:dyDescent="0.2">
      <c r="A7" s="312"/>
      <c r="B7" s="313"/>
      <c r="C7" s="314" t="s">
        <v>16</v>
      </c>
      <c r="D7" s="314" t="s">
        <v>17</v>
      </c>
      <c r="E7" s="315" t="s">
        <v>1649</v>
      </c>
      <c r="F7" s="316" t="s">
        <v>1650</v>
      </c>
    </row>
    <row r="8" spans="1:9" x14ac:dyDescent="0.2">
      <c r="A8" s="218" t="s">
        <v>26</v>
      </c>
      <c r="B8" s="219" t="s">
        <v>27</v>
      </c>
      <c r="C8" s="239">
        <v>408.41491397891997</v>
      </c>
      <c r="D8" s="220">
        <v>403.89525481166999</v>
      </c>
      <c r="E8" s="221">
        <v>4.5196591672499835</v>
      </c>
      <c r="F8" s="297">
        <v>98.893365787449355</v>
      </c>
    </row>
    <row r="9" spans="1:9" x14ac:dyDescent="0.2">
      <c r="A9" s="209"/>
      <c r="B9" s="189" t="s">
        <v>28</v>
      </c>
      <c r="C9" s="317">
        <v>33.033045748109998</v>
      </c>
      <c r="D9" s="317">
        <v>33.00978941911</v>
      </c>
      <c r="E9" s="273">
        <v>2.3256328999998743E-2</v>
      </c>
      <c r="F9" s="298">
        <v>99.929596776581434</v>
      </c>
    </row>
    <row r="10" spans="1:9" x14ac:dyDescent="0.2">
      <c r="A10" s="209"/>
      <c r="B10" s="189" t="s">
        <v>1676</v>
      </c>
      <c r="C10" s="317">
        <v>198.97463678379998</v>
      </c>
      <c r="D10" s="317">
        <v>198.97021071679998</v>
      </c>
      <c r="E10" s="273">
        <v>0</v>
      </c>
      <c r="F10" s="298">
        <v>99.997775562216603</v>
      </c>
    </row>
    <row r="11" spans="1:9" x14ac:dyDescent="0.2">
      <c r="A11" s="209"/>
      <c r="B11" s="189" t="s">
        <v>30</v>
      </c>
      <c r="C11" s="317">
        <v>62.477230980809992</v>
      </c>
      <c r="D11" s="317">
        <v>58.337099379559987</v>
      </c>
      <c r="E11" s="273">
        <v>4.1401316012500047</v>
      </c>
      <c r="F11" s="298">
        <v>93.373375330091605</v>
      </c>
      <c r="H11" s="237"/>
      <c r="I11" s="237"/>
    </row>
    <row r="12" spans="1:9" x14ac:dyDescent="0.2">
      <c r="A12" s="228"/>
      <c r="B12" s="189" t="s">
        <v>31</v>
      </c>
      <c r="C12" s="317">
        <v>107.6569445057</v>
      </c>
      <c r="D12" s="317">
        <v>107.6551363457</v>
      </c>
      <c r="E12" s="273">
        <v>1.8081599999959508E-3</v>
      </c>
      <c r="F12" s="298">
        <v>99.998320442765404</v>
      </c>
    </row>
    <row r="13" spans="1:9" x14ac:dyDescent="0.2">
      <c r="A13" s="228"/>
      <c r="B13" s="189" t="s">
        <v>32</v>
      </c>
      <c r="C13" s="317">
        <v>4.3205215002099999</v>
      </c>
      <c r="D13" s="317">
        <v>3.9705215002099998</v>
      </c>
      <c r="E13" s="273">
        <v>0.35000000000000009</v>
      </c>
      <c r="F13" s="298">
        <v>91.899126066541086</v>
      </c>
    </row>
    <row r="14" spans="1:9" x14ac:dyDescent="0.2">
      <c r="A14" s="228"/>
      <c r="B14" s="189" t="s">
        <v>33</v>
      </c>
      <c r="C14" s="317">
        <v>1.60507165029</v>
      </c>
      <c r="D14" s="317">
        <v>1.60503464029</v>
      </c>
      <c r="E14" s="273">
        <v>3.7010000000003984E-5</v>
      </c>
      <c r="F14" s="298">
        <v>99.99769418393295</v>
      </c>
    </row>
    <row r="15" spans="1:9" ht="22.5" x14ac:dyDescent="0.2">
      <c r="A15" s="228"/>
      <c r="B15" s="190" t="s">
        <v>34</v>
      </c>
      <c r="C15" s="317">
        <v>0.34746281000000001</v>
      </c>
      <c r="D15" s="317">
        <v>0.34746281000000001</v>
      </c>
      <c r="E15" s="233">
        <v>0</v>
      </c>
      <c r="F15" s="299">
        <v>100</v>
      </c>
    </row>
    <row r="16" spans="1:9" x14ac:dyDescent="0.2">
      <c r="A16" s="228"/>
      <c r="B16" s="231"/>
      <c r="C16" s="300"/>
      <c r="D16" s="300"/>
      <c r="E16" s="273"/>
      <c r="F16" s="298"/>
    </row>
    <row r="17" spans="1:9" x14ac:dyDescent="0.2">
      <c r="A17" s="218" t="s">
        <v>35</v>
      </c>
      <c r="B17" s="219" t="s">
        <v>36</v>
      </c>
      <c r="C17" s="220">
        <v>6.7364982280200003</v>
      </c>
      <c r="D17" s="220">
        <v>6.7364982280200003</v>
      </c>
      <c r="E17" s="221">
        <v>0</v>
      </c>
      <c r="F17" s="297">
        <v>100</v>
      </c>
    </row>
    <row r="18" spans="1:9" hidden="1" x14ac:dyDescent="0.2">
      <c r="A18" s="238"/>
      <c r="B18" s="191" t="s">
        <v>37</v>
      </c>
      <c r="C18" s="220">
        <v>0</v>
      </c>
      <c r="D18" s="220">
        <v>0</v>
      </c>
      <c r="E18" s="221">
        <v>0</v>
      </c>
      <c r="F18" s="297">
        <v>0</v>
      </c>
    </row>
    <row r="19" spans="1:9" hidden="1" x14ac:dyDescent="0.2">
      <c r="A19" s="209"/>
      <c r="B19" s="192" t="s">
        <v>38</v>
      </c>
      <c r="C19" s="301">
        <v>0</v>
      </c>
      <c r="D19" s="301">
        <v>0</v>
      </c>
      <c r="E19" s="302">
        <v>0</v>
      </c>
      <c r="F19" s="298">
        <v>0</v>
      </c>
    </row>
    <row r="20" spans="1:9" hidden="1" x14ac:dyDescent="0.2">
      <c r="A20" s="209"/>
      <c r="B20" s="192" t="s">
        <v>39</v>
      </c>
      <c r="C20" s="301">
        <v>0</v>
      </c>
      <c r="D20" s="301">
        <v>0</v>
      </c>
      <c r="E20" s="302">
        <v>0</v>
      </c>
      <c r="F20" s="298">
        <v>0</v>
      </c>
    </row>
    <row r="21" spans="1:9" hidden="1" x14ac:dyDescent="0.2">
      <c r="A21" s="209"/>
      <c r="B21" s="192" t="s">
        <v>40</v>
      </c>
      <c r="C21" s="301">
        <v>0</v>
      </c>
      <c r="D21" s="301">
        <v>0</v>
      </c>
      <c r="E21" s="302">
        <v>0</v>
      </c>
      <c r="F21" s="298">
        <v>0</v>
      </c>
    </row>
    <row r="22" spans="1:9" x14ac:dyDescent="0.2">
      <c r="A22" s="238"/>
      <c r="B22" s="191" t="s">
        <v>41</v>
      </c>
      <c r="C22" s="220">
        <v>6.7364982280200003</v>
      </c>
      <c r="D22" s="220">
        <v>6.7364982280200003</v>
      </c>
      <c r="E22" s="221">
        <v>0</v>
      </c>
      <c r="F22" s="297">
        <v>100</v>
      </c>
    </row>
    <row r="23" spans="1:9" x14ac:dyDescent="0.2">
      <c r="A23" s="209"/>
      <c r="B23" s="192" t="s">
        <v>38</v>
      </c>
      <c r="C23" s="317">
        <v>0</v>
      </c>
      <c r="D23" s="317">
        <v>0</v>
      </c>
      <c r="E23" s="302">
        <v>0</v>
      </c>
      <c r="F23" s="298">
        <v>0</v>
      </c>
    </row>
    <row r="24" spans="1:9" x14ac:dyDescent="0.2">
      <c r="A24" s="209"/>
      <c r="B24" s="192" t="s">
        <v>39</v>
      </c>
      <c r="C24" s="317">
        <v>0</v>
      </c>
      <c r="D24" s="317">
        <v>0</v>
      </c>
      <c r="E24" s="302">
        <v>0</v>
      </c>
      <c r="F24" s="298">
        <v>0</v>
      </c>
    </row>
    <row r="25" spans="1:9" x14ac:dyDescent="0.2">
      <c r="A25" s="209"/>
      <c r="B25" s="192" t="s">
        <v>40</v>
      </c>
      <c r="C25" s="317">
        <v>0</v>
      </c>
      <c r="D25" s="317">
        <v>0</v>
      </c>
      <c r="E25" s="302">
        <v>0</v>
      </c>
      <c r="F25" s="298">
        <v>0</v>
      </c>
    </row>
    <row r="26" spans="1:9" x14ac:dyDescent="0.2">
      <c r="A26" s="209"/>
      <c r="B26" s="192" t="s">
        <v>1677</v>
      </c>
      <c r="C26" s="317">
        <v>6.7364982280200003</v>
      </c>
      <c r="D26" s="317">
        <v>6.7364982280200003</v>
      </c>
      <c r="E26" s="302">
        <v>0</v>
      </c>
      <c r="F26" s="298">
        <v>100</v>
      </c>
    </row>
    <row r="27" spans="1:9" x14ac:dyDescent="0.2">
      <c r="A27" s="209"/>
      <c r="B27" s="192"/>
      <c r="C27" s="301">
        <v>0</v>
      </c>
      <c r="D27" s="301">
        <v>0</v>
      </c>
      <c r="E27" s="302"/>
      <c r="F27" s="298"/>
    </row>
    <row r="28" spans="1:9" x14ac:dyDescent="0.2">
      <c r="A28" s="218" t="s">
        <v>35</v>
      </c>
      <c r="B28" s="219" t="s">
        <v>44</v>
      </c>
      <c r="C28" s="303">
        <v>622.22344672551003</v>
      </c>
      <c r="D28" s="303">
        <v>621.80844522383995</v>
      </c>
      <c r="E28" s="304">
        <v>0.41500150167007632</v>
      </c>
      <c r="F28" s="297">
        <v>99.933303461344309</v>
      </c>
    </row>
    <row r="29" spans="1:9" x14ac:dyDescent="0.2">
      <c r="A29" s="242"/>
      <c r="B29" s="243"/>
      <c r="C29" s="301"/>
      <c r="D29" s="301"/>
      <c r="E29" s="302"/>
      <c r="F29" s="298"/>
    </row>
    <row r="30" spans="1:9" x14ac:dyDescent="0.2">
      <c r="A30" s="244" t="s">
        <v>43</v>
      </c>
      <c r="B30" s="245" t="s">
        <v>46</v>
      </c>
      <c r="C30" s="305">
        <v>1037.37485893245</v>
      </c>
      <c r="D30" s="305">
        <v>1032.44019826353</v>
      </c>
      <c r="E30" s="306">
        <v>4.9346606689200598</v>
      </c>
      <c r="F30" s="307">
        <v>99.524312679603753</v>
      </c>
      <c r="H30" s="259"/>
      <c r="I30" s="259"/>
    </row>
    <row r="31" spans="1:9" x14ac:dyDescent="0.2">
      <c r="A31" s="251" t="s">
        <v>45</v>
      </c>
      <c r="B31" s="252" t="s">
        <v>48</v>
      </c>
      <c r="C31" s="308">
        <v>1030.6383607044299</v>
      </c>
      <c r="D31" s="308">
        <v>1025.7037000355099</v>
      </c>
      <c r="E31" s="309">
        <v>4.9346606689200598</v>
      </c>
      <c r="F31" s="310">
        <v>99.521203473782279</v>
      </c>
    </row>
    <row r="32" spans="1:9" x14ac:dyDescent="0.2">
      <c r="A32" s="401" t="s">
        <v>49</v>
      </c>
      <c r="B32" s="401"/>
      <c r="C32" s="401"/>
      <c r="D32" s="401"/>
      <c r="E32" s="401"/>
      <c r="F32" s="401"/>
    </row>
    <row r="34" spans="3:5" ht="15" x14ac:dyDescent="0.25">
      <c r="C34" s="294"/>
      <c r="D34" s="294"/>
      <c r="E34" s="294"/>
    </row>
    <row r="37" spans="3:5" ht="15" x14ac:dyDescent="0.25">
      <c r="C37" s="261"/>
      <c r="D37" s="261"/>
    </row>
  </sheetData>
  <mergeCells count="9">
    <mergeCell ref="A32:F3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AF2E-B6CC-428A-A1F5-F3D068537243}">
  <sheetPr codeName="Hoja5">
    <tabColor theme="0"/>
    <pageSetUpPr fitToPage="1"/>
  </sheetPr>
  <dimension ref="A1:XFA44"/>
  <sheetViews>
    <sheetView showGridLines="0" zoomScaleNormal="100" workbookViewId="0">
      <pane ySplit="7" topLeftCell="A8" activePane="bottomLeft" state="frozen"/>
      <selection pane="bottomLeft" activeCell="G37" sqref="G37"/>
    </sheetView>
  </sheetViews>
  <sheetFormatPr baseColWidth="10" defaultColWidth="0" defaultRowHeight="11.25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6374" width="11.42578125" style="2" customWidth="1"/>
    <col min="16375" max="16375" width="8.140625" style="2" customWidth="1"/>
    <col min="16376" max="16376" width="5.85546875" style="2" customWidth="1"/>
    <col min="16377" max="16377" width="17" style="2" customWidth="1"/>
    <col min="16378" max="16378" width="10.42578125" style="2" customWidth="1"/>
    <col min="16379" max="16379" width="12.140625" style="2" customWidth="1"/>
    <col min="16380" max="16380" width="9.5703125" style="2" customWidth="1"/>
    <col min="16381" max="16381" width="25.7109375" style="2" customWidth="1"/>
    <col min="16382" max="16384" width="22.7109375" style="2" customWidth="1"/>
  </cols>
  <sheetData>
    <row r="1" spans="1:17" ht="12.75" customHeight="1" x14ac:dyDescent="0.2">
      <c r="A1" s="362" t="s">
        <v>50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</row>
    <row r="2" spans="1:17" ht="9" customHeight="1" x14ac:dyDescent="0.2">
      <c r="A2" s="362" t="s">
        <v>51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</row>
    <row r="3" spans="1:17" ht="9.75" customHeight="1" x14ac:dyDescent="0.2">
      <c r="A3" s="354" t="s">
        <v>1739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1:17" ht="9.75" customHeight="1" x14ac:dyDescent="0.2">
      <c r="A4" s="363" t="s">
        <v>2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</row>
    <row r="5" spans="1:17" ht="11.25" customHeight="1" x14ac:dyDescent="0.2">
      <c r="A5" s="60"/>
      <c r="B5" s="364" t="s">
        <v>3</v>
      </c>
      <c r="C5" s="365" t="s">
        <v>4</v>
      </c>
      <c r="D5" s="366" t="s">
        <v>5</v>
      </c>
      <c r="E5" s="366" t="s">
        <v>6</v>
      </c>
      <c r="F5" s="366" t="s">
        <v>7</v>
      </c>
      <c r="G5" s="367" t="s">
        <v>8</v>
      </c>
      <c r="H5" s="359" t="s">
        <v>9</v>
      </c>
      <c r="I5" s="360"/>
      <c r="J5" s="360"/>
      <c r="K5" s="360"/>
      <c r="L5" s="360"/>
    </row>
    <row r="6" spans="1:17" ht="12" customHeight="1" x14ac:dyDescent="0.2">
      <c r="A6" s="60"/>
      <c r="B6" s="364"/>
      <c r="C6" s="365" t="s">
        <v>10</v>
      </c>
      <c r="D6" s="366"/>
      <c r="E6" s="366"/>
      <c r="F6" s="366"/>
      <c r="G6" s="367"/>
      <c r="H6" s="61" t="s">
        <v>11</v>
      </c>
      <c r="I6" s="61" t="s">
        <v>12</v>
      </c>
      <c r="J6" s="61" t="s">
        <v>13</v>
      </c>
      <c r="K6" s="61" t="s">
        <v>14</v>
      </c>
      <c r="L6" s="61" t="s">
        <v>15</v>
      </c>
    </row>
    <row r="7" spans="1:17" ht="12" thickBot="1" x14ac:dyDescent="0.25">
      <c r="A7" s="62"/>
      <c r="B7" s="318"/>
      <c r="C7" s="64" t="s">
        <v>16</v>
      </c>
      <c r="D7" s="65" t="s">
        <v>17</v>
      </c>
      <c r="E7" s="64" t="s">
        <v>18</v>
      </c>
      <c r="F7" s="66" t="s">
        <v>19</v>
      </c>
      <c r="G7" s="174" t="s">
        <v>20</v>
      </c>
      <c r="H7" s="67" t="s">
        <v>21</v>
      </c>
      <c r="I7" s="67" t="s">
        <v>22</v>
      </c>
      <c r="J7" s="67" t="s">
        <v>23</v>
      </c>
      <c r="K7" s="67" t="s">
        <v>24</v>
      </c>
      <c r="L7" s="67" t="s">
        <v>25</v>
      </c>
      <c r="N7" s="68"/>
      <c r="O7" s="4"/>
    </row>
    <row r="8" spans="1:17" ht="11.25" customHeight="1" x14ac:dyDescent="0.2">
      <c r="A8" s="69" t="s">
        <v>26</v>
      </c>
      <c r="B8" s="70" t="s">
        <v>27</v>
      </c>
      <c r="C8" s="71">
        <v>295521.68684707495</v>
      </c>
      <c r="D8" s="71">
        <v>172319.39443129583</v>
      </c>
      <c r="E8" s="71">
        <v>159135.86771924206</v>
      </c>
      <c r="F8" s="71">
        <v>158051.3391386719</v>
      </c>
      <c r="G8" s="175">
        <v>123202.29241577916</v>
      </c>
      <c r="H8" s="72">
        <v>58.310236473598231</v>
      </c>
      <c r="I8" s="72">
        <v>53.849133516076222</v>
      </c>
      <c r="J8" s="72">
        <v>53.482145701360828</v>
      </c>
      <c r="K8" s="72">
        <v>92.349365690633221</v>
      </c>
      <c r="L8" s="72">
        <v>99.31848891383585</v>
      </c>
      <c r="N8" s="15"/>
      <c r="O8" s="4"/>
    </row>
    <row r="9" spans="1:17" ht="11.45" customHeight="1" x14ac:dyDescent="0.2">
      <c r="A9" s="60"/>
      <c r="B9" s="73" t="s">
        <v>28</v>
      </c>
      <c r="C9" s="74">
        <v>51097.542335036</v>
      </c>
      <c r="D9" s="74">
        <v>29300.696555892933</v>
      </c>
      <c r="E9" s="74">
        <v>28779.335809504726</v>
      </c>
      <c r="F9" s="74">
        <v>28758.486749626609</v>
      </c>
      <c r="G9" s="176">
        <v>21796.845779143066</v>
      </c>
      <c r="H9" s="75">
        <v>57.342672889772928</v>
      </c>
      <c r="I9" s="75">
        <v>56.32234838381185</v>
      </c>
      <c r="J9" s="75">
        <v>56.281545912840912</v>
      </c>
      <c r="K9" s="75">
        <v>98.220654087886004</v>
      </c>
      <c r="L9" s="75">
        <v>99.927555451536051</v>
      </c>
      <c r="N9" s="68"/>
      <c r="O9" s="4"/>
    </row>
    <row r="10" spans="1:17" ht="11.45" customHeight="1" x14ac:dyDescent="0.2">
      <c r="A10" s="60"/>
      <c r="B10" s="73" t="s">
        <v>29</v>
      </c>
      <c r="C10" s="74">
        <v>14860.757601616</v>
      </c>
      <c r="D10" s="74">
        <v>10567.755203066015</v>
      </c>
      <c r="E10" s="74">
        <v>6396.9687317827711</v>
      </c>
      <c r="F10" s="74">
        <v>6228.2807409618244</v>
      </c>
      <c r="G10" s="176">
        <v>4293.0023985499847</v>
      </c>
      <c r="H10" s="75">
        <v>71.111820045546324</v>
      </c>
      <c r="I10" s="75">
        <v>43.046047202109982</v>
      </c>
      <c r="J10" s="75">
        <v>41.910923439626949</v>
      </c>
      <c r="K10" s="75">
        <v>60.532900401845261</v>
      </c>
      <c r="L10" s="75">
        <v>97.363001166742691</v>
      </c>
    </row>
    <row r="11" spans="1:17" ht="11.45" customHeight="1" x14ac:dyDescent="0.2">
      <c r="A11" s="60"/>
      <c r="B11" s="73" t="s">
        <v>30</v>
      </c>
      <c r="C11" s="74">
        <v>227408.89037575599</v>
      </c>
      <c r="D11" s="74">
        <v>131460.82626773088</v>
      </c>
      <c r="E11" s="74">
        <v>123027.26281111536</v>
      </c>
      <c r="F11" s="74">
        <v>122133.65736391839</v>
      </c>
      <c r="G11" s="176">
        <v>95948.064108025108</v>
      </c>
      <c r="H11" s="75">
        <v>57.808129686800449</v>
      </c>
      <c r="I11" s="75">
        <v>54.099583621305626</v>
      </c>
      <c r="J11" s="75">
        <v>53.706632648403719</v>
      </c>
      <c r="K11" s="75">
        <v>93.584732656829743</v>
      </c>
      <c r="L11" s="75">
        <v>99.273652500447056</v>
      </c>
      <c r="N11" s="16"/>
    </row>
    <row r="12" spans="1:17" ht="11.45" customHeight="1" x14ac:dyDescent="0.2">
      <c r="A12" s="60"/>
      <c r="B12" s="73" t="s">
        <v>31</v>
      </c>
      <c r="C12" s="74">
        <v>107.689188</v>
      </c>
      <c r="D12" s="74">
        <v>81.776924965340001</v>
      </c>
      <c r="E12" s="74">
        <v>28.035379998109999</v>
      </c>
      <c r="F12" s="74">
        <v>26.95727067811</v>
      </c>
      <c r="G12" s="176">
        <v>25.91226303466</v>
      </c>
      <c r="H12" s="75">
        <v>75.937915852183792</v>
      </c>
      <c r="I12" s="75">
        <v>26.033607011792121</v>
      </c>
      <c r="J12" s="75">
        <v>25.032476499042783</v>
      </c>
      <c r="K12" s="75">
        <v>34.282751534118454</v>
      </c>
      <c r="L12" s="75">
        <v>96.15446867467935</v>
      </c>
      <c r="N12" s="16"/>
    </row>
    <row r="13" spans="1:17" ht="11.45" customHeight="1" x14ac:dyDescent="0.2">
      <c r="A13" s="60"/>
      <c r="B13" s="73" t="s">
        <v>32</v>
      </c>
      <c r="C13" s="74">
        <v>601.40099999999995</v>
      </c>
      <c r="D13" s="74">
        <v>509.40504809729998</v>
      </c>
      <c r="E13" s="74">
        <v>508.5509388973</v>
      </c>
      <c r="F13" s="74">
        <v>508.5509388973</v>
      </c>
      <c r="G13" s="176">
        <v>91.995951902699971</v>
      </c>
      <c r="H13" s="75">
        <v>84.7030597051385</v>
      </c>
      <c r="I13" s="75">
        <v>84.561039788310964</v>
      </c>
      <c r="J13" s="75">
        <v>84.561039788310964</v>
      </c>
      <c r="K13" s="75">
        <v>99.83233201100181</v>
      </c>
      <c r="L13" s="75">
        <v>100</v>
      </c>
      <c r="N13" s="13"/>
    </row>
    <row r="14" spans="1:17" ht="11.45" customHeight="1" x14ac:dyDescent="0.2">
      <c r="A14" s="60"/>
      <c r="B14" s="73" t="s">
        <v>33</v>
      </c>
      <c r="C14" s="74">
        <v>341.73184020500003</v>
      </c>
      <c r="D14" s="74">
        <v>239.84216330058999</v>
      </c>
      <c r="E14" s="74">
        <v>237.03520902019</v>
      </c>
      <c r="F14" s="74">
        <v>236.81195993270001</v>
      </c>
      <c r="G14" s="176">
        <v>101.88967690441004</v>
      </c>
      <c r="H14" s="75">
        <v>70.184318545416218</v>
      </c>
      <c r="I14" s="75">
        <v>69.362927632963903</v>
      </c>
      <c r="J14" s="75">
        <v>69.297598898200391</v>
      </c>
      <c r="K14" s="75">
        <v>98.829666042962558</v>
      </c>
      <c r="L14" s="75">
        <v>99.905816064873733</v>
      </c>
      <c r="N14" s="13"/>
    </row>
    <row r="15" spans="1:17" s="5" customFormat="1" ht="23.25" customHeight="1" x14ac:dyDescent="0.25">
      <c r="A15" s="78"/>
      <c r="B15" s="79" t="s">
        <v>34</v>
      </c>
      <c r="C15" s="80">
        <v>1103.674506462</v>
      </c>
      <c r="D15" s="80">
        <v>159.09226824277002</v>
      </c>
      <c r="E15" s="80">
        <v>158.67883892358003</v>
      </c>
      <c r="F15" s="80">
        <v>158.59411465696999</v>
      </c>
      <c r="G15" s="177">
        <v>944.58223821922991</v>
      </c>
      <c r="H15" s="81">
        <v>14.414781469653132</v>
      </c>
      <c r="I15" s="81">
        <v>14.377322117573385</v>
      </c>
      <c r="J15" s="81">
        <v>14.369645554772129</v>
      </c>
      <c r="K15" s="81">
        <v>99.740132362335103</v>
      </c>
      <c r="L15" s="81">
        <v>99.946606449111442</v>
      </c>
      <c r="N15" s="82"/>
      <c r="P15" s="361"/>
      <c r="Q15" s="361"/>
    </row>
    <row r="16" spans="1:17" ht="11.25" customHeight="1" x14ac:dyDescent="0.2">
      <c r="A16" s="69" t="s">
        <v>35</v>
      </c>
      <c r="B16" s="70" t="s">
        <v>36</v>
      </c>
      <c r="C16" s="71">
        <v>94521.847301682996</v>
      </c>
      <c r="D16" s="71">
        <v>59097.319202989413</v>
      </c>
      <c r="E16" s="71">
        <v>58955.266259709402</v>
      </c>
      <c r="F16" s="71">
        <v>58870.484024165402</v>
      </c>
      <c r="G16" s="175">
        <v>35424.528098693583</v>
      </c>
      <c r="H16" s="72">
        <v>62.522391267248501</v>
      </c>
      <c r="I16" s="72">
        <v>62.372105436686368</v>
      </c>
      <c r="J16" s="72">
        <v>62.282409521970052</v>
      </c>
      <c r="K16" s="72">
        <v>99.75962878655784</v>
      </c>
      <c r="L16" s="72">
        <v>99.856192260805813</v>
      </c>
      <c r="N16" s="68"/>
    </row>
    <row r="17" spans="1:15 16381:16381" ht="11.25" customHeight="1" x14ac:dyDescent="0.2">
      <c r="A17" s="319"/>
      <c r="B17" s="320" t="s">
        <v>37</v>
      </c>
      <c r="C17" s="86">
        <v>37259.837390134999</v>
      </c>
      <c r="D17" s="86">
        <v>22714.738712161321</v>
      </c>
      <c r="E17" s="86">
        <v>22585.130347934231</v>
      </c>
      <c r="F17" s="86">
        <v>22509.507818724229</v>
      </c>
      <c r="G17" s="178">
        <v>14545.09867797368</v>
      </c>
      <c r="H17" s="87">
        <v>60.963064530644807</v>
      </c>
      <c r="I17" s="87">
        <v>60.615214477328671</v>
      </c>
      <c r="J17" s="87">
        <v>60.412254575979176</v>
      </c>
      <c r="K17" s="87">
        <v>99.429408518101511</v>
      </c>
      <c r="L17" s="87">
        <v>99.665166735613198</v>
      </c>
      <c r="N17" s="15"/>
    </row>
    <row r="18" spans="1:15 16381:16381" ht="11.25" customHeight="1" x14ac:dyDescent="0.2">
      <c r="A18" s="60"/>
      <c r="B18" s="84" t="s">
        <v>38</v>
      </c>
      <c r="C18" s="74">
        <v>19509.579269688002</v>
      </c>
      <c r="D18" s="74">
        <v>12637.616357093872</v>
      </c>
      <c r="E18" s="74">
        <v>12589.022658573871</v>
      </c>
      <c r="F18" s="74">
        <v>12524.11349093287</v>
      </c>
      <c r="G18" s="176">
        <v>6871.9629125941301</v>
      </c>
      <c r="H18" s="75">
        <v>64.776467920704533</v>
      </c>
      <c r="I18" s="75">
        <v>64.52739182404315</v>
      </c>
      <c r="J18" s="75">
        <v>64.194687736765104</v>
      </c>
      <c r="K18" s="75">
        <v>99.615483670757868</v>
      </c>
      <c r="L18" s="75">
        <v>99.48439867492975</v>
      </c>
      <c r="N18" s="68"/>
    </row>
    <row r="19" spans="1:15 16381:16381" ht="11.25" customHeight="1" x14ac:dyDescent="0.2">
      <c r="A19" s="60"/>
      <c r="B19" s="84" t="s">
        <v>39</v>
      </c>
      <c r="C19" s="74">
        <v>17520.949823401999</v>
      </c>
      <c r="D19" s="74">
        <v>10009.259100881671</v>
      </c>
      <c r="E19" s="74">
        <v>9951.3321461442883</v>
      </c>
      <c r="F19" s="74">
        <v>9940.6187845752884</v>
      </c>
      <c r="G19" s="176">
        <v>7511.6907225203286</v>
      </c>
      <c r="H19" s="75">
        <v>57.12737723563778</v>
      </c>
      <c r="I19" s="75">
        <v>56.796761856213472</v>
      </c>
      <c r="J19" s="75">
        <v>56.735615847138718</v>
      </c>
      <c r="K19" s="75">
        <v>99.421266307989981</v>
      </c>
      <c r="L19" s="75">
        <v>99.892342438060908</v>
      </c>
      <c r="N19" s="3"/>
    </row>
    <row r="20" spans="1:15 16381:16381" ht="11.25" customHeight="1" x14ac:dyDescent="0.2">
      <c r="A20" s="60"/>
      <c r="B20" s="84" t="s">
        <v>40</v>
      </c>
      <c r="C20" s="74">
        <v>229.30829704499999</v>
      </c>
      <c r="D20" s="74">
        <v>67.863254185779994</v>
      </c>
      <c r="E20" s="74">
        <v>44.775543216069998</v>
      </c>
      <c r="F20" s="74">
        <v>44.775543216069998</v>
      </c>
      <c r="G20" s="176">
        <v>161.44504285922</v>
      </c>
      <c r="H20" s="75">
        <v>29.594766111957284</v>
      </c>
      <c r="I20" s="75">
        <v>19.52635111466688</v>
      </c>
      <c r="J20" s="75">
        <v>19.52635111466688</v>
      </c>
      <c r="K20" s="75">
        <v>65.979068869132163</v>
      </c>
      <c r="L20" s="75">
        <v>100</v>
      </c>
      <c r="N20" s="3"/>
    </row>
    <row r="21" spans="1:15 16381:16381" ht="11.25" customHeight="1" x14ac:dyDescent="0.2">
      <c r="A21" s="319"/>
      <c r="B21" s="320" t="s">
        <v>41</v>
      </c>
      <c r="C21" s="86">
        <v>57262.009911547997</v>
      </c>
      <c r="D21" s="86">
        <v>36382.580490828092</v>
      </c>
      <c r="E21" s="86">
        <v>36370.135911775171</v>
      </c>
      <c r="F21" s="86">
        <v>36360.976205441169</v>
      </c>
      <c r="G21" s="178">
        <v>20879.429420719905</v>
      </c>
      <c r="H21" s="87">
        <v>63.537030130496404</v>
      </c>
      <c r="I21" s="87">
        <v>63.515297433596416</v>
      </c>
      <c r="J21" s="87">
        <v>63.499301302220402</v>
      </c>
      <c r="K21" s="87">
        <v>99.965795227042634</v>
      </c>
      <c r="L21" s="87">
        <v>99.974815309032067</v>
      </c>
    </row>
    <row r="22" spans="1:15 16381:16381" ht="11.25" customHeight="1" x14ac:dyDescent="0.2">
      <c r="A22" s="60"/>
      <c r="B22" s="84" t="s">
        <v>38</v>
      </c>
      <c r="C22" s="74">
        <v>15422.055749775</v>
      </c>
      <c r="D22" s="74">
        <v>8336.9238481922894</v>
      </c>
      <c r="E22" s="74">
        <v>8336.9238481922894</v>
      </c>
      <c r="F22" s="74">
        <v>8327.7641418582898</v>
      </c>
      <c r="G22" s="176">
        <v>7085.1319015827103</v>
      </c>
      <c r="H22" s="75">
        <v>54.058447093306093</v>
      </c>
      <c r="I22" s="75">
        <v>54.058447093306093</v>
      </c>
      <c r="J22" s="75">
        <v>53.999053543687182</v>
      </c>
      <c r="K22" s="75">
        <v>100</v>
      </c>
      <c r="L22" s="75">
        <v>99.890130862404533</v>
      </c>
    </row>
    <row r="23" spans="1:15 16381:16381" ht="11.25" customHeight="1" x14ac:dyDescent="0.2">
      <c r="A23" s="60"/>
      <c r="B23" s="84" t="s">
        <v>39</v>
      </c>
      <c r="C23" s="74">
        <v>40117.707714217999</v>
      </c>
      <c r="D23" s="74">
        <v>26563.144845522813</v>
      </c>
      <c r="E23" s="74">
        <v>26559.856666500749</v>
      </c>
      <c r="F23" s="74">
        <v>26559.856666500749</v>
      </c>
      <c r="G23" s="176">
        <v>13554.562868695186</v>
      </c>
      <c r="H23" s="75">
        <v>66.213017540153842</v>
      </c>
      <c r="I23" s="75">
        <v>66.204821211875341</v>
      </c>
      <c r="J23" s="75">
        <v>66.204821211875341</v>
      </c>
      <c r="K23" s="75">
        <v>99.987621273606024</v>
      </c>
      <c r="L23" s="75">
        <v>100</v>
      </c>
    </row>
    <row r="24" spans="1:15 16381:16381" ht="11.25" customHeight="1" x14ac:dyDescent="0.2">
      <c r="A24" s="60"/>
      <c r="B24" s="84" t="s">
        <v>40</v>
      </c>
      <c r="C24" s="74">
        <v>295.22500055500001</v>
      </c>
      <c r="D24" s="74">
        <v>55.490350112990001</v>
      </c>
      <c r="E24" s="74">
        <v>46.333950082129995</v>
      </c>
      <c r="F24" s="74">
        <v>46.333950082129995</v>
      </c>
      <c r="G24" s="176">
        <v>239.73465044201001</v>
      </c>
      <c r="H24" s="75">
        <v>18.795952242754666</v>
      </c>
      <c r="I24" s="75">
        <v>15.694453381328064</v>
      </c>
      <c r="J24" s="75">
        <v>15.694453381328064</v>
      </c>
      <c r="K24" s="75">
        <v>83.499112886807069</v>
      </c>
      <c r="L24" s="75">
        <v>100</v>
      </c>
      <c r="N24" s="13"/>
      <c r="O24" s="15"/>
    </row>
    <row r="25" spans="1:15 16381:16381" ht="11.25" customHeight="1" x14ac:dyDescent="0.2">
      <c r="A25" s="60"/>
      <c r="B25" s="84" t="s">
        <v>42</v>
      </c>
      <c r="C25" s="74">
        <v>1427.0214470000001</v>
      </c>
      <c r="D25" s="74">
        <v>1427.0214470000001</v>
      </c>
      <c r="E25" s="74">
        <v>1427.0214470000001</v>
      </c>
      <c r="F25" s="74">
        <v>1427.0214470000001</v>
      </c>
      <c r="G25" s="176">
        <v>0</v>
      </c>
      <c r="H25" s="75">
        <v>100</v>
      </c>
      <c r="I25" s="75">
        <v>100</v>
      </c>
      <c r="J25" s="75">
        <v>100</v>
      </c>
      <c r="K25" s="75">
        <v>100</v>
      </c>
      <c r="L25" s="75">
        <v>100</v>
      </c>
    </row>
    <row r="26" spans="1:15 16381:16381" ht="11.25" customHeight="1" x14ac:dyDescent="0.2">
      <c r="A26" s="69" t="s">
        <v>43</v>
      </c>
      <c r="B26" s="85" t="s">
        <v>44</v>
      </c>
      <c r="C26" s="86">
        <v>86498.482106743002</v>
      </c>
      <c r="D26" s="86">
        <v>53535.698318022107</v>
      </c>
      <c r="E26" s="86">
        <v>25761.828742378257</v>
      </c>
      <c r="F26" s="86">
        <v>25723.767433992944</v>
      </c>
      <c r="G26" s="178">
        <v>32962.783788720895</v>
      </c>
      <c r="H26" s="87">
        <v>61.892066790208709</v>
      </c>
      <c r="I26" s="87">
        <v>29.782983602633635</v>
      </c>
      <c r="J26" s="87">
        <v>29.738981317901814</v>
      </c>
      <c r="K26" s="87">
        <v>48.12084189010357</v>
      </c>
      <c r="L26" s="87">
        <v>99.852256962167047</v>
      </c>
      <c r="XFA26" s="15"/>
    </row>
    <row r="27" spans="1:15 16381:16381" ht="11.25" customHeight="1" x14ac:dyDescent="0.2">
      <c r="A27" s="69" t="s">
        <v>45</v>
      </c>
      <c r="B27" s="85" t="s">
        <v>46</v>
      </c>
      <c r="C27" s="86">
        <v>476542.01625550096</v>
      </c>
      <c r="D27" s="88">
        <v>284952.41195230739</v>
      </c>
      <c r="E27" s="86">
        <v>243852.96272132971</v>
      </c>
      <c r="F27" s="89">
        <v>242645.59059683024</v>
      </c>
      <c r="G27" s="178">
        <v>191589.60430319363</v>
      </c>
      <c r="H27" s="87">
        <v>59.795863162573347</v>
      </c>
      <c r="I27" s="87">
        <v>51.171345737242703</v>
      </c>
      <c r="J27" s="87">
        <v>50.917984630915377</v>
      </c>
      <c r="K27" s="87">
        <v>85.576732286843566</v>
      </c>
      <c r="L27" s="87">
        <v>99.504876991845606</v>
      </c>
      <c r="N27" s="90"/>
      <c r="O27" s="3"/>
    </row>
    <row r="28" spans="1:15 16381:16381" ht="11.25" customHeight="1" x14ac:dyDescent="0.2">
      <c r="A28" s="91" t="s">
        <v>47</v>
      </c>
      <c r="B28" s="85" t="s">
        <v>48</v>
      </c>
      <c r="C28" s="86">
        <v>382020.16895381798</v>
      </c>
      <c r="D28" s="86">
        <v>225855.09274931799</v>
      </c>
      <c r="E28" s="86">
        <v>184897.6964616203</v>
      </c>
      <c r="F28" s="86">
        <v>183775.10657266484</v>
      </c>
      <c r="G28" s="178">
        <v>156165.07620450004</v>
      </c>
      <c r="H28" s="87">
        <v>59.121248327760782</v>
      </c>
      <c r="I28" s="87">
        <v>48.399982903513248</v>
      </c>
      <c r="J28" s="87">
        <v>48.106126719943212</v>
      </c>
      <c r="K28" s="87">
        <v>81.865630839169384</v>
      </c>
      <c r="L28" s="87">
        <v>99.392858910392917</v>
      </c>
    </row>
    <row r="29" spans="1:15 16381:16381" x14ac:dyDescent="0.2">
      <c r="A29" s="92" t="s">
        <v>49</v>
      </c>
      <c r="B29" s="93"/>
      <c r="C29" s="60"/>
      <c r="D29" s="60"/>
      <c r="E29" s="60"/>
      <c r="F29" s="60"/>
      <c r="G29" s="60"/>
      <c r="H29" s="60"/>
      <c r="I29" s="60"/>
      <c r="J29" s="60"/>
      <c r="K29" s="60"/>
      <c r="L29" s="60"/>
      <c r="N29" s="15"/>
      <c r="XFA29" s="13"/>
    </row>
    <row r="30" spans="1:15 16381:16381" x14ac:dyDescent="0.2">
      <c r="C30" s="3"/>
    </row>
    <row r="31" spans="1:15 16381:1638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5 16381:1638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</sheetData>
  <mergeCells count="12">
    <mergeCell ref="H5:L5"/>
    <mergeCell ref="P15:Q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L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0713-C2C1-4CDE-A8CD-86B211E687D2}">
  <sheetPr codeName="Hoja7">
    <tabColor theme="0"/>
  </sheetPr>
  <dimension ref="A1:XFB44"/>
  <sheetViews>
    <sheetView showGridLines="0" workbookViewId="0">
      <pane ySplit="7" topLeftCell="A8" activePane="bottomLeft" state="frozen"/>
      <selection pane="bottomLeft" activeCell="G41" sqref="G41"/>
    </sheetView>
  </sheetViews>
  <sheetFormatPr baseColWidth="10" defaultColWidth="18.28515625" defaultRowHeight="11.25" custom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0" width="11.42578125" style="2" customWidth="1"/>
    <col min="16381" max="16381" width="19.5703125" style="2" customWidth="1"/>
    <col min="16382" max="16384" width="6" style="2" customWidth="1"/>
  </cols>
  <sheetData>
    <row r="1" spans="1:18" ht="12.75" customHeight="1" x14ac:dyDescent="0.2">
      <c r="A1" s="369" t="s">
        <v>52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N1" s="94"/>
    </row>
    <row r="2" spans="1:18" ht="9.75" customHeight="1" x14ac:dyDescent="0.2">
      <c r="A2" s="369" t="s">
        <v>53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</row>
    <row r="3" spans="1:18" ht="9.75" customHeight="1" x14ac:dyDescent="0.2">
      <c r="A3" s="354" t="s">
        <v>1739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1:18" ht="9.75" customHeight="1" x14ac:dyDescent="0.2">
      <c r="A4" s="370" t="s">
        <v>2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</row>
    <row r="5" spans="1:18" ht="12" customHeight="1" x14ac:dyDescent="0.2">
      <c r="A5" s="60"/>
      <c r="B5" s="364" t="s">
        <v>3</v>
      </c>
      <c r="C5" s="366" t="s">
        <v>4</v>
      </c>
      <c r="D5" s="366" t="s">
        <v>5</v>
      </c>
      <c r="E5" s="366" t="s">
        <v>6</v>
      </c>
      <c r="F5" s="366" t="s">
        <v>7</v>
      </c>
      <c r="G5" s="367" t="s">
        <v>8</v>
      </c>
      <c r="H5" s="368" t="s">
        <v>9</v>
      </c>
      <c r="I5" s="360"/>
      <c r="J5" s="360"/>
      <c r="K5" s="360"/>
      <c r="L5" s="360"/>
    </row>
    <row r="6" spans="1:18" ht="12" customHeight="1" x14ac:dyDescent="0.2">
      <c r="A6" s="60"/>
      <c r="B6" s="364"/>
      <c r="C6" s="366" t="s">
        <v>10</v>
      </c>
      <c r="D6" s="366"/>
      <c r="E6" s="366"/>
      <c r="F6" s="366"/>
      <c r="G6" s="367"/>
      <c r="H6" s="61" t="s">
        <v>11</v>
      </c>
      <c r="I6" s="61" t="s">
        <v>12</v>
      </c>
      <c r="J6" s="61" t="s">
        <v>13</v>
      </c>
      <c r="K6" s="61" t="s">
        <v>14</v>
      </c>
      <c r="L6" s="61" t="s">
        <v>15</v>
      </c>
    </row>
    <row r="7" spans="1:18" ht="12" customHeight="1" thickBot="1" x14ac:dyDescent="0.25">
      <c r="A7" s="62"/>
      <c r="B7" s="63"/>
      <c r="C7" s="64" t="s">
        <v>16</v>
      </c>
      <c r="D7" s="65" t="s">
        <v>17</v>
      </c>
      <c r="E7" s="64" t="s">
        <v>18</v>
      </c>
      <c r="F7" s="66" t="s">
        <v>19</v>
      </c>
      <c r="G7" s="174" t="s">
        <v>20</v>
      </c>
      <c r="H7" s="67" t="s">
        <v>21</v>
      </c>
      <c r="I7" s="67" t="s">
        <v>22</v>
      </c>
      <c r="J7" s="67" t="s">
        <v>23</v>
      </c>
      <c r="K7" s="67" t="s">
        <v>24</v>
      </c>
      <c r="L7" s="67" t="s">
        <v>25</v>
      </c>
    </row>
    <row r="8" spans="1:18" ht="11.45" customHeight="1" x14ac:dyDescent="0.2">
      <c r="A8" s="69" t="s">
        <v>26</v>
      </c>
      <c r="B8" s="70" t="s">
        <v>27</v>
      </c>
      <c r="C8" s="95">
        <v>13333.514776198002</v>
      </c>
      <c r="D8" s="95">
        <v>9621.9928971848294</v>
      </c>
      <c r="E8" s="95">
        <v>8535.270908279801</v>
      </c>
      <c r="F8" s="95">
        <v>8413.1546226960218</v>
      </c>
      <c r="G8" s="179">
        <v>3711.5218790131694</v>
      </c>
      <c r="H8" s="96">
        <v>72.163964706150068</v>
      </c>
      <c r="I8" s="96">
        <v>64.013660700450345</v>
      </c>
      <c r="J8" s="96">
        <v>63.097801021787284</v>
      </c>
      <c r="K8" s="96">
        <v>88.705853345381513</v>
      </c>
      <c r="L8" s="96">
        <v>98.569274638191999</v>
      </c>
    </row>
    <row r="9" spans="1:18" ht="11.25" customHeight="1" x14ac:dyDescent="0.2">
      <c r="A9" s="60"/>
      <c r="B9" s="73" t="s">
        <v>28</v>
      </c>
      <c r="C9" s="97">
        <v>3272.5891249910001</v>
      </c>
      <c r="D9" s="97">
        <v>1891.1425336503801</v>
      </c>
      <c r="E9" s="97">
        <v>1856.14953665642</v>
      </c>
      <c r="F9" s="97">
        <v>1849.1488004515495</v>
      </c>
      <c r="G9" s="180">
        <v>1381.44659134062</v>
      </c>
      <c r="H9" s="98">
        <v>57.787350058971455</v>
      </c>
      <c r="I9" s="98">
        <v>56.718074459210477</v>
      </c>
      <c r="J9" s="98">
        <v>56.504154045205254</v>
      </c>
      <c r="K9" s="98">
        <v>98.149637249900195</v>
      </c>
      <c r="L9" s="98">
        <v>99.622835549258539</v>
      </c>
    </row>
    <row r="10" spans="1:18" ht="11.25" customHeight="1" x14ac:dyDescent="0.2">
      <c r="A10" s="76"/>
      <c r="B10" s="77" t="s">
        <v>29</v>
      </c>
      <c r="C10" s="99">
        <v>1236.853100415</v>
      </c>
      <c r="D10" s="99">
        <v>953.37230005198978</v>
      </c>
      <c r="E10" s="99">
        <v>597.58406414295996</v>
      </c>
      <c r="F10" s="99">
        <v>591.32265862413999</v>
      </c>
      <c r="G10" s="181">
        <v>283.48080036301019</v>
      </c>
      <c r="H10" s="100">
        <v>77.080479462929418</v>
      </c>
      <c r="I10" s="100">
        <v>48.314877809050508</v>
      </c>
      <c r="J10" s="100">
        <v>47.808641012076066</v>
      </c>
      <c r="K10" s="100">
        <v>62.68108105410365</v>
      </c>
      <c r="L10" s="100">
        <v>98.952213438321863</v>
      </c>
    </row>
    <row r="11" spans="1:18" ht="11.25" customHeight="1" x14ac:dyDescent="0.2">
      <c r="A11" s="60"/>
      <c r="B11" s="73" t="s">
        <v>30</v>
      </c>
      <c r="C11" s="97">
        <v>6716.1288327319999</v>
      </c>
      <c r="D11" s="97">
        <v>5260.1347535612504</v>
      </c>
      <c r="E11" s="97">
        <v>5159.5432184140209</v>
      </c>
      <c r="F11" s="97">
        <v>5151.6262370204113</v>
      </c>
      <c r="G11" s="180">
        <v>1455.9940791707495</v>
      </c>
      <c r="H11" s="98">
        <v>78.320932855326461</v>
      </c>
      <c r="I11" s="98">
        <v>76.823172201049218</v>
      </c>
      <c r="J11" s="98">
        <v>76.705292071129364</v>
      </c>
      <c r="K11" s="98">
        <v>98.087662391555156</v>
      </c>
      <c r="L11" s="98">
        <v>99.846556544669411</v>
      </c>
    </row>
    <row r="12" spans="1:18" ht="11.25" customHeight="1" x14ac:dyDescent="0.2">
      <c r="A12" s="76"/>
      <c r="B12" s="77" t="s">
        <v>31</v>
      </c>
      <c r="C12" s="99">
        <v>1846.99930825</v>
      </c>
      <c r="D12" s="99">
        <v>1402.4089567547003</v>
      </c>
      <c r="E12" s="99">
        <v>811.24487583587972</v>
      </c>
      <c r="F12" s="99">
        <v>710.51081476446996</v>
      </c>
      <c r="G12" s="181">
        <v>444.59035149529973</v>
      </c>
      <c r="H12" s="100">
        <v>75.929046128526096</v>
      </c>
      <c r="I12" s="100">
        <v>43.92231617046572</v>
      </c>
      <c r="J12" s="100">
        <v>38.468385537061557</v>
      </c>
      <c r="K12" s="100">
        <v>57.846527001166116</v>
      </c>
      <c r="L12" s="100">
        <v>87.582779987655783</v>
      </c>
    </row>
    <row r="13" spans="1:18" ht="11.25" customHeight="1" x14ac:dyDescent="0.2">
      <c r="A13" s="60"/>
      <c r="B13" s="73" t="s">
        <v>32</v>
      </c>
      <c r="C13" s="97">
        <v>128.377288652</v>
      </c>
      <c r="D13" s="97">
        <v>81.959600130729996</v>
      </c>
      <c r="E13" s="97">
        <v>78.515697247969996</v>
      </c>
      <c r="F13" s="97">
        <v>78.351924965899997</v>
      </c>
      <c r="G13" s="180">
        <v>46.417688521270009</v>
      </c>
      <c r="H13" s="98">
        <v>63.842756761207809</v>
      </c>
      <c r="I13" s="98">
        <v>61.160114902260631</v>
      </c>
      <c r="J13" s="98">
        <v>61.032543831248255</v>
      </c>
      <c r="K13" s="98">
        <v>95.798048212452485</v>
      </c>
      <c r="L13" s="98">
        <v>99.791414598850508</v>
      </c>
    </row>
    <row r="14" spans="1:18" ht="11.25" customHeight="1" x14ac:dyDescent="0.2">
      <c r="A14" s="76"/>
      <c r="B14" s="77" t="s">
        <v>33</v>
      </c>
      <c r="C14" s="99">
        <v>11.869</v>
      </c>
      <c r="D14" s="99">
        <v>6.3184432663200001</v>
      </c>
      <c r="E14" s="99">
        <v>5.8459528223200001</v>
      </c>
      <c r="F14" s="99">
        <v>5.8457770223200001</v>
      </c>
      <c r="G14" s="181">
        <v>5.5505567336799997</v>
      </c>
      <c r="H14" s="100">
        <v>53.234840899149049</v>
      </c>
      <c r="I14" s="100">
        <v>49.253962611171964</v>
      </c>
      <c r="J14" s="100">
        <v>49.252481441738986</v>
      </c>
      <c r="K14" s="100">
        <v>92.522043419799687</v>
      </c>
      <c r="L14" s="100">
        <v>99.996992791331991</v>
      </c>
    </row>
    <row r="15" spans="1:18" s="5" customFormat="1" ht="22.5" x14ac:dyDescent="0.25">
      <c r="A15" s="78"/>
      <c r="B15" s="79" t="s">
        <v>34</v>
      </c>
      <c r="C15" s="101">
        <v>120.69812115800001</v>
      </c>
      <c r="D15" s="101">
        <v>26.656309769460002</v>
      </c>
      <c r="E15" s="101">
        <v>26.387563160230002</v>
      </c>
      <c r="F15" s="101">
        <v>26.348409847230002</v>
      </c>
      <c r="G15" s="182">
        <v>94.041811388539998</v>
      </c>
      <c r="H15" s="102">
        <v>22.085107467883059</v>
      </c>
      <c r="I15" s="102">
        <v>21.862447324832285</v>
      </c>
      <c r="J15" s="102">
        <v>21.830008283839469</v>
      </c>
      <c r="K15" s="102">
        <v>98.99180865035602</v>
      </c>
      <c r="L15" s="102">
        <v>99.851622096507157</v>
      </c>
      <c r="P15" s="361"/>
      <c r="Q15" s="361"/>
      <c r="R15" s="361"/>
    </row>
    <row r="16" spans="1:18" ht="11.25" customHeight="1" x14ac:dyDescent="0.2">
      <c r="A16" s="91" t="s">
        <v>35</v>
      </c>
      <c r="B16" s="85" t="s">
        <v>36</v>
      </c>
      <c r="C16" s="106">
        <v>0</v>
      </c>
      <c r="D16" s="108">
        <v>0</v>
      </c>
      <c r="E16" s="106">
        <v>0</v>
      </c>
      <c r="F16" s="109">
        <v>0</v>
      </c>
      <c r="G16" s="183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</row>
    <row r="17" spans="1:12 16382:16382" ht="11.25" hidden="1" customHeight="1" x14ac:dyDescent="0.2">
      <c r="A17" s="103"/>
      <c r="B17" s="83" t="s">
        <v>37</v>
      </c>
      <c r="C17" s="104">
        <v>0</v>
      </c>
      <c r="D17" s="104">
        <v>0</v>
      </c>
      <c r="E17" s="104">
        <v>0</v>
      </c>
      <c r="F17" s="104">
        <v>0</v>
      </c>
      <c r="G17" s="184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</row>
    <row r="18" spans="1:12 16382:16382" ht="11.25" hidden="1" customHeight="1" x14ac:dyDescent="0.2">
      <c r="A18" s="60"/>
      <c r="B18" s="84" t="s">
        <v>38</v>
      </c>
      <c r="C18" s="97">
        <v>0</v>
      </c>
      <c r="D18" s="97">
        <v>0</v>
      </c>
      <c r="E18" s="97">
        <v>0</v>
      </c>
      <c r="F18" s="97">
        <v>0</v>
      </c>
      <c r="G18" s="180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</row>
    <row r="19" spans="1:12 16382:16382" ht="11.25" hidden="1" customHeight="1" x14ac:dyDescent="0.2">
      <c r="A19" s="60"/>
      <c r="B19" s="84" t="s">
        <v>39</v>
      </c>
      <c r="C19" s="97">
        <v>0</v>
      </c>
      <c r="D19" s="97">
        <v>0</v>
      </c>
      <c r="E19" s="97">
        <v>0</v>
      </c>
      <c r="F19" s="97">
        <v>0</v>
      </c>
      <c r="G19" s="180">
        <v>0</v>
      </c>
      <c r="H19" s="98">
        <v>0</v>
      </c>
      <c r="I19" s="98">
        <v>0</v>
      </c>
      <c r="J19" s="98">
        <v>0</v>
      </c>
      <c r="K19" s="98">
        <v>0</v>
      </c>
      <c r="L19" s="98">
        <v>0</v>
      </c>
      <c r="XFB19" s="15"/>
    </row>
    <row r="20" spans="1:12 16382:16382" ht="11.25" hidden="1" customHeight="1" x14ac:dyDescent="0.2">
      <c r="A20" s="60"/>
      <c r="B20" s="84" t="s">
        <v>40</v>
      </c>
      <c r="C20" s="97">
        <v>0</v>
      </c>
      <c r="D20" s="97">
        <v>0</v>
      </c>
      <c r="E20" s="97">
        <v>0</v>
      </c>
      <c r="F20" s="97">
        <v>0</v>
      </c>
      <c r="G20" s="180">
        <v>0</v>
      </c>
      <c r="H20" s="98">
        <v>0</v>
      </c>
      <c r="I20" s="98">
        <v>0</v>
      </c>
      <c r="J20" s="98">
        <v>0</v>
      </c>
      <c r="K20" s="98">
        <v>0</v>
      </c>
      <c r="L20" s="98">
        <v>0</v>
      </c>
    </row>
    <row r="21" spans="1:12 16382:16382" ht="11.25" hidden="1" customHeight="1" x14ac:dyDescent="0.2">
      <c r="A21" s="103"/>
      <c r="B21" s="83" t="s">
        <v>41</v>
      </c>
      <c r="C21" s="104">
        <v>0</v>
      </c>
      <c r="D21" s="104">
        <v>0</v>
      </c>
      <c r="E21" s="104">
        <v>0</v>
      </c>
      <c r="F21" s="104">
        <v>0</v>
      </c>
      <c r="G21" s="184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XFB21" s="15"/>
    </row>
    <row r="22" spans="1:12 16382:16382" ht="11.25" hidden="1" customHeight="1" x14ac:dyDescent="0.2">
      <c r="A22" s="60"/>
      <c r="B22" s="84" t="s">
        <v>38</v>
      </c>
      <c r="C22" s="97" t="e">
        <v>#REF!</v>
      </c>
      <c r="D22" s="97" t="e">
        <v>#REF!</v>
      </c>
      <c r="E22" s="97" t="e">
        <v>#REF!</v>
      </c>
      <c r="F22" s="97" t="e">
        <v>#REF!</v>
      </c>
      <c r="G22" s="180" t="e">
        <v>#REF!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XFB22" s="15"/>
    </row>
    <row r="23" spans="1:12 16382:16382" ht="12" hidden="1" customHeight="1" x14ac:dyDescent="0.2">
      <c r="A23" s="60"/>
      <c r="B23" s="84" t="s">
        <v>54</v>
      </c>
      <c r="C23" s="97">
        <v>0</v>
      </c>
      <c r="D23" s="97">
        <v>0</v>
      </c>
      <c r="E23" s="97">
        <v>0</v>
      </c>
      <c r="F23" s="97">
        <v>0</v>
      </c>
      <c r="G23" s="180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</row>
    <row r="24" spans="1:12 16382:16382" ht="11.25" customHeight="1" x14ac:dyDescent="0.2">
      <c r="A24" s="69" t="s">
        <v>43</v>
      </c>
      <c r="B24" s="85" t="s">
        <v>44</v>
      </c>
      <c r="C24" s="106">
        <v>13548.982513744</v>
      </c>
      <c r="D24" s="106">
        <v>9083.7081234748312</v>
      </c>
      <c r="E24" s="106">
        <v>4155.4974301640095</v>
      </c>
      <c r="F24" s="106">
        <v>4098.7239487223997</v>
      </c>
      <c r="G24" s="183">
        <v>4465.2743902691691</v>
      </c>
      <c r="H24" s="107">
        <v>67.043470712729729</v>
      </c>
      <c r="I24" s="107">
        <v>30.67018077518884</v>
      </c>
      <c r="J24" s="107">
        <v>30.251156827198507</v>
      </c>
      <c r="K24" s="107">
        <v>45.746707992796985</v>
      </c>
      <c r="L24" s="107">
        <v>98.633774117401657</v>
      </c>
    </row>
    <row r="25" spans="1:12 16382:16382" ht="11.25" customHeight="1" x14ac:dyDescent="0.2">
      <c r="A25" s="69" t="s">
        <v>45</v>
      </c>
      <c r="B25" s="85" t="s">
        <v>46</v>
      </c>
      <c r="C25" s="106">
        <v>26882.497289942003</v>
      </c>
      <c r="D25" s="108">
        <v>18705.701020659661</v>
      </c>
      <c r="E25" s="106">
        <v>12690.76833844381</v>
      </c>
      <c r="F25" s="109">
        <v>12511.878571418421</v>
      </c>
      <c r="G25" s="183">
        <v>8176.7962692823385</v>
      </c>
      <c r="H25" s="107">
        <v>69.583196899115222</v>
      </c>
      <c r="I25" s="107">
        <v>47.208293937751158</v>
      </c>
      <c r="J25" s="107">
        <v>46.542843235400227</v>
      </c>
      <c r="K25" s="107">
        <v>67.844387785453165</v>
      </c>
      <c r="L25" s="107">
        <v>98.590394511548354</v>
      </c>
    </row>
    <row r="26" spans="1:12 16382:16382" ht="11.25" customHeight="1" x14ac:dyDescent="0.2">
      <c r="A26" s="91" t="s">
        <v>47</v>
      </c>
      <c r="B26" s="85" t="s">
        <v>48</v>
      </c>
      <c r="C26" s="106">
        <v>26882.497289942003</v>
      </c>
      <c r="D26" s="108">
        <v>18705.701020659661</v>
      </c>
      <c r="E26" s="106">
        <v>12690.76833844381</v>
      </c>
      <c r="F26" s="109">
        <v>12511.878571418421</v>
      </c>
      <c r="G26" s="183">
        <v>8176.7962692823385</v>
      </c>
      <c r="H26" s="107">
        <v>69.583196899115222</v>
      </c>
      <c r="I26" s="107">
        <v>47.208293937751158</v>
      </c>
      <c r="J26" s="107">
        <v>46.542843235400227</v>
      </c>
      <c r="K26" s="107">
        <v>67.844387785453165</v>
      </c>
      <c r="L26" s="107">
        <v>98.590394511548354</v>
      </c>
    </row>
    <row r="27" spans="1:12 16382:16382" ht="12" customHeight="1" x14ac:dyDescent="0.2">
      <c r="A27" s="92" t="s">
        <v>49</v>
      </c>
      <c r="B27" s="11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9" spans="1:12 16382:16382" ht="11.2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</row>
    <row r="30" spans="1:12 16382:16382" ht="11.25" customHeight="1" x14ac:dyDescent="0.2">
      <c r="A30" s="21"/>
      <c r="B30" s="21"/>
      <c r="C30" s="57">
        <f>+C25-[9]CUA6!B8</f>
        <v>792.32371090099696</v>
      </c>
      <c r="D30" s="59">
        <f>+D25-[9]CUA6!C8</f>
        <v>7554.7212301704785</v>
      </c>
      <c r="E30" s="59">
        <f>+E25-[9]CUA6!D8</f>
        <v>6557.0491999577998</v>
      </c>
      <c r="F30" s="59">
        <f>+F25-[9]CUA6!E8</f>
        <v>6485.1093407955814</v>
      </c>
      <c r="G30" s="21"/>
      <c r="H30" s="21"/>
      <c r="I30" s="21"/>
    </row>
    <row r="31" spans="1:12 16382:16382" ht="11.2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</row>
    <row r="32" spans="1:12 16382:16382" ht="11.25" customHeight="1" x14ac:dyDescent="0.25">
      <c r="A32" s="21"/>
      <c r="B32" s="21"/>
      <c r="C32" s="111"/>
      <c r="D32" s="111"/>
      <c r="E32" s="111"/>
      <c r="F32" s="111"/>
      <c r="G32" s="111"/>
      <c r="H32" s="111"/>
      <c r="I32" s="111"/>
    </row>
    <row r="33" spans="1:9" ht="11.25" customHeight="1" x14ac:dyDescent="0.2">
      <c r="A33" s="21"/>
      <c r="B33" s="21"/>
      <c r="C33" s="112"/>
      <c r="D33" s="21"/>
      <c r="E33" s="21"/>
      <c r="F33" s="21"/>
      <c r="G33" s="21"/>
      <c r="H33" s="21"/>
      <c r="I33" s="21"/>
    </row>
    <row r="34" spans="1:9" ht="11.25" customHeight="1" x14ac:dyDescent="0.2">
      <c r="A34" s="21"/>
      <c r="B34" s="21"/>
      <c r="C34" s="113">
        <f>+C8/[9]CUA1!C8</f>
        <v>4.3255343143794978E-2</v>
      </c>
      <c r="D34" s="21"/>
      <c r="E34" s="21"/>
      <c r="F34" s="21"/>
      <c r="G34" s="21"/>
      <c r="H34" s="21"/>
      <c r="I34" s="21"/>
    </row>
    <row r="35" spans="1:9" ht="11.25" customHeight="1" x14ac:dyDescent="0.2">
      <c r="A35" s="21"/>
      <c r="B35" s="21"/>
      <c r="C35" s="22">
        <f>+C24/[9]CUA1!C26</f>
        <v>0.13569158689217584</v>
      </c>
      <c r="D35" s="21"/>
      <c r="E35" s="21"/>
      <c r="F35" s="21"/>
      <c r="G35" s="21"/>
      <c r="H35" s="21"/>
      <c r="I35" s="21"/>
    </row>
    <row r="36" spans="1:9" ht="11.25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11.2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11.25" customHeight="1" x14ac:dyDescent="0.2">
      <c r="A38" s="21"/>
      <c r="B38" s="21"/>
      <c r="C38" s="21"/>
      <c r="D38" s="21"/>
      <c r="E38" s="21"/>
      <c r="F38" s="21"/>
      <c r="G38" s="21"/>
      <c r="H38" s="21"/>
      <c r="I38" s="21"/>
    </row>
    <row r="39" spans="1:9" ht="11.25" customHeight="1" x14ac:dyDescent="0.2">
      <c r="A39" s="21"/>
      <c r="B39" s="21"/>
      <c r="C39" s="21"/>
      <c r="D39" s="21"/>
      <c r="E39" s="21"/>
      <c r="F39" s="21"/>
      <c r="G39" s="21"/>
      <c r="H39" s="21"/>
      <c r="I39" s="21"/>
    </row>
    <row r="40" spans="1:9" ht="11.2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</row>
    <row r="41" spans="1:9" ht="11.2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</row>
    <row r="42" spans="1:9" ht="11.25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</row>
    <row r="43" spans="1:9" ht="11.2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</row>
    <row r="44" spans="1:9" ht="11.25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L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B423-CB58-466E-B62F-BAD21A0B1EFB}">
  <sheetPr codeName="Hoja9">
    <tabColor theme="0"/>
  </sheetPr>
  <dimension ref="A1:XJ49"/>
  <sheetViews>
    <sheetView showGridLines="0" workbookViewId="0">
      <pane ySplit="7" topLeftCell="A8" activePane="bottomLeft" state="frozen"/>
      <selection pane="bottomLeft" activeCell="O29" sqref="O29"/>
    </sheetView>
  </sheetViews>
  <sheetFormatPr baseColWidth="10" defaultColWidth="11.42578125" defaultRowHeight="11.25" customHeight="1" x14ac:dyDescent="0.2"/>
  <cols>
    <col min="1" max="1" width="39.42578125" style="14" customWidth="1"/>
    <col min="2" max="2" width="12.140625" style="14" customWidth="1"/>
    <col min="3" max="3" width="11.85546875" style="14" bestFit="1" customWidth="1"/>
    <col min="4" max="4" width="9.5703125" style="14" bestFit="1" customWidth="1"/>
    <col min="5" max="5" width="7.42578125" style="14" bestFit="1" customWidth="1"/>
    <col min="6" max="6" width="14.5703125" style="14" customWidth="1"/>
    <col min="7" max="7" width="11.7109375" style="14" bestFit="1" customWidth="1"/>
    <col min="8" max="8" width="11" style="14" bestFit="1" customWidth="1"/>
    <col min="9" max="9" width="10.42578125" style="14" bestFit="1" customWidth="1"/>
    <col min="10" max="10" width="11.85546875" style="14" bestFit="1" customWidth="1"/>
    <col min="11" max="11" width="10.5703125" style="14" bestFit="1" customWidth="1"/>
    <col min="12" max="16384" width="11.42578125" style="14"/>
  </cols>
  <sheetData>
    <row r="1" spans="1:634" ht="11.25" customHeight="1" x14ac:dyDescent="0.2">
      <c r="A1" s="372" t="s">
        <v>55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</row>
    <row r="2" spans="1:634" ht="11.25" customHeight="1" x14ac:dyDescent="0.2">
      <c r="A2" s="373" t="s">
        <v>56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</row>
    <row r="3" spans="1:634" ht="11.25" customHeight="1" x14ac:dyDescent="0.2">
      <c r="A3" s="354" t="s">
        <v>1739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155"/>
    </row>
    <row r="4" spans="1:634" ht="11.25" customHeight="1" x14ac:dyDescent="0.2">
      <c r="A4" s="374" t="s">
        <v>57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</row>
    <row r="5" spans="1:634" ht="11.25" customHeight="1" x14ac:dyDescent="0.2">
      <c r="A5" s="375" t="s">
        <v>58</v>
      </c>
      <c r="B5" s="366" t="s">
        <v>4</v>
      </c>
      <c r="C5" s="366" t="s">
        <v>5</v>
      </c>
      <c r="D5" s="366" t="s">
        <v>6</v>
      </c>
      <c r="E5" s="366" t="s">
        <v>7</v>
      </c>
      <c r="F5" s="376" t="s">
        <v>8</v>
      </c>
      <c r="G5" s="371" t="s">
        <v>9</v>
      </c>
      <c r="H5" s="371"/>
      <c r="I5" s="371"/>
      <c r="J5" s="371"/>
      <c r="K5" s="371"/>
    </row>
    <row r="6" spans="1:634" ht="10.5" customHeight="1" x14ac:dyDescent="0.2">
      <c r="A6" s="375"/>
      <c r="B6" s="366" t="s">
        <v>10</v>
      </c>
      <c r="C6" s="366"/>
      <c r="D6" s="366"/>
      <c r="E6" s="366"/>
      <c r="F6" s="376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</row>
    <row r="7" spans="1:63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70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634" ht="11.25" customHeight="1" x14ac:dyDescent="0.2">
      <c r="A8" s="116" t="s">
        <v>59</v>
      </c>
      <c r="B8" s="117">
        <v>503424.51354544325</v>
      </c>
      <c r="C8" s="117">
        <v>303658.11297296698</v>
      </c>
      <c r="D8" s="117">
        <v>256543.73105977353</v>
      </c>
      <c r="E8" s="117">
        <v>255157.46916824876</v>
      </c>
      <c r="F8" s="185">
        <v>199766.40057247615</v>
      </c>
      <c r="G8" s="118">
        <v>60.31849955704557</v>
      </c>
      <c r="H8" s="118">
        <v>50.95972169750447</v>
      </c>
      <c r="I8" s="118">
        <v>50.684355311040321</v>
      </c>
      <c r="J8" s="118">
        <v>84.48439876941876</v>
      </c>
      <c r="K8" s="118">
        <v>99.459639147759262</v>
      </c>
    </row>
    <row r="9" spans="1:634" ht="11.25" customHeight="1" x14ac:dyDescent="0.2">
      <c r="A9" s="30" t="s">
        <v>60</v>
      </c>
      <c r="B9" s="119">
        <v>92347.433153773003</v>
      </c>
      <c r="C9" s="119">
        <v>57112.109900048948</v>
      </c>
      <c r="D9" s="119">
        <v>56970.056956768931</v>
      </c>
      <c r="E9" s="119">
        <v>56885.274721224931</v>
      </c>
      <c r="F9" s="186">
        <v>35235.323253724055</v>
      </c>
      <c r="G9" s="120">
        <v>61.844826596260994</v>
      </c>
      <c r="H9" s="120">
        <v>61.691002133112704</v>
      </c>
      <c r="I9" s="120">
        <v>61.5991942369443</v>
      </c>
      <c r="J9" s="120">
        <v>99.751273515321671</v>
      </c>
      <c r="K9" s="120">
        <v>99.85118105883528</v>
      </c>
    </row>
    <row r="10" spans="1:634" ht="11.25" customHeight="1" x14ac:dyDescent="0.2">
      <c r="A10" s="121" t="s">
        <v>61</v>
      </c>
      <c r="B10" s="122">
        <v>70448.756151855006</v>
      </c>
      <c r="C10" s="122">
        <v>47654.172648097294</v>
      </c>
      <c r="D10" s="122">
        <v>45111.683893284157</v>
      </c>
      <c r="E10" s="122">
        <v>44280.930175031601</v>
      </c>
      <c r="F10" s="187">
        <v>22794.583503757713</v>
      </c>
      <c r="G10" s="123">
        <v>67.643738869394497</v>
      </c>
      <c r="H10" s="123">
        <v>64.034748599456009</v>
      </c>
      <c r="I10" s="123">
        <v>62.855517391367918</v>
      </c>
      <c r="J10" s="123">
        <v>94.664709062125212</v>
      </c>
      <c r="K10" s="123">
        <v>98.158451100566808</v>
      </c>
    </row>
    <row r="11" spans="1:634" s="124" customFormat="1" ht="11.25" customHeight="1" x14ac:dyDescent="0.2">
      <c r="A11" s="30" t="s">
        <v>62</v>
      </c>
      <c r="B11" s="119">
        <v>61516.731675317998</v>
      </c>
      <c r="C11" s="119">
        <v>41631.536128461725</v>
      </c>
      <c r="D11" s="119">
        <v>38154.573264234583</v>
      </c>
      <c r="E11" s="119">
        <v>38151.29150856255</v>
      </c>
      <c r="F11" s="186">
        <v>19885.195546856274</v>
      </c>
      <c r="G11" s="120">
        <v>67.675142997177957</v>
      </c>
      <c r="H11" s="120">
        <v>62.02308254218115</v>
      </c>
      <c r="I11" s="120">
        <v>62.017747805463749</v>
      </c>
      <c r="J11" s="120">
        <v>91.648247488398368</v>
      </c>
      <c r="K11" s="120">
        <v>99.991398788162812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</row>
    <row r="12" spans="1:634" ht="11.25" customHeight="1" x14ac:dyDescent="0.2">
      <c r="A12" s="121" t="s">
        <v>63</v>
      </c>
      <c r="B12" s="122">
        <v>54157.335373886999</v>
      </c>
      <c r="C12" s="122">
        <v>36056.212822731206</v>
      </c>
      <c r="D12" s="122">
        <v>31321.231714318132</v>
      </c>
      <c r="E12" s="122">
        <v>31111.398794752047</v>
      </c>
      <c r="F12" s="187">
        <v>18101.122551155793</v>
      </c>
      <c r="G12" s="123">
        <v>66.576785164575142</v>
      </c>
      <c r="H12" s="123">
        <v>57.833775421344427</v>
      </c>
      <c r="I12" s="123">
        <v>57.4463248237154</v>
      </c>
      <c r="J12" s="123">
        <v>86.867780230573857</v>
      </c>
      <c r="K12" s="123">
        <v>99.330061724647436</v>
      </c>
    </row>
    <row r="13" spans="1:634" s="124" customFormat="1" ht="11.25" customHeight="1" x14ac:dyDescent="0.2">
      <c r="A13" s="30" t="s">
        <v>64</v>
      </c>
      <c r="B13" s="119">
        <v>51654.359184877001</v>
      </c>
      <c r="C13" s="119">
        <v>20714.17961143361</v>
      </c>
      <c r="D13" s="119">
        <v>17962.570014937035</v>
      </c>
      <c r="E13" s="119">
        <v>17929.598333673137</v>
      </c>
      <c r="F13" s="186">
        <v>30940.179573443391</v>
      </c>
      <c r="G13" s="120">
        <v>40.101513092622319</v>
      </c>
      <c r="H13" s="120">
        <v>34.774548166684042</v>
      </c>
      <c r="I13" s="120">
        <v>34.710716804173302</v>
      </c>
      <c r="J13" s="120">
        <v>86.716299423329474</v>
      </c>
      <c r="K13" s="120">
        <v>99.816442295080947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</row>
    <row r="14" spans="1:634" ht="11.25" customHeight="1" x14ac:dyDescent="0.2">
      <c r="A14" s="121" t="s">
        <v>65</v>
      </c>
      <c r="B14" s="122">
        <v>44344.629445781</v>
      </c>
      <c r="C14" s="122">
        <v>17615.483057727855</v>
      </c>
      <c r="D14" s="122">
        <v>16099.185741641788</v>
      </c>
      <c r="E14" s="122">
        <v>16096.49398633811</v>
      </c>
      <c r="F14" s="187">
        <v>26729.146388053145</v>
      </c>
      <c r="G14" s="123">
        <v>39.724050641275149</v>
      </c>
      <c r="H14" s="123">
        <v>36.304702379632772</v>
      </c>
      <c r="I14" s="123">
        <v>36.298632297782227</v>
      </c>
      <c r="J14" s="123">
        <v>91.392246746132386</v>
      </c>
      <c r="K14" s="123">
        <v>99.983280177352597</v>
      </c>
    </row>
    <row r="15" spans="1:634" s="124" customFormat="1" ht="11.25" customHeight="1" x14ac:dyDescent="0.2">
      <c r="A15" s="30" t="s">
        <v>66</v>
      </c>
      <c r="B15" s="119">
        <v>17083.376011650002</v>
      </c>
      <c r="C15" s="119">
        <v>12865.40960556776</v>
      </c>
      <c r="D15" s="119">
        <v>5693.4776042522217</v>
      </c>
      <c r="E15" s="119">
        <v>5638.7135665184123</v>
      </c>
      <c r="F15" s="186">
        <v>4217.9664060822415</v>
      </c>
      <c r="G15" s="120">
        <v>75.309526622806871</v>
      </c>
      <c r="H15" s="120">
        <v>33.327590520571327</v>
      </c>
      <c r="I15" s="120">
        <v>33.00702134445261</v>
      </c>
      <c r="J15" s="120">
        <v>44.254149528113409</v>
      </c>
      <c r="K15" s="120">
        <v>99.038126755905594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</row>
    <row r="16" spans="1:634" ht="11.25" customHeight="1" x14ac:dyDescent="0.2">
      <c r="A16" s="121" t="s">
        <v>67</v>
      </c>
      <c r="B16" s="122">
        <v>15197.086461291001</v>
      </c>
      <c r="C16" s="122">
        <v>5511.1685989408306</v>
      </c>
      <c r="D16" s="122">
        <v>4480.3322987623615</v>
      </c>
      <c r="E16" s="122">
        <v>4477.7777409153614</v>
      </c>
      <c r="F16" s="187">
        <v>9685.9178623501703</v>
      </c>
      <c r="G16" s="123">
        <v>36.264639363462919</v>
      </c>
      <c r="H16" s="123">
        <v>29.481521409872631</v>
      </c>
      <c r="I16" s="123">
        <v>29.46471188619514</v>
      </c>
      <c r="J16" s="123">
        <v>81.295504180790601</v>
      </c>
      <c r="K16" s="123">
        <v>99.942982848667157</v>
      </c>
    </row>
    <row r="17" spans="1:634" s="124" customFormat="1" ht="11.25" customHeight="1" x14ac:dyDescent="0.2">
      <c r="A17" s="30" t="s">
        <v>69</v>
      </c>
      <c r="B17" s="119">
        <v>12680.27602906</v>
      </c>
      <c r="C17" s="119">
        <v>10245.784630065868</v>
      </c>
      <c r="D17" s="119">
        <v>5659.9079429378298</v>
      </c>
      <c r="E17" s="119">
        <v>5659.5860934618304</v>
      </c>
      <c r="F17" s="186">
        <v>2434.4913989941324</v>
      </c>
      <c r="G17" s="120">
        <v>80.800958958504594</v>
      </c>
      <c r="H17" s="120">
        <v>44.635526308471093</v>
      </c>
      <c r="I17" s="120">
        <v>44.63298811864572</v>
      </c>
      <c r="J17" s="120">
        <v>55.241332384920959</v>
      </c>
      <c r="K17" s="120">
        <v>99.994313521010511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</row>
    <row r="18" spans="1:634" s="124" customFormat="1" ht="11.25" customHeight="1" x14ac:dyDescent="0.2">
      <c r="A18" s="193" t="s">
        <v>68</v>
      </c>
      <c r="B18" s="194">
        <v>12583.394147436</v>
      </c>
      <c r="C18" s="194">
        <v>9679.2056506897316</v>
      </c>
      <c r="D18" s="194">
        <v>7761.3022320584705</v>
      </c>
      <c r="E18" s="194">
        <v>7755.0758959338609</v>
      </c>
      <c r="F18" s="195">
        <v>2904.1884967462684</v>
      </c>
      <c r="G18" s="196">
        <v>76.920467858522684</v>
      </c>
      <c r="H18" s="196">
        <v>61.678924947605793</v>
      </c>
      <c r="I18" s="196">
        <v>61.6294443698566</v>
      </c>
      <c r="J18" s="196">
        <v>80.185322144750657</v>
      </c>
      <c r="K18" s="196">
        <v>99.919777172200668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</row>
    <row r="19" spans="1:634" ht="11.25" customHeight="1" x14ac:dyDescent="0.2">
      <c r="A19" s="30" t="s">
        <v>70</v>
      </c>
      <c r="B19" s="119">
        <v>9763.6423419490002</v>
      </c>
      <c r="C19" s="119">
        <v>7387.6018010979196</v>
      </c>
      <c r="D19" s="119">
        <v>3346.9313406155607</v>
      </c>
      <c r="E19" s="119">
        <v>3345.2533977755606</v>
      </c>
      <c r="F19" s="186">
        <v>2376.0405408510806</v>
      </c>
      <c r="G19" s="120">
        <v>75.664404147184484</v>
      </c>
      <c r="H19" s="120">
        <v>34.279536502844209</v>
      </c>
      <c r="I19" s="120">
        <v>34.262350879065359</v>
      </c>
      <c r="J19" s="120">
        <v>45.304706868718227</v>
      </c>
      <c r="K19" s="120">
        <v>99.949866230608393</v>
      </c>
    </row>
    <row r="20" spans="1:634" s="124" customFormat="1" ht="11.25" customHeight="1" x14ac:dyDescent="0.2">
      <c r="A20" s="193" t="s">
        <v>72</v>
      </c>
      <c r="B20" s="194">
        <v>9229.4912188100006</v>
      </c>
      <c r="C20" s="194">
        <v>4675.4957414593509</v>
      </c>
      <c r="D20" s="194">
        <v>1688.0090657415999</v>
      </c>
      <c r="E20" s="194">
        <v>1674.6454634556396</v>
      </c>
      <c r="F20" s="195">
        <v>4553.9954773506497</v>
      </c>
      <c r="G20" s="196">
        <v>50.658217561662987</v>
      </c>
      <c r="H20" s="196">
        <v>18.289297055740008</v>
      </c>
      <c r="I20" s="196">
        <v>18.144504650946068</v>
      </c>
      <c r="J20" s="196">
        <v>36.103317361053264</v>
      </c>
      <c r="K20" s="196">
        <v>99.208321651987745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</row>
    <row r="21" spans="1:634" s="124" customFormat="1" ht="11.25" customHeight="1" x14ac:dyDescent="0.2">
      <c r="A21" s="30" t="s">
        <v>71</v>
      </c>
      <c r="B21" s="119">
        <v>9215.0788960219998</v>
      </c>
      <c r="C21" s="119">
        <v>5231.7239321489405</v>
      </c>
      <c r="D21" s="119">
        <v>4760.55427974544</v>
      </c>
      <c r="E21" s="119">
        <v>4758.4569403281102</v>
      </c>
      <c r="F21" s="186">
        <v>3983.3549638730592</v>
      </c>
      <c r="G21" s="120">
        <v>56.77351210099124</v>
      </c>
      <c r="H21" s="120">
        <v>51.660483143562608</v>
      </c>
      <c r="I21" s="120">
        <v>51.637723279637449</v>
      </c>
      <c r="J21" s="120">
        <v>90.993988625658105</v>
      </c>
      <c r="K21" s="120">
        <v>99.955943377722775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</row>
    <row r="22" spans="1:634" s="124" customFormat="1" ht="11.25" customHeight="1" x14ac:dyDescent="0.2">
      <c r="A22" s="121" t="s">
        <v>73</v>
      </c>
      <c r="B22" s="122">
        <v>6494.3290459669997</v>
      </c>
      <c r="C22" s="122">
        <v>3970.6862093474606</v>
      </c>
      <c r="D22" s="122">
        <v>3647.14965084298</v>
      </c>
      <c r="E22" s="122">
        <v>3633.3091872099494</v>
      </c>
      <c r="F22" s="187">
        <v>2523.6428366195391</v>
      </c>
      <c r="G22" s="123">
        <v>61.140822727688402</v>
      </c>
      <c r="H22" s="123">
        <v>56.15899079070951</v>
      </c>
      <c r="I22" s="123">
        <v>55.945874646838945</v>
      </c>
      <c r="J22" s="123">
        <v>91.851872914489249</v>
      </c>
      <c r="K22" s="123">
        <v>99.620512867361185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</row>
    <row r="23" spans="1:634" ht="11.25" customHeight="1" x14ac:dyDescent="0.2">
      <c r="A23" s="30" t="s">
        <v>74</v>
      </c>
      <c r="B23" s="119">
        <v>5091.6938837500002</v>
      </c>
      <c r="C23" s="119">
        <v>3313.5312805716808</v>
      </c>
      <c r="D23" s="119">
        <v>2286.7101271064903</v>
      </c>
      <c r="E23" s="119">
        <v>2271.4170094137303</v>
      </c>
      <c r="F23" s="186">
        <v>1778.1626031783194</v>
      </c>
      <c r="G23" s="120">
        <v>65.077189560564989</v>
      </c>
      <c r="H23" s="120">
        <v>44.910597127695802</v>
      </c>
      <c r="I23" s="120">
        <v>44.610242902914777</v>
      </c>
      <c r="J23" s="120">
        <v>69.011273275560143</v>
      </c>
      <c r="K23" s="120">
        <v>99.33121747651893</v>
      </c>
    </row>
    <row r="24" spans="1:634" s="124" customFormat="1" ht="11.25" customHeight="1" x14ac:dyDescent="0.2">
      <c r="A24" s="121" t="s">
        <v>75</v>
      </c>
      <c r="B24" s="122">
        <v>4295.6356606449999</v>
      </c>
      <c r="C24" s="122">
        <v>2660.0517308906201</v>
      </c>
      <c r="D24" s="122">
        <v>2211.9620737560499</v>
      </c>
      <c r="E24" s="122">
        <v>2206.16095187376</v>
      </c>
      <c r="F24" s="187">
        <v>1635.5839297543798</v>
      </c>
      <c r="G24" s="123">
        <v>61.924519233812468</v>
      </c>
      <c r="H24" s="123">
        <v>51.493242176500566</v>
      </c>
      <c r="I24" s="123">
        <v>51.358195297747841</v>
      </c>
      <c r="J24" s="123">
        <v>83.154851767317169</v>
      </c>
      <c r="K24" s="123">
        <v>99.737738637062662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</row>
    <row r="25" spans="1:634" ht="22.5" x14ac:dyDescent="0.2">
      <c r="A25" s="31" t="s">
        <v>76</v>
      </c>
      <c r="B25" s="119">
        <v>4192.4750165470005</v>
      </c>
      <c r="C25" s="119">
        <v>2646.7284034813997</v>
      </c>
      <c r="D25" s="119">
        <v>1305.6910794250998</v>
      </c>
      <c r="E25" s="119">
        <v>1264.2281338426401</v>
      </c>
      <c r="F25" s="186">
        <v>1545.7466130656007</v>
      </c>
      <c r="G25" s="120">
        <v>63.130451416769418</v>
      </c>
      <c r="H25" s="120">
        <v>31.143681817345474</v>
      </c>
      <c r="I25" s="120">
        <v>30.154696899872803</v>
      </c>
      <c r="J25" s="120">
        <v>49.332265362310942</v>
      </c>
      <c r="K25" s="120">
        <v>96.824444446636178</v>
      </c>
    </row>
    <row r="26" spans="1:634" s="124" customFormat="1" ht="11.25" customHeight="1" x14ac:dyDescent="0.2">
      <c r="A26" s="121" t="s">
        <v>77</v>
      </c>
      <c r="B26" s="122">
        <v>4006.5115813490002</v>
      </c>
      <c r="C26" s="122">
        <v>2919.8031265174805</v>
      </c>
      <c r="D26" s="122">
        <v>1682.4006875308</v>
      </c>
      <c r="E26" s="122">
        <v>1651.0416717514902</v>
      </c>
      <c r="F26" s="187">
        <v>1086.7084548315197</v>
      </c>
      <c r="G26" s="123">
        <v>72.876442941277546</v>
      </c>
      <c r="H26" s="123">
        <v>41.991659162116605</v>
      </c>
      <c r="I26" s="123">
        <v>41.208957923330928</v>
      </c>
      <c r="J26" s="123">
        <v>57.620346805280661</v>
      </c>
      <c r="K26" s="123">
        <v>98.136055458623574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</row>
    <row r="27" spans="1:634" ht="11.25" customHeight="1" x14ac:dyDescent="0.2">
      <c r="A27" s="30" t="s">
        <v>78</v>
      </c>
      <c r="B27" s="119">
        <v>2632.1760265090002</v>
      </c>
      <c r="C27" s="119">
        <v>1903.6223451065998</v>
      </c>
      <c r="D27" s="119">
        <v>382.35448944322002</v>
      </c>
      <c r="E27" s="119">
        <v>379.79355637378001</v>
      </c>
      <c r="F27" s="186">
        <v>728.55368140240034</v>
      </c>
      <c r="G27" s="120">
        <v>72.321240142565017</v>
      </c>
      <c r="H27" s="120">
        <v>14.526174753985915</v>
      </c>
      <c r="I27" s="120">
        <v>14.428881372249721</v>
      </c>
      <c r="J27" s="120">
        <v>20.085627300293577</v>
      </c>
      <c r="K27" s="120">
        <v>99.330220217063697</v>
      </c>
    </row>
    <row r="28" spans="1:634" s="124" customFormat="1" x14ac:dyDescent="0.2">
      <c r="A28" s="121" t="s">
        <v>79</v>
      </c>
      <c r="B28" s="122">
        <v>2073.3721043099999</v>
      </c>
      <c r="C28" s="122">
        <v>1252.7823700753299</v>
      </c>
      <c r="D28" s="122">
        <v>624.36154713981011</v>
      </c>
      <c r="E28" s="122">
        <v>622.17727970235001</v>
      </c>
      <c r="F28" s="187">
        <v>820.58973423467</v>
      </c>
      <c r="G28" s="123">
        <v>60.422457091571843</v>
      </c>
      <c r="H28" s="123">
        <v>30.113337873212686</v>
      </c>
      <c r="I28" s="123">
        <v>30.007989323720796</v>
      </c>
      <c r="J28" s="123">
        <v>49.837989586512712</v>
      </c>
      <c r="K28" s="123">
        <v>99.650159839684832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</row>
    <row r="29" spans="1:634" ht="11.25" customHeight="1" x14ac:dyDescent="0.2">
      <c r="A29" s="30" t="s">
        <v>80</v>
      </c>
      <c r="B29" s="119">
        <v>1775.683623725</v>
      </c>
      <c r="C29" s="119">
        <v>1072.4607423042801</v>
      </c>
      <c r="D29" s="119">
        <v>889.72895188179018</v>
      </c>
      <c r="E29" s="119">
        <v>889.27361042154007</v>
      </c>
      <c r="F29" s="186">
        <v>703.22288142071989</v>
      </c>
      <c r="G29" s="120">
        <v>60.397062177917114</v>
      </c>
      <c r="H29" s="120">
        <v>50.106276816099218</v>
      </c>
      <c r="I29" s="120">
        <v>50.080633652296491</v>
      </c>
      <c r="J29" s="120">
        <v>82.961447145386984</v>
      </c>
      <c r="K29" s="120">
        <v>99.948822452131409</v>
      </c>
    </row>
    <row r="30" spans="1:634" s="124" customFormat="1" ht="11.25" customHeight="1" x14ac:dyDescent="0.2">
      <c r="A30" s="121" t="s">
        <v>81</v>
      </c>
      <c r="B30" s="122">
        <v>1682.30848436</v>
      </c>
      <c r="C30" s="122">
        <v>1087.6245379002801</v>
      </c>
      <c r="D30" s="122">
        <v>541.17801269899007</v>
      </c>
      <c r="E30" s="122">
        <v>536.97377244299003</v>
      </c>
      <c r="F30" s="187">
        <v>594.68394645971989</v>
      </c>
      <c r="G30" s="123">
        <v>64.650719413927504</v>
      </c>
      <c r="H30" s="123">
        <v>32.168773903846194</v>
      </c>
      <c r="I30" s="123">
        <v>31.91886490706672</v>
      </c>
      <c r="J30" s="123">
        <v>49.757797276601032</v>
      </c>
      <c r="K30" s="123">
        <v>99.223131731639938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</row>
    <row r="31" spans="1:634" ht="11.25" customHeight="1" x14ac:dyDescent="0.2">
      <c r="A31" s="30" t="s">
        <v>82</v>
      </c>
      <c r="B31" s="119">
        <v>1674.934484055</v>
      </c>
      <c r="C31" s="119">
        <v>705.02230982094</v>
      </c>
      <c r="D31" s="119">
        <v>530.87724317557991</v>
      </c>
      <c r="E31" s="119">
        <v>530.77563449557999</v>
      </c>
      <c r="F31" s="186">
        <v>969.91217423405999</v>
      </c>
      <c r="G31" s="120">
        <v>42.092530575529615</v>
      </c>
      <c r="H31" s="120">
        <v>31.695403505594516</v>
      </c>
      <c r="I31" s="120">
        <v>31.689337078461566</v>
      </c>
      <c r="J31" s="120">
        <v>75.299353762352709</v>
      </c>
      <c r="K31" s="120">
        <v>99.980860230626561</v>
      </c>
    </row>
    <row r="32" spans="1:634" s="124" customFormat="1" ht="11.25" customHeight="1" x14ac:dyDescent="0.2">
      <c r="A32" s="121" t="s">
        <v>83</v>
      </c>
      <c r="B32" s="122">
        <v>1643.0313780619999</v>
      </c>
      <c r="C32" s="122">
        <v>810.22984994289004</v>
      </c>
      <c r="D32" s="122">
        <v>381.98487428233994</v>
      </c>
      <c r="E32" s="122">
        <v>380.93183405752995</v>
      </c>
      <c r="F32" s="187">
        <v>832.80152811910989</v>
      </c>
      <c r="G32" s="123">
        <v>49.313108730679147</v>
      </c>
      <c r="H32" s="123">
        <v>23.248787538854032</v>
      </c>
      <c r="I32" s="123">
        <v>23.184696235494258</v>
      </c>
      <c r="J32" s="123">
        <v>47.14524826618824</v>
      </c>
      <c r="K32" s="123">
        <v>99.724324103987513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</row>
    <row r="33" spans="1:634" ht="11.25" customHeight="1" x14ac:dyDescent="0.2">
      <c r="A33" s="30" t="s">
        <v>84</v>
      </c>
      <c r="B33" s="119">
        <v>1558.5089909569999</v>
      </c>
      <c r="C33" s="119">
        <v>1176.2805490233998</v>
      </c>
      <c r="D33" s="119">
        <v>606.03073911048023</v>
      </c>
      <c r="E33" s="119">
        <v>604.33210125750009</v>
      </c>
      <c r="F33" s="186">
        <v>382.22844193360015</v>
      </c>
      <c r="G33" s="120">
        <v>75.47473616440972</v>
      </c>
      <c r="H33" s="120">
        <v>38.885289890971244</v>
      </c>
      <c r="I33" s="120">
        <v>38.776298678033996</v>
      </c>
      <c r="J33" s="120">
        <v>51.520935172619645</v>
      </c>
      <c r="K33" s="120">
        <v>99.719710941482376</v>
      </c>
    </row>
    <row r="34" spans="1:634" s="124" customFormat="1" ht="11.25" customHeight="1" x14ac:dyDescent="0.2">
      <c r="A34" s="121" t="s">
        <v>85</v>
      </c>
      <c r="B34" s="122">
        <v>1468.3755730519999</v>
      </c>
      <c r="C34" s="122">
        <v>1007.2895237516498</v>
      </c>
      <c r="D34" s="122">
        <v>563.54140315933</v>
      </c>
      <c r="E34" s="122">
        <v>547.48724694309999</v>
      </c>
      <c r="F34" s="187">
        <v>461.08604930035017</v>
      </c>
      <c r="G34" s="123">
        <v>68.59890223166893</v>
      </c>
      <c r="H34" s="123">
        <v>38.378560192745262</v>
      </c>
      <c r="I34" s="123">
        <v>37.285232537964028</v>
      </c>
      <c r="J34" s="123">
        <v>55.94631829986875</v>
      </c>
      <c r="K34" s="123">
        <v>97.151202001090411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</row>
    <row r="35" spans="1:634" ht="11.25" customHeight="1" x14ac:dyDescent="0.2">
      <c r="A35" s="30" t="s">
        <v>86</v>
      </c>
      <c r="B35" s="119">
        <v>1364.340146323</v>
      </c>
      <c r="C35" s="119">
        <v>463.58331330191993</v>
      </c>
      <c r="D35" s="119">
        <v>206.19027124286998</v>
      </c>
      <c r="E35" s="119">
        <v>206.19027124286998</v>
      </c>
      <c r="F35" s="186">
        <v>900.75683302108007</v>
      </c>
      <c r="G35" s="120">
        <v>33.9785730524248</v>
      </c>
      <c r="H35" s="120">
        <v>15.112820054336771</v>
      </c>
      <c r="I35" s="120">
        <v>15.112820054336771</v>
      </c>
      <c r="J35" s="120">
        <v>44.47750066201877</v>
      </c>
      <c r="K35" s="120">
        <v>100</v>
      </c>
    </row>
    <row r="36" spans="1:634" s="126" customFormat="1" x14ac:dyDescent="0.2">
      <c r="A36" s="121" t="s">
        <v>87</v>
      </c>
      <c r="B36" s="122">
        <v>1202.4659999999999</v>
      </c>
      <c r="C36" s="122">
        <v>850.84899507716</v>
      </c>
      <c r="D36" s="122">
        <v>695.74131450920993</v>
      </c>
      <c r="E36" s="122">
        <v>693.95356941746013</v>
      </c>
      <c r="F36" s="187">
        <v>351.6170049228399</v>
      </c>
      <c r="G36" s="123">
        <v>70.758673848338333</v>
      </c>
      <c r="H36" s="123">
        <v>57.859541517948124</v>
      </c>
      <c r="I36" s="123">
        <v>57.710868283798476</v>
      </c>
      <c r="J36" s="123">
        <v>81.770245782110379</v>
      </c>
      <c r="K36" s="123">
        <v>99.743044569228871</v>
      </c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  <c r="GE36" s="125"/>
      <c r="GF36" s="125"/>
      <c r="GG36" s="125"/>
      <c r="GH36" s="125"/>
      <c r="GI36" s="125"/>
      <c r="GJ36" s="125"/>
      <c r="GK36" s="125"/>
      <c r="GL36" s="125"/>
      <c r="GM36" s="125"/>
      <c r="GN36" s="125"/>
      <c r="GO36" s="125"/>
      <c r="GP36" s="125"/>
      <c r="GQ36" s="125"/>
      <c r="GR36" s="125"/>
      <c r="GS36" s="125"/>
      <c r="GT36" s="125"/>
      <c r="GU36" s="125"/>
      <c r="GV36" s="125"/>
      <c r="GW36" s="125"/>
      <c r="GX36" s="125"/>
      <c r="GY36" s="125"/>
      <c r="GZ36" s="125"/>
      <c r="HA36" s="125"/>
      <c r="HB36" s="125"/>
      <c r="HC36" s="125"/>
      <c r="HD36" s="125"/>
      <c r="HE36" s="125"/>
      <c r="HF36" s="125"/>
      <c r="HG36" s="125"/>
      <c r="HH36" s="125"/>
      <c r="HI36" s="125"/>
      <c r="HJ36" s="125"/>
      <c r="HK36" s="125"/>
      <c r="HL36" s="125"/>
      <c r="HM36" s="125"/>
      <c r="HN36" s="125"/>
      <c r="HO36" s="125"/>
      <c r="HP36" s="125"/>
      <c r="HQ36" s="125"/>
      <c r="HR36" s="125"/>
      <c r="HS36" s="125"/>
      <c r="HT36" s="125"/>
      <c r="HU36" s="125"/>
      <c r="HV36" s="125"/>
      <c r="HW36" s="125"/>
      <c r="HX36" s="125"/>
      <c r="HY36" s="125"/>
      <c r="HZ36" s="125"/>
      <c r="IA36" s="125"/>
      <c r="IB36" s="125"/>
      <c r="IC36" s="125"/>
      <c r="ID36" s="125"/>
      <c r="IE36" s="125"/>
      <c r="IF36" s="125"/>
      <c r="IG36" s="125"/>
      <c r="IH36" s="125"/>
      <c r="II36" s="125"/>
      <c r="IJ36" s="125"/>
      <c r="IK36" s="125"/>
      <c r="IL36" s="125"/>
      <c r="IM36" s="125"/>
      <c r="IN36" s="125"/>
      <c r="IO36" s="125"/>
      <c r="IP36" s="125"/>
      <c r="IQ36" s="125"/>
      <c r="IR36" s="125"/>
      <c r="IS36" s="125"/>
      <c r="IT36" s="125"/>
      <c r="IU36" s="125"/>
      <c r="IV36" s="125"/>
      <c r="IW36" s="125"/>
      <c r="IX36" s="125"/>
      <c r="IY36" s="125"/>
      <c r="IZ36" s="125"/>
      <c r="JA36" s="125"/>
      <c r="JB36" s="125"/>
      <c r="JC36" s="125"/>
      <c r="JD36" s="125"/>
      <c r="JE36" s="125"/>
      <c r="JF36" s="125"/>
      <c r="JG36" s="125"/>
      <c r="JH36" s="125"/>
      <c r="JI36" s="125"/>
      <c r="JJ36" s="125"/>
      <c r="JK36" s="125"/>
      <c r="JL36" s="125"/>
      <c r="JM36" s="125"/>
      <c r="JN36" s="125"/>
      <c r="JO36" s="125"/>
      <c r="JP36" s="125"/>
      <c r="JQ36" s="125"/>
      <c r="JR36" s="125"/>
      <c r="JS36" s="125"/>
      <c r="JT36" s="125"/>
      <c r="JU36" s="125"/>
      <c r="JV36" s="125"/>
      <c r="JW36" s="125"/>
      <c r="JX36" s="125"/>
      <c r="JY36" s="125"/>
      <c r="JZ36" s="125"/>
      <c r="KA36" s="125"/>
      <c r="KB36" s="125"/>
      <c r="KC36" s="125"/>
      <c r="KD36" s="125"/>
      <c r="KE36" s="125"/>
      <c r="KF36" s="125"/>
      <c r="KG36" s="125"/>
      <c r="KH36" s="125"/>
      <c r="KI36" s="125"/>
      <c r="KJ36" s="125"/>
      <c r="KK36" s="125"/>
      <c r="KL36" s="125"/>
      <c r="KM36" s="125"/>
      <c r="KN36" s="125"/>
      <c r="KO36" s="125"/>
      <c r="KP36" s="125"/>
      <c r="KQ36" s="125"/>
      <c r="KR36" s="125"/>
      <c r="KS36" s="125"/>
      <c r="KT36" s="125"/>
      <c r="KU36" s="125"/>
      <c r="KV36" s="125"/>
      <c r="KW36" s="125"/>
      <c r="KX36" s="125"/>
      <c r="KY36" s="125"/>
      <c r="KZ36" s="125"/>
      <c r="LA36" s="125"/>
      <c r="LB36" s="125"/>
      <c r="LC36" s="125"/>
      <c r="LD36" s="125"/>
      <c r="LE36" s="125"/>
      <c r="LF36" s="125"/>
      <c r="LG36" s="125"/>
      <c r="LH36" s="125"/>
      <c r="LI36" s="125"/>
      <c r="LJ36" s="125"/>
      <c r="LK36" s="125"/>
      <c r="LL36" s="125"/>
      <c r="LM36" s="125"/>
      <c r="LN36" s="125"/>
      <c r="LO36" s="125"/>
      <c r="LP36" s="125"/>
      <c r="LQ36" s="125"/>
      <c r="LR36" s="125"/>
      <c r="LS36" s="125"/>
      <c r="LT36" s="125"/>
      <c r="LU36" s="125"/>
      <c r="LV36" s="125"/>
      <c r="LW36" s="125"/>
      <c r="LX36" s="125"/>
      <c r="LY36" s="125"/>
      <c r="LZ36" s="125"/>
      <c r="MA36" s="125"/>
      <c r="MB36" s="125"/>
      <c r="MC36" s="125"/>
      <c r="MD36" s="125"/>
      <c r="ME36" s="125"/>
      <c r="MF36" s="125"/>
      <c r="MG36" s="125"/>
      <c r="MH36" s="125"/>
      <c r="MI36" s="125"/>
      <c r="MJ36" s="125"/>
      <c r="MK36" s="125"/>
      <c r="ML36" s="125"/>
      <c r="MM36" s="125"/>
      <c r="MN36" s="125"/>
      <c r="MO36" s="125"/>
      <c r="MP36" s="125"/>
      <c r="MQ36" s="125"/>
      <c r="MR36" s="125"/>
      <c r="MS36" s="125"/>
      <c r="MT36" s="125"/>
      <c r="MU36" s="125"/>
      <c r="MV36" s="125"/>
      <c r="MW36" s="125"/>
      <c r="MX36" s="125"/>
      <c r="MY36" s="125"/>
      <c r="MZ36" s="125"/>
      <c r="NA36" s="125"/>
      <c r="NB36" s="125"/>
      <c r="NC36" s="125"/>
      <c r="ND36" s="125"/>
      <c r="NE36" s="125"/>
      <c r="NF36" s="125"/>
      <c r="NG36" s="125"/>
      <c r="NH36" s="125"/>
      <c r="NI36" s="125"/>
      <c r="NJ36" s="125"/>
      <c r="NK36" s="125"/>
      <c r="NL36" s="125"/>
      <c r="NM36" s="125"/>
      <c r="NN36" s="125"/>
      <c r="NO36" s="125"/>
      <c r="NP36" s="125"/>
      <c r="NQ36" s="125"/>
      <c r="NR36" s="125"/>
      <c r="NS36" s="125"/>
      <c r="NT36" s="125"/>
      <c r="NU36" s="125"/>
      <c r="NV36" s="125"/>
      <c r="NW36" s="125"/>
      <c r="NX36" s="125"/>
      <c r="NY36" s="125"/>
      <c r="NZ36" s="125"/>
      <c r="OA36" s="125"/>
      <c r="OB36" s="125"/>
      <c r="OC36" s="125"/>
      <c r="OD36" s="125"/>
      <c r="OE36" s="125"/>
      <c r="OF36" s="125"/>
      <c r="OG36" s="125"/>
      <c r="OH36" s="125"/>
      <c r="OI36" s="125"/>
      <c r="OJ36" s="125"/>
      <c r="OK36" s="125"/>
      <c r="OL36" s="125"/>
      <c r="OM36" s="125"/>
      <c r="ON36" s="125"/>
      <c r="OO36" s="125"/>
      <c r="OP36" s="125"/>
      <c r="OQ36" s="125"/>
      <c r="OR36" s="125"/>
      <c r="OS36" s="125"/>
      <c r="OT36" s="125"/>
      <c r="OU36" s="125"/>
      <c r="OV36" s="125"/>
      <c r="OW36" s="125"/>
      <c r="OX36" s="125"/>
      <c r="OY36" s="125"/>
      <c r="OZ36" s="125"/>
      <c r="PA36" s="125"/>
      <c r="PB36" s="125"/>
      <c r="PC36" s="125"/>
      <c r="PD36" s="125"/>
      <c r="PE36" s="125"/>
      <c r="PF36" s="125"/>
      <c r="PG36" s="125"/>
      <c r="PH36" s="125"/>
      <c r="PI36" s="125"/>
      <c r="PJ36" s="125"/>
      <c r="PK36" s="125"/>
      <c r="PL36" s="125"/>
      <c r="PM36" s="125"/>
      <c r="PN36" s="125"/>
      <c r="PO36" s="125"/>
      <c r="PP36" s="125"/>
      <c r="PQ36" s="125"/>
      <c r="PR36" s="125"/>
      <c r="PS36" s="125"/>
      <c r="PT36" s="125"/>
      <c r="PU36" s="125"/>
      <c r="PV36" s="125"/>
      <c r="PW36" s="125"/>
      <c r="PX36" s="125"/>
      <c r="PY36" s="125"/>
      <c r="PZ36" s="125"/>
      <c r="QA36" s="125"/>
      <c r="QB36" s="125"/>
      <c r="QC36" s="125"/>
      <c r="QD36" s="125"/>
      <c r="QE36" s="125"/>
      <c r="QF36" s="125"/>
      <c r="QG36" s="125"/>
      <c r="QH36" s="125"/>
      <c r="QI36" s="125"/>
      <c r="QJ36" s="125"/>
      <c r="QK36" s="125"/>
      <c r="QL36" s="125"/>
      <c r="QM36" s="125"/>
      <c r="QN36" s="125"/>
      <c r="QO36" s="125"/>
      <c r="QP36" s="125"/>
      <c r="QQ36" s="125"/>
      <c r="QR36" s="125"/>
      <c r="QS36" s="125"/>
      <c r="QT36" s="125"/>
      <c r="QU36" s="125"/>
      <c r="QV36" s="125"/>
      <c r="QW36" s="125"/>
      <c r="QX36" s="125"/>
      <c r="QY36" s="125"/>
      <c r="QZ36" s="125"/>
      <c r="RA36" s="125"/>
      <c r="RB36" s="125"/>
      <c r="RC36" s="125"/>
      <c r="RD36" s="125"/>
      <c r="RE36" s="125"/>
      <c r="RF36" s="125"/>
      <c r="RG36" s="125"/>
      <c r="RH36" s="125"/>
      <c r="RI36" s="125"/>
      <c r="RJ36" s="125"/>
      <c r="RK36" s="125"/>
      <c r="RL36" s="125"/>
      <c r="RM36" s="125"/>
      <c r="RN36" s="125"/>
      <c r="RO36" s="125"/>
      <c r="RP36" s="125"/>
      <c r="RQ36" s="125"/>
      <c r="RR36" s="125"/>
      <c r="RS36" s="125"/>
      <c r="RT36" s="125"/>
      <c r="RU36" s="125"/>
      <c r="RV36" s="125"/>
      <c r="RW36" s="125"/>
      <c r="RX36" s="125"/>
      <c r="RY36" s="125"/>
      <c r="RZ36" s="125"/>
      <c r="SA36" s="125"/>
      <c r="SB36" s="125"/>
      <c r="SC36" s="125"/>
      <c r="SD36" s="125"/>
      <c r="SE36" s="125"/>
      <c r="SF36" s="125"/>
      <c r="SG36" s="125"/>
      <c r="SH36" s="125"/>
      <c r="SI36" s="125"/>
      <c r="SJ36" s="125"/>
      <c r="SK36" s="125"/>
      <c r="SL36" s="125"/>
      <c r="SM36" s="125"/>
      <c r="SN36" s="125"/>
      <c r="SO36" s="125"/>
      <c r="SP36" s="125"/>
      <c r="SQ36" s="125"/>
      <c r="SR36" s="125"/>
      <c r="SS36" s="125"/>
      <c r="ST36" s="125"/>
      <c r="SU36" s="125"/>
      <c r="SV36" s="125"/>
      <c r="SW36" s="125"/>
      <c r="SX36" s="125"/>
      <c r="SY36" s="125"/>
      <c r="SZ36" s="125"/>
      <c r="TA36" s="125"/>
      <c r="TB36" s="125"/>
      <c r="TC36" s="125"/>
      <c r="TD36" s="125"/>
      <c r="TE36" s="125"/>
      <c r="TF36" s="125"/>
      <c r="TG36" s="125"/>
      <c r="TH36" s="125"/>
      <c r="TI36" s="125"/>
      <c r="TJ36" s="125"/>
      <c r="TK36" s="125"/>
      <c r="TL36" s="125"/>
      <c r="TM36" s="125"/>
      <c r="TN36" s="125"/>
      <c r="TO36" s="125"/>
      <c r="TP36" s="125"/>
      <c r="TQ36" s="125"/>
      <c r="TR36" s="125"/>
      <c r="TS36" s="125"/>
      <c r="TT36" s="125"/>
      <c r="TU36" s="125"/>
      <c r="TV36" s="125"/>
      <c r="TW36" s="125"/>
      <c r="TX36" s="125"/>
      <c r="TY36" s="125"/>
      <c r="TZ36" s="125"/>
      <c r="UA36" s="125"/>
      <c r="UB36" s="125"/>
      <c r="UC36" s="125"/>
      <c r="UD36" s="125"/>
      <c r="UE36" s="125"/>
      <c r="UF36" s="125"/>
      <c r="UG36" s="125"/>
      <c r="UH36" s="125"/>
      <c r="UI36" s="125"/>
      <c r="UJ36" s="125"/>
      <c r="UK36" s="125"/>
      <c r="UL36" s="125"/>
      <c r="UM36" s="125"/>
      <c r="UN36" s="125"/>
      <c r="UO36" s="125"/>
      <c r="UP36" s="125"/>
      <c r="UQ36" s="125"/>
      <c r="UR36" s="125"/>
      <c r="US36" s="125"/>
      <c r="UT36" s="125"/>
      <c r="UU36" s="125"/>
      <c r="UV36" s="125"/>
      <c r="UW36" s="125"/>
      <c r="UX36" s="125"/>
      <c r="UY36" s="125"/>
      <c r="UZ36" s="125"/>
      <c r="VA36" s="125"/>
      <c r="VB36" s="125"/>
      <c r="VC36" s="125"/>
      <c r="VD36" s="125"/>
      <c r="VE36" s="125"/>
      <c r="VF36" s="125"/>
      <c r="VG36" s="125"/>
      <c r="VH36" s="125"/>
      <c r="VI36" s="125"/>
      <c r="VJ36" s="125"/>
      <c r="VK36" s="125"/>
      <c r="VL36" s="125"/>
      <c r="VM36" s="125"/>
      <c r="VN36" s="125"/>
      <c r="VO36" s="125"/>
      <c r="VP36" s="125"/>
      <c r="VQ36" s="125"/>
      <c r="VR36" s="125"/>
      <c r="VS36" s="125"/>
      <c r="VT36" s="125"/>
      <c r="VU36" s="125"/>
      <c r="VV36" s="125"/>
      <c r="VW36" s="125"/>
      <c r="VX36" s="125"/>
      <c r="VY36" s="125"/>
      <c r="VZ36" s="125"/>
      <c r="WA36" s="125"/>
      <c r="WB36" s="125"/>
      <c r="WC36" s="125"/>
      <c r="WD36" s="125"/>
      <c r="WE36" s="125"/>
      <c r="WF36" s="125"/>
      <c r="WG36" s="125"/>
      <c r="WH36" s="125"/>
      <c r="WI36" s="125"/>
      <c r="WJ36" s="125"/>
      <c r="WK36" s="125"/>
      <c r="WL36" s="125"/>
      <c r="WM36" s="125"/>
      <c r="WN36" s="125"/>
      <c r="WO36" s="125"/>
      <c r="WP36" s="125"/>
      <c r="WQ36" s="125"/>
      <c r="WR36" s="125"/>
      <c r="WS36" s="125"/>
      <c r="WT36" s="125"/>
      <c r="WU36" s="125"/>
      <c r="WV36" s="125"/>
      <c r="WW36" s="125"/>
      <c r="WX36" s="125"/>
      <c r="WY36" s="125"/>
      <c r="WZ36" s="125"/>
      <c r="XA36" s="125"/>
      <c r="XB36" s="125"/>
      <c r="XC36" s="125"/>
      <c r="XD36" s="125"/>
      <c r="XE36" s="125"/>
      <c r="XF36" s="125"/>
      <c r="XG36" s="125"/>
      <c r="XH36" s="125"/>
      <c r="XI36" s="125"/>
      <c r="XJ36" s="125"/>
    </row>
    <row r="37" spans="1:634" s="125" customFormat="1" ht="22.5" x14ac:dyDescent="0.2">
      <c r="A37" s="31" t="s">
        <v>88</v>
      </c>
      <c r="B37" s="119">
        <v>873.87306916199998</v>
      </c>
      <c r="C37" s="119">
        <v>633.48013552233999</v>
      </c>
      <c r="D37" s="119">
        <v>461.92980393201015</v>
      </c>
      <c r="E37" s="119">
        <v>461.16542889597008</v>
      </c>
      <c r="F37" s="186">
        <v>240.39293363965999</v>
      </c>
      <c r="G37" s="120">
        <v>72.49109257135197</v>
      </c>
      <c r="H37" s="120">
        <v>52.860057167681958</v>
      </c>
      <c r="I37" s="120">
        <v>52.772587366515864</v>
      </c>
      <c r="J37" s="120">
        <v>72.919382634014724</v>
      </c>
      <c r="K37" s="120">
        <v>99.834525715913202</v>
      </c>
    </row>
    <row r="38" spans="1:634" s="124" customFormat="1" ht="11.25" customHeight="1" x14ac:dyDescent="0.2">
      <c r="A38" s="121" t="s">
        <v>89</v>
      </c>
      <c r="B38" s="122">
        <v>582.49774288599997</v>
      </c>
      <c r="C38" s="122">
        <v>424.72979418948995</v>
      </c>
      <c r="D38" s="122">
        <v>244.95166938201004</v>
      </c>
      <c r="E38" s="122">
        <v>244.31362195194004</v>
      </c>
      <c r="F38" s="187">
        <v>157.76794869651002</v>
      </c>
      <c r="G38" s="123">
        <v>72.915268664416672</v>
      </c>
      <c r="H38" s="123">
        <v>42.051951681115661</v>
      </c>
      <c r="I38" s="123">
        <v>41.942415217178684</v>
      </c>
      <c r="J38" s="123">
        <v>57.672353748917061</v>
      </c>
      <c r="K38" s="123">
        <v>99.739521093414169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</row>
    <row r="39" spans="1:634" ht="11.25" customHeight="1" x14ac:dyDescent="0.2">
      <c r="A39" s="30" t="s">
        <v>90</v>
      </c>
      <c r="B39" s="119">
        <v>400.12545107300002</v>
      </c>
      <c r="C39" s="119">
        <v>288.17922084000003</v>
      </c>
      <c r="D39" s="119">
        <v>193.48106176783003</v>
      </c>
      <c r="E39" s="119">
        <v>193.47003910283001</v>
      </c>
      <c r="F39" s="186">
        <v>111.94623023299999</v>
      </c>
      <c r="G39" s="120">
        <v>72.022217048978419</v>
      </c>
      <c r="H39" s="120">
        <v>48.355099944025007</v>
      </c>
      <c r="I39" s="120">
        <v>48.352345141757255</v>
      </c>
      <c r="J39" s="120">
        <v>67.139143899362765</v>
      </c>
      <c r="K39" s="120">
        <v>99.994302974720469</v>
      </c>
    </row>
    <row r="40" spans="1:634" s="124" customFormat="1" ht="11.25" customHeight="1" x14ac:dyDescent="0.2">
      <c r="A40" s="121" t="s">
        <v>91</v>
      </c>
      <c r="B40" s="122">
        <v>190.58519100199999</v>
      </c>
      <c r="C40" s="122">
        <v>91.094406830980006</v>
      </c>
      <c r="D40" s="122">
        <v>77.649710088550009</v>
      </c>
      <c r="E40" s="122">
        <v>75.977629880549998</v>
      </c>
      <c r="F40" s="187">
        <v>99.490784171019982</v>
      </c>
      <c r="G40" s="123">
        <v>47.797211500039403</v>
      </c>
      <c r="H40" s="123">
        <v>40.742782626660201</v>
      </c>
      <c r="I40" s="123">
        <v>39.865442577725098</v>
      </c>
      <c r="J40" s="123">
        <v>85.240919601819471</v>
      </c>
      <c r="K40" s="123">
        <v>97.846636895239897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</row>
    <row r="41" spans="1:634" ht="11.25" customHeight="1" x14ac:dyDescent="0.2">
      <c r="A41" s="92" t="s">
        <v>49</v>
      </c>
      <c r="B41" s="127"/>
      <c r="C41" s="127"/>
      <c r="D41" s="127"/>
      <c r="E41" s="127"/>
      <c r="F41" s="127"/>
      <c r="G41" s="10"/>
      <c r="H41" s="10"/>
      <c r="I41" s="10"/>
      <c r="J41" s="10"/>
      <c r="K41" s="10"/>
    </row>
    <row r="42" spans="1:634" ht="11.2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</row>
    <row r="43" spans="1:634" ht="11.2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</row>
    <row r="44" spans="1:634" ht="11.2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</row>
    <row r="45" spans="1:634" ht="11.2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</row>
    <row r="46" spans="1:634" ht="11.2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</row>
    <row r="47" spans="1:634" ht="11.2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</row>
    <row r="48" spans="1:634" ht="11.2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</row>
    <row r="49" spans="1:9" ht="11.2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4867-1D0E-497D-8FC9-A5B086C28F15}">
  <sheetPr codeName="Hoja11">
    <tabColor theme="0"/>
  </sheetPr>
  <dimension ref="A1:N41"/>
  <sheetViews>
    <sheetView showGridLines="0" workbookViewId="0">
      <pane ySplit="7" topLeftCell="A8" activePane="bottomLeft" state="frozen"/>
      <selection pane="bottomLeft" activeCell="B43" sqref="B43"/>
    </sheetView>
  </sheetViews>
  <sheetFormatPr baseColWidth="10" defaultColWidth="11.42578125" defaultRowHeight="11.25" custom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/>
    <col min="13" max="13" width="11.42578125" style="13"/>
    <col min="14" max="16384" width="11.42578125" style="2"/>
  </cols>
  <sheetData>
    <row r="1" spans="1:14" ht="11.25" customHeight="1" x14ac:dyDescent="0.2">
      <c r="A1" s="372" t="s">
        <v>92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</row>
    <row r="2" spans="1:14" ht="11.25" customHeight="1" x14ac:dyDescent="0.2">
      <c r="A2" s="372" t="s">
        <v>93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</row>
    <row r="3" spans="1:14" ht="11.25" customHeight="1" x14ac:dyDescent="0.2">
      <c r="A3" s="372" t="s">
        <v>1740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</row>
    <row r="4" spans="1:14" ht="11.25" customHeight="1" x14ac:dyDescent="0.2">
      <c r="A4" s="374" t="s">
        <v>57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</row>
    <row r="5" spans="1:14" ht="11.25" customHeight="1" x14ac:dyDescent="0.2">
      <c r="A5" s="375" t="s">
        <v>58</v>
      </c>
      <c r="B5" s="366" t="s">
        <v>4</v>
      </c>
      <c r="C5" s="366" t="s">
        <v>5</v>
      </c>
      <c r="D5" s="366" t="s">
        <v>6</v>
      </c>
      <c r="E5" s="366" t="s">
        <v>7</v>
      </c>
      <c r="F5" s="376" t="s">
        <v>8</v>
      </c>
      <c r="G5" s="371" t="s">
        <v>9</v>
      </c>
      <c r="H5" s="371"/>
      <c r="I5" s="371"/>
      <c r="J5" s="371"/>
      <c r="K5" s="371"/>
    </row>
    <row r="6" spans="1:14" s="7" customFormat="1" x14ac:dyDescent="0.2">
      <c r="A6" s="375"/>
      <c r="B6" s="366" t="s">
        <v>10</v>
      </c>
      <c r="C6" s="366"/>
      <c r="D6" s="366"/>
      <c r="E6" s="366"/>
      <c r="F6" s="376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  <c r="M6" s="128"/>
    </row>
    <row r="7" spans="1:1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70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14" ht="11.25" customHeight="1" x14ac:dyDescent="0.2">
      <c r="A8" s="116" t="s">
        <v>94</v>
      </c>
      <c r="B8" s="117">
        <v>476542.01625550108</v>
      </c>
      <c r="C8" s="117">
        <v>284952.41195230721</v>
      </c>
      <c r="D8" s="117">
        <v>243852.96272132974</v>
      </c>
      <c r="E8" s="117">
        <v>242645.59059683024</v>
      </c>
      <c r="F8" s="185">
        <v>191589.60430319372</v>
      </c>
      <c r="G8" s="118">
        <v>59.795863162573291</v>
      </c>
      <c r="H8" s="118">
        <v>51.171345737242689</v>
      </c>
      <c r="I8" s="118">
        <v>50.91798463091537</v>
      </c>
      <c r="J8" s="118">
        <v>85.576732286843622</v>
      </c>
      <c r="K8" s="118">
        <v>99.504876991845592</v>
      </c>
      <c r="M8" s="129"/>
    </row>
    <row r="9" spans="1:14" ht="11.25" customHeight="1" x14ac:dyDescent="0.2">
      <c r="A9" s="30" t="s">
        <v>60</v>
      </c>
      <c r="B9" s="119">
        <v>92347.433153773003</v>
      </c>
      <c r="C9" s="119">
        <v>57112.109900048948</v>
      </c>
      <c r="D9" s="119">
        <v>56970.056956768931</v>
      </c>
      <c r="E9" s="119">
        <v>56885.274721224931</v>
      </c>
      <c r="F9" s="186">
        <v>35235.323253724055</v>
      </c>
      <c r="G9" s="120">
        <v>61.844826596260994</v>
      </c>
      <c r="H9" s="120">
        <v>61.691002133112704</v>
      </c>
      <c r="I9" s="120">
        <v>61.5991942369443</v>
      </c>
      <c r="J9" s="120">
        <v>99.751273515321671</v>
      </c>
      <c r="K9" s="120">
        <v>99.85118105883528</v>
      </c>
      <c r="L9" s="15"/>
      <c r="M9" s="16"/>
    </row>
    <row r="10" spans="1:14" ht="11.25" customHeight="1" x14ac:dyDescent="0.2">
      <c r="A10" s="121" t="s">
        <v>61</v>
      </c>
      <c r="B10" s="122">
        <v>70399.369692088003</v>
      </c>
      <c r="C10" s="122">
        <v>47624.977577366779</v>
      </c>
      <c r="D10" s="122">
        <v>45091.2256295888</v>
      </c>
      <c r="E10" s="122">
        <v>44260.528203923939</v>
      </c>
      <c r="F10" s="187">
        <v>22774.392114721224</v>
      </c>
      <c r="G10" s="188">
        <v>67.649721560957701</v>
      </c>
      <c r="H10" s="123">
        <v>64.050609865980775</v>
      </c>
      <c r="I10" s="123">
        <v>62.870631367170127</v>
      </c>
      <c r="J10" s="123">
        <v>94.679783431578741</v>
      </c>
      <c r="K10" s="123">
        <v>98.157740416087165</v>
      </c>
      <c r="L10" s="15"/>
    </row>
    <row r="11" spans="1:14" ht="11.25" customHeight="1" x14ac:dyDescent="0.2">
      <c r="A11" s="30" t="s">
        <v>62</v>
      </c>
      <c r="B11" s="119">
        <v>60680.843968328998</v>
      </c>
      <c r="C11" s="119">
        <v>41083.660334150722</v>
      </c>
      <c r="D11" s="119">
        <v>37744.347370525335</v>
      </c>
      <c r="E11" s="119">
        <v>37743.851614519932</v>
      </c>
      <c r="F11" s="186">
        <v>19597.183634178276</v>
      </c>
      <c r="G11" s="120">
        <v>67.704497247258814</v>
      </c>
      <c r="H11" s="120">
        <v>62.201421242962851</v>
      </c>
      <c r="I11" s="120">
        <v>62.200604253657858</v>
      </c>
      <c r="J11" s="120">
        <v>91.871919550338632</v>
      </c>
      <c r="K11" s="120">
        <v>99.998686542383325</v>
      </c>
    </row>
    <row r="12" spans="1:14" ht="11.25" customHeight="1" x14ac:dyDescent="0.2">
      <c r="A12" s="193" t="s">
        <v>63</v>
      </c>
      <c r="B12" s="194">
        <v>51339.930733925998</v>
      </c>
      <c r="C12" s="194">
        <v>34348.495809830689</v>
      </c>
      <c r="D12" s="194">
        <v>30119.406294116394</v>
      </c>
      <c r="E12" s="194">
        <v>29975.019614984889</v>
      </c>
      <c r="F12" s="195">
        <v>16991.434924095309</v>
      </c>
      <c r="G12" s="196">
        <v>66.904055612862024</v>
      </c>
      <c r="H12" s="196">
        <v>58.666628223970619</v>
      </c>
      <c r="I12" s="196">
        <v>58.385391617166839</v>
      </c>
      <c r="J12" s="196">
        <v>87.687700972035259</v>
      </c>
      <c r="K12" s="196">
        <v>99.520619106095367</v>
      </c>
      <c r="N12" s="15"/>
    </row>
    <row r="13" spans="1:14" ht="11.25" customHeight="1" x14ac:dyDescent="0.2">
      <c r="A13" s="30" t="s">
        <v>64</v>
      </c>
      <c r="B13" s="119">
        <v>51161.150730982001</v>
      </c>
      <c r="C13" s="119">
        <v>20471.157143719291</v>
      </c>
      <c r="D13" s="119">
        <v>17751.150740300895</v>
      </c>
      <c r="E13" s="119">
        <v>17718.79355792897</v>
      </c>
      <c r="F13" s="186">
        <v>30689.99358726271</v>
      </c>
      <c r="G13" s="197">
        <v>40.013089719896463</v>
      </c>
      <c r="H13" s="120">
        <v>34.696543151738005</v>
      </c>
      <c r="I13" s="120">
        <v>34.633297540742923</v>
      </c>
      <c r="J13" s="120">
        <v>86.712981663311027</v>
      </c>
      <c r="K13" s="120">
        <v>99.817717832239111</v>
      </c>
      <c r="N13" s="15"/>
    </row>
    <row r="14" spans="1:14" ht="11.25" customHeight="1" x14ac:dyDescent="0.2">
      <c r="A14" s="121" t="s">
        <v>65</v>
      </c>
      <c r="B14" s="122">
        <v>42059.712891780997</v>
      </c>
      <c r="C14" s="122">
        <v>16143.159930885338</v>
      </c>
      <c r="D14" s="122">
        <v>15069.212318452386</v>
      </c>
      <c r="E14" s="122">
        <v>15067.934204577734</v>
      </c>
      <c r="F14" s="187">
        <v>25916.552960895657</v>
      </c>
      <c r="G14" s="188">
        <v>38.381526693778071</v>
      </c>
      <c r="H14" s="123">
        <v>35.828138811183138</v>
      </c>
      <c r="I14" s="123">
        <v>35.825100003291269</v>
      </c>
      <c r="J14" s="123">
        <v>93.347351961877919</v>
      </c>
      <c r="K14" s="123">
        <v>99.991518376358073</v>
      </c>
      <c r="M14" s="16"/>
    </row>
    <row r="15" spans="1:14" ht="11.25" customHeight="1" x14ac:dyDescent="0.2">
      <c r="A15" s="30" t="s">
        <v>67</v>
      </c>
      <c r="B15" s="119">
        <v>15132.969952490999</v>
      </c>
      <c r="C15" s="119">
        <v>5510.3332692699423</v>
      </c>
      <c r="D15" s="119">
        <v>4479.4981941794704</v>
      </c>
      <c r="E15" s="119">
        <v>4476.9436363324703</v>
      </c>
      <c r="F15" s="186">
        <v>9622.636683221057</v>
      </c>
      <c r="G15" s="120">
        <v>36.412768191368151</v>
      </c>
      <c r="H15" s="120">
        <v>29.600919107370011</v>
      </c>
      <c r="I15" s="120">
        <v>29.584038363834402</v>
      </c>
      <c r="J15" s="120">
        <v>81.292690936876028</v>
      </c>
      <c r="K15" s="120">
        <v>99.942972231793306</v>
      </c>
      <c r="L15" s="15"/>
      <c r="M15" s="3"/>
      <c r="N15" s="16"/>
    </row>
    <row r="16" spans="1:14" ht="11.25" customHeight="1" x14ac:dyDescent="0.2">
      <c r="A16" s="121" t="s">
        <v>66</v>
      </c>
      <c r="B16" s="122">
        <v>12906.96538371</v>
      </c>
      <c r="C16" s="122">
        <v>10049.272782788468</v>
      </c>
      <c r="D16" s="122">
        <v>4598.6028381427923</v>
      </c>
      <c r="E16" s="122">
        <v>4593.7541339448317</v>
      </c>
      <c r="F16" s="187">
        <v>2857.6926009215313</v>
      </c>
      <c r="G16" s="188">
        <v>77.859299099629936</v>
      </c>
      <c r="H16" s="123">
        <v>35.628846141841606</v>
      </c>
      <c r="I16" s="123">
        <v>35.591279571746981</v>
      </c>
      <c r="J16" s="123">
        <v>45.760553400628993</v>
      </c>
      <c r="K16" s="123">
        <v>99.894561362034935</v>
      </c>
    </row>
    <row r="17" spans="1:14" ht="11.25" customHeight="1" x14ac:dyDescent="0.2">
      <c r="A17" s="30" t="s">
        <v>70</v>
      </c>
      <c r="B17" s="119">
        <v>9763.6423419490002</v>
      </c>
      <c r="C17" s="119">
        <v>7387.6018010979205</v>
      </c>
      <c r="D17" s="119">
        <v>3346.9313406155602</v>
      </c>
      <c r="E17" s="119">
        <v>3345.2533977755602</v>
      </c>
      <c r="F17" s="186">
        <v>2376.0405408510796</v>
      </c>
      <c r="G17" s="120">
        <v>75.664404147184499</v>
      </c>
      <c r="H17" s="120">
        <v>34.279536502844202</v>
      </c>
      <c r="I17" s="120">
        <v>34.262350879065352</v>
      </c>
      <c r="J17" s="120">
        <v>45.304706868718213</v>
      </c>
      <c r="K17" s="120">
        <v>99.949866230608393</v>
      </c>
      <c r="M17" s="129"/>
    </row>
    <row r="18" spans="1:14" ht="11.25" customHeight="1" x14ac:dyDescent="0.2">
      <c r="A18" s="121" t="s">
        <v>71</v>
      </c>
      <c r="B18" s="122">
        <v>9215.0788960219998</v>
      </c>
      <c r="C18" s="122">
        <v>5231.7239321489405</v>
      </c>
      <c r="D18" s="122">
        <v>4760.55427974544</v>
      </c>
      <c r="E18" s="122">
        <v>4758.4569403281102</v>
      </c>
      <c r="F18" s="187">
        <v>3983.3549638730592</v>
      </c>
      <c r="G18" s="188">
        <v>56.77351210099124</v>
      </c>
      <c r="H18" s="123">
        <v>51.660483143562608</v>
      </c>
      <c r="I18" s="123">
        <v>51.637723279637449</v>
      </c>
      <c r="J18" s="123">
        <v>90.993988625658105</v>
      </c>
      <c r="K18" s="123">
        <v>99.955943377722775</v>
      </c>
      <c r="M18" s="3"/>
    </row>
    <row r="19" spans="1:14" ht="11.25" customHeight="1" x14ac:dyDescent="0.2">
      <c r="A19" s="30" t="s">
        <v>72</v>
      </c>
      <c r="B19" s="119">
        <v>9104.5455085869999</v>
      </c>
      <c r="C19" s="119">
        <v>4606.417872106781</v>
      </c>
      <c r="D19" s="119">
        <v>1656.9030168449597</v>
      </c>
      <c r="E19" s="119">
        <v>1643.7229434174296</v>
      </c>
      <c r="F19" s="186">
        <v>4498.1276364802188</v>
      </c>
      <c r="G19" s="120">
        <v>50.594704236056742</v>
      </c>
      <c r="H19" s="120">
        <v>18.198635124424857</v>
      </c>
      <c r="I19" s="120">
        <v>18.053871463074611</v>
      </c>
      <c r="J19" s="120">
        <v>35.969446603574461</v>
      </c>
      <c r="K19" s="120">
        <v>99.204535612915521</v>
      </c>
      <c r="L19" s="15"/>
      <c r="M19" s="3"/>
      <c r="N19" s="3"/>
    </row>
    <row r="20" spans="1:14" ht="11.25" customHeight="1" x14ac:dyDescent="0.2">
      <c r="A20" s="193" t="s">
        <v>69</v>
      </c>
      <c r="B20" s="194">
        <v>8146.0867421470002</v>
      </c>
      <c r="C20" s="194">
        <v>7269.4562668268009</v>
      </c>
      <c r="D20" s="194">
        <v>3704.0595737074495</v>
      </c>
      <c r="E20" s="194">
        <v>3703.7407633424496</v>
      </c>
      <c r="F20" s="195">
        <v>876.63047532019937</v>
      </c>
      <c r="G20" s="196">
        <v>89.238630730696684</v>
      </c>
      <c r="H20" s="196">
        <v>45.470416544216661</v>
      </c>
      <c r="I20" s="196">
        <v>45.46650288143487</v>
      </c>
      <c r="J20" s="196">
        <v>50.953736259621415</v>
      </c>
      <c r="K20" s="196">
        <v>99.991392947152818</v>
      </c>
    </row>
    <row r="21" spans="1:14" ht="11.25" customHeight="1" x14ac:dyDescent="0.2">
      <c r="A21" s="30" t="s">
        <v>68</v>
      </c>
      <c r="B21" s="119">
        <v>7839.478472578</v>
      </c>
      <c r="C21" s="119">
        <v>5292.202766236459</v>
      </c>
      <c r="D21" s="119">
        <v>3666.0731031976702</v>
      </c>
      <c r="E21" s="119">
        <v>3664.9044353277209</v>
      </c>
      <c r="F21" s="186">
        <v>2547.2757063415411</v>
      </c>
      <c r="G21" s="197">
        <v>67.507076966258012</v>
      </c>
      <c r="H21" s="120">
        <v>46.764247341469996</v>
      </c>
      <c r="I21" s="120">
        <v>46.749339871871896</v>
      </c>
      <c r="J21" s="120">
        <v>69.273103566377372</v>
      </c>
      <c r="K21" s="120">
        <v>99.968122079482541</v>
      </c>
    </row>
    <row r="22" spans="1:14" ht="11.25" customHeight="1" x14ac:dyDescent="0.2">
      <c r="A22" s="121" t="s">
        <v>73</v>
      </c>
      <c r="B22" s="122">
        <v>6445.8161944909998</v>
      </c>
      <c r="C22" s="122">
        <v>3931.2204937698507</v>
      </c>
      <c r="D22" s="122">
        <v>3628.9011980983601</v>
      </c>
      <c r="E22" s="122">
        <v>3615.1615297763192</v>
      </c>
      <c r="F22" s="187">
        <v>2514.5957007211491</v>
      </c>
      <c r="G22" s="188">
        <v>60.988715395417557</v>
      </c>
      <c r="H22" s="123">
        <v>56.298552248508848</v>
      </c>
      <c r="I22" s="123">
        <v>56.085395870674439</v>
      </c>
      <c r="J22" s="123">
        <v>92.309785316020751</v>
      </c>
      <c r="K22" s="123">
        <v>99.621382132717173</v>
      </c>
      <c r="L22" s="15"/>
      <c r="M22" s="130"/>
    </row>
    <row r="23" spans="1:14" ht="11.25" customHeight="1" x14ac:dyDescent="0.2">
      <c r="A23" s="30" t="s">
        <v>75</v>
      </c>
      <c r="B23" s="119">
        <v>4277.8856606449999</v>
      </c>
      <c r="C23" s="119">
        <v>2648.86582729674</v>
      </c>
      <c r="D23" s="119">
        <v>2200.8034729005899</v>
      </c>
      <c r="E23" s="119">
        <v>2195.0214252963001</v>
      </c>
      <c r="F23" s="186">
        <v>1629.0198333482599</v>
      </c>
      <c r="G23" s="120">
        <v>61.919977237010961</v>
      </c>
      <c r="H23" s="120">
        <v>51.446056474748389</v>
      </c>
      <c r="I23" s="120">
        <v>51.310895134241264</v>
      </c>
      <c r="J23" s="120">
        <v>83.084747072545639</v>
      </c>
      <c r="K23" s="120">
        <v>99.737275605228433</v>
      </c>
      <c r="L23" s="19"/>
      <c r="M23" s="20"/>
      <c r="N23" s="20"/>
    </row>
    <row r="24" spans="1:14" ht="11.25" customHeight="1" x14ac:dyDescent="0.2">
      <c r="A24" s="121" t="s">
        <v>74</v>
      </c>
      <c r="B24" s="122">
        <v>4162.1817321139997</v>
      </c>
      <c r="C24" s="122">
        <v>2842.7647122094199</v>
      </c>
      <c r="D24" s="122">
        <v>1932.5520913580399</v>
      </c>
      <c r="E24" s="122">
        <v>1928.1269279789401</v>
      </c>
      <c r="F24" s="187">
        <v>1319.4170199045798</v>
      </c>
      <c r="G24" s="188">
        <v>68.299870000283747</v>
      </c>
      <c r="H24" s="123">
        <v>46.43122803714013</v>
      </c>
      <c r="I24" s="123">
        <v>46.324909676628458</v>
      </c>
      <c r="J24" s="123">
        <v>67.981429594151834</v>
      </c>
      <c r="K24" s="123">
        <v>99.771019710211789</v>
      </c>
      <c r="M24" s="20"/>
    </row>
    <row r="25" spans="1:14" ht="11.25" customHeight="1" x14ac:dyDescent="0.2">
      <c r="A25" s="30" t="s">
        <v>77</v>
      </c>
      <c r="B25" s="119">
        <v>3800.8180659710001</v>
      </c>
      <c r="C25" s="119">
        <v>2762.7544013544798</v>
      </c>
      <c r="D25" s="119">
        <v>1641.7091800148</v>
      </c>
      <c r="E25" s="119">
        <v>1611.0634160024899</v>
      </c>
      <c r="F25" s="186">
        <v>1038.0636646165203</v>
      </c>
      <c r="G25" s="120">
        <v>72.688414793899781</v>
      </c>
      <c r="H25" s="120">
        <v>43.193574423178568</v>
      </c>
      <c r="I25" s="120">
        <v>42.387280528538248</v>
      </c>
      <c r="J25" s="120">
        <v>59.42291429198081</v>
      </c>
      <c r="K25" s="120">
        <v>98.133301294445232</v>
      </c>
      <c r="M25" s="20"/>
    </row>
    <row r="26" spans="1:14" ht="11.25" customHeight="1" x14ac:dyDescent="0.2">
      <c r="A26" s="121" t="s">
        <v>78</v>
      </c>
      <c r="B26" s="122">
        <v>2534.716363515</v>
      </c>
      <c r="C26" s="122">
        <v>1894.5916621570198</v>
      </c>
      <c r="D26" s="122">
        <v>379.35819029369003</v>
      </c>
      <c r="E26" s="122">
        <v>376.79725722425002</v>
      </c>
      <c r="F26" s="187">
        <v>640.12470135798026</v>
      </c>
      <c r="G26" s="188">
        <v>74.745706834421028</v>
      </c>
      <c r="H26" s="123">
        <v>14.96649470347908</v>
      </c>
      <c r="I26" s="123">
        <v>14.865460398169722</v>
      </c>
      <c r="J26" s="123">
        <v>20.023216499421583</v>
      </c>
      <c r="K26" s="123">
        <v>99.324930070059281</v>
      </c>
      <c r="L26" s="20"/>
      <c r="M26" s="20"/>
    </row>
    <row r="27" spans="1:14" ht="11.25" customHeight="1" x14ac:dyDescent="0.2">
      <c r="A27" s="30" t="s">
        <v>79</v>
      </c>
      <c r="B27" s="119">
        <v>1793.084634009</v>
      </c>
      <c r="C27" s="119">
        <v>1041.03549652783</v>
      </c>
      <c r="D27" s="119">
        <v>473.70077997993002</v>
      </c>
      <c r="E27" s="119">
        <v>471.54243858346996</v>
      </c>
      <c r="F27" s="186">
        <v>752.04913748116996</v>
      </c>
      <c r="G27" s="120">
        <v>58.058358026317499</v>
      </c>
      <c r="H27" s="120">
        <v>26.418205309184106</v>
      </c>
      <c r="I27" s="120">
        <v>26.297835006772086</v>
      </c>
      <c r="J27" s="120">
        <v>45.502846114264713</v>
      </c>
      <c r="K27" s="120">
        <v>99.544366087691159</v>
      </c>
      <c r="M27" s="20"/>
    </row>
    <row r="28" spans="1:14" ht="11.25" customHeight="1" x14ac:dyDescent="0.2">
      <c r="A28" s="121" t="s">
        <v>83</v>
      </c>
      <c r="B28" s="122">
        <v>1583.275781711</v>
      </c>
      <c r="C28" s="122">
        <v>772.54255330422995</v>
      </c>
      <c r="D28" s="122">
        <v>361.52469923370995</v>
      </c>
      <c r="E28" s="122">
        <v>360.48033160189999</v>
      </c>
      <c r="F28" s="187">
        <v>810.73322840677008</v>
      </c>
      <c r="G28" s="188">
        <v>48.79393484244202</v>
      </c>
      <c r="H28" s="123">
        <v>22.833968877046846</v>
      </c>
      <c r="I28" s="123">
        <v>22.768006418461059</v>
      </c>
      <c r="J28" s="123">
        <v>46.796736009872618</v>
      </c>
      <c r="K28" s="123">
        <v>99.711121360719304</v>
      </c>
      <c r="M28" s="20"/>
    </row>
    <row r="29" spans="1:14" ht="11.25" customHeight="1" x14ac:dyDescent="0.2">
      <c r="A29" s="30" t="s">
        <v>82</v>
      </c>
      <c r="B29" s="119">
        <v>1455.313831622</v>
      </c>
      <c r="C29" s="119">
        <v>596.28925023822001</v>
      </c>
      <c r="D29" s="119">
        <v>473.19890522324994</v>
      </c>
      <c r="E29" s="119">
        <v>473.09729654324991</v>
      </c>
      <c r="F29" s="186">
        <v>859.02458138377995</v>
      </c>
      <c r="G29" s="197">
        <v>40.973241460478256</v>
      </c>
      <c r="H29" s="120">
        <v>32.515248253763424</v>
      </c>
      <c r="I29" s="120">
        <v>32.508266345271096</v>
      </c>
      <c r="J29" s="120">
        <v>79.357275858017744</v>
      </c>
      <c r="K29" s="120">
        <v>99.978527279146576</v>
      </c>
      <c r="M29" s="20"/>
    </row>
    <row r="30" spans="1:14" ht="11.25" customHeight="1" x14ac:dyDescent="0.2">
      <c r="A30" s="193" t="s">
        <v>85</v>
      </c>
      <c r="B30" s="194">
        <v>1449.69547012</v>
      </c>
      <c r="C30" s="194">
        <v>998.04127646073994</v>
      </c>
      <c r="D30" s="194">
        <v>560.08874309471992</v>
      </c>
      <c r="E30" s="194">
        <v>544.04472244449005</v>
      </c>
      <c r="F30" s="195">
        <v>451.65419365926005</v>
      </c>
      <c r="G30" s="196">
        <v>68.844891705299048</v>
      </c>
      <c r="H30" s="196">
        <v>38.634923998787002</v>
      </c>
      <c r="I30" s="196">
        <v>37.528207382717163</v>
      </c>
      <c r="J30" s="196">
        <v>56.118795515242617</v>
      </c>
      <c r="K30" s="196">
        <v>97.135450257118165</v>
      </c>
      <c r="M30" s="20"/>
    </row>
    <row r="31" spans="1:14" ht="11.25" customHeight="1" x14ac:dyDescent="0.2">
      <c r="A31" s="30" t="s">
        <v>81</v>
      </c>
      <c r="B31" s="119">
        <v>1384.926821579</v>
      </c>
      <c r="C31" s="119">
        <v>904.89322794118004</v>
      </c>
      <c r="D31" s="119">
        <v>389.55071758315</v>
      </c>
      <c r="E31" s="119">
        <v>385.60448989615003</v>
      </c>
      <c r="F31" s="186">
        <v>480.03359363781999</v>
      </c>
      <c r="G31" s="120">
        <v>65.338703377083988</v>
      </c>
      <c r="H31" s="120">
        <v>28.127891778354801</v>
      </c>
      <c r="I31" s="120">
        <v>27.842950536296918</v>
      </c>
      <c r="J31" s="120">
        <v>43.049357156695578</v>
      </c>
      <c r="K31" s="120">
        <v>98.986979741307337</v>
      </c>
      <c r="M31" s="20"/>
    </row>
    <row r="32" spans="1:14" ht="11.25" customHeight="1" x14ac:dyDescent="0.2">
      <c r="A32" s="121" t="s">
        <v>86</v>
      </c>
      <c r="B32" s="122">
        <v>1364.340146323</v>
      </c>
      <c r="C32" s="122">
        <v>463.58331330192004</v>
      </c>
      <c r="D32" s="122">
        <v>206.19027124286998</v>
      </c>
      <c r="E32" s="122">
        <v>206.19027124286998</v>
      </c>
      <c r="F32" s="187">
        <v>900.75683302107996</v>
      </c>
      <c r="G32" s="188">
        <v>33.978573052424807</v>
      </c>
      <c r="H32" s="123">
        <v>15.112820054336771</v>
      </c>
      <c r="I32" s="123">
        <v>15.112820054336771</v>
      </c>
      <c r="J32" s="123">
        <v>44.477500662018763</v>
      </c>
      <c r="K32" s="123">
        <v>100</v>
      </c>
      <c r="M32" s="20"/>
    </row>
    <row r="33" spans="1:13" x14ac:dyDescent="0.2">
      <c r="A33" s="30" t="s">
        <v>80</v>
      </c>
      <c r="B33" s="119">
        <v>1355.06325195</v>
      </c>
      <c r="C33" s="119">
        <v>788.17000639803007</v>
      </c>
      <c r="D33" s="119">
        <v>688.37174740011005</v>
      </c>
      <c r="E33" s="119">
        <v>687.93346512486016</v>
      </c>
      <c r="F33" s="186">
        <v>566.89324555196993</v>
      </c>
      <c r="G33" s="120">
        <v>58.164812990376369</v>
      </c>
      <c r="H33" s="120">
        <v>50.799971618262887</v>
      </c>
      <c r="I33" s="120">
        <v>50.767627572727058</v>
      </c>
      <c r="J33" s="120">
        <v>87.33797807734372</v>
      </c>
      <c r="K33" s="120">
        <v>99.936330583452147</v>
      </c>
      <c r="M33" s="20"/>
    </row>
    <row r="34" spans="1:13" ht="11.25" customHeight="1" x14ac:dyDescent="0.2">
      <c r="A34" s="121" t="s">
        <v>87</v>
      </c>
      <c r="B34" s="122">
        <v>1202.4659999999999</v>
      </c>
      <c r="C34" s="122">
        <v>850.84899507716</v>
      </c>
      <c r="D34" s="122">
        <v>695.74131450920993</v>
      </c>
      <c r="E34" s="122">
        <v>693.95356941746013</v>
      </c>
      <c r="F34" s="187">
        <v>351.6170049228399</v>
      </c>
      <c r="G34" s="188">
        <v>70.758673848338333</v>
      </c>
      <c r="H34" s="123">
        <v>57.859541517948124</v>
      </c>
      <c r="I34" s="123">
        <v>57.710868283798476</v>
      </c>
      <c r="J34" s="123">
        <v>81.770245782110379</v>
      </c>
      <c r="K34" s="123">
        <v>99.743044569228871</v>
      </c>
      <c r="M34" s="20"/>
    </row>
    <row r="35" spans="1:13" ht="22.5" x14ac:dyDescent="0.2">
      <c r="A35" s="31" t="s">
        <v>76</v>
      </c>
      <c r="B35" s="119">
        <v>1066.877142366</v>
      </c>
      <c r="C35" s="119">
        <v>419.31160165292999</v>
      </c>
      <c r="D35" s="119">
        <v>117.91352307328999</v>
      </c>
      <c r="E35" s="119">
        <v>115.86593569228999</v>
      </c>
      <c r="F35" s="186">
        <v>647.56554071307005</v>
      </c>
      <c r="G35" s="120">
        <v>39.302707406686764</v>
      </c>
      <c r="H35" s="120">
        <v>11.052211954958063</v>
      </c>
      <c r="I35" s="120">
        <v>10.860288508509571</v>
      </c>
      <c r="J35" s="120">
        <v>28.120739471188934</v>
      </c>
      <c r="K35" s="120">
        <v>98.263483841690231</v>
      </c>
      <c r="M35" s="20"/>
    </row>
    <row r="36" spans="1:13" s="5" customFormat="1" x14ac:dyDescent="0.2">
      <c r="A36" s="121" t="s">
        <v>84</v>
      </c>
      <c r="B36" s="122">
        <v>1045.540560398</v>
      </c>
      <c r="C36" s="122">
        <v>856.98572908069002</v>
      </c>
      <c r="D36" s="122">
        <v>379.27442638713001</v>
      </c>
      <c r="E36" s="122">
        <v>378.92202553449999</v>
      </c>
      <c r="F36" s="187">
        <v>188.55483131731</v>
      </c>
      <c r="G36" s="188">
        <v>81.965804249092557</v>
      </c>
      <c r="H36" s="123">
        <v>36.275438825898227</v>
      </c>
      <c r="I36" s="123">
        <v>36.241733691350809</v>
      </c>
      <c r="J36" s="123">
        <v>44.256796060535002</v>
      </c>
      <c r="K36" s="123">
        <v>99.907085522220186</v>
      </c>
      <c r="M36" s="131"/>
    </row>
    <row r="37" spans="1:13" s="5" customFormat="1" ht="22.5" x14ac:dyDescent="0.2">
      <c r="A37" s="31" t="s">
        <v>88</v>
      </c>
      <c r="B37" s="119">
        <v>873.87306916199998</v>
      </c>
      <c r="C37" s="119">
        <v>633.48013552233999</v>
      </c>
      <c r="D37" s="119">
        <v>461.92980393201003</v>
      </c>
      <c r="E37" s="119">
        <v>461.16542889596997</v>
      </c>
      <c r="F37" s="186">
        <v>240.39293363965999</v>
      </c>
      <c r="G37" s="120">
        <v>72.49109257135197</v>
      </c>
      <c r="H37" s="120">
        <v>52.860057167681951</v>
      </c>
      <c r="I37" s="120">
        <v>52.772587366515857</v>
      </c>
      <c r="J37" s="120">
        <v>72.91938263401471</v>
      </c>
      <c r="K37" s="120">
        <v>99.834525715913202</v>
      </c>
      <c r="M37" s="131"/>
    </row>
    <row r="38" spans="1:13" ht="11.25" customHeight="1" x14ac:dyDescent="0.2">
      <c r="A38" s="121" t="s">
        <v>90</v>
      </c>
      <c r="B38" s="122">
        <v>400.12545107300002</v>
      </c>
      <c r="C38" s="122">
        <v>288.17922084000003</v>
      </c>
      <c r="D38" s="122">
        <v>193.48106176783003</v>
      </c>
      <c r="E38" s="122">
        <v>193.47003910283001</v>
      </c>
      <c r="F38" s="187">
        <v>111.94623023299999</v>
      </c>
      <c r="G38" s="188">
        <v>72.022217048978419</v>
      </c>
      <c r="H38" s="123">
        <v>48.355099944025007</v>
      </c>
      <c r="I38" s="123">
        <v>48.352345141757255</v>
      </c>
      <c r="J38" s="123">
        <v>67.139143899362765</v>
      </c>
      <c r="K38" s="123">
        <v>99.994302974720469</v>
      </c>
      <c r="M38" s="20"/>
    </row>
    <row r="39" spans="1:13" x14ac:dyDescent="0.2">
      <c r="A39" s="30" t="s">
        <v>91</v>
      </c>
      <c r="B39" s="119">
        <v>190.58519100199999</v>
      </c>
      <c r="C39" s="119">
        <v>91.094406830980006</v>
      </c>
      <c r="D39" s="119">
        <v>77.649710088550023</v>
      </c>
      <c r="E39" s="119">
        <v>75.977629880550012</v>
      </c>
      <c r="F39" s="186">
        <v>99.490784171019982</v>
      </c>
      <c r="G39" s="120">
        <v>47.797211500039403</v>
      </c>
      <c r="H39" s="120">
        <v>40.742782626660208</v>
      </c>
      <c r="I39" s="120">
        <v>39.865442577725105</v>
      </c>
      <c r="J39" s="120">
        <v>85.240919601819485</v>
      </c>
      <c r="K39" s="120">
        <v>97.846636895239897</v>
      </c>
      <c r="M39" s="20"/>
    </row>
    <row r="40" spans="1:13" ht="11.25" customHeight="1" x14ac:dyDescent="0.2">
      <c r="A40" s="121" t="s">
        <v>89</v>
      </c>
      <c r="B40" s="122">
        <v>58.222419086999999</v>
      </c>
      <c r="C40" s="122">
        <v>37.190255866459999</v>
      </c>
      <c r="D40" s="122">
        <v>33.001228962409996</v>
      </c>
      <c r="E40" s="122">
        <v>32.994228962409998</v>
      </c>
      <c r="F40" s="187">
        <v>21.032163220539999</v>
      </c>
      <c r="G40" s="188">
        <v>63.876177681466181</v>
      </c>
      <c r="H40" s="123">
        <v>56.681308471737083</v>
      </c>
      <c r="I40" s="123">
        <v>56.669285611626208</v>
      </c>
      <c r="J40" s="123">
        <v>88.736224566209899</v>
      </c>
      <c r="K40" s="123">
        <v>99.97878866872513</v>
      </c>
    </row>
    <row r="41" spans="1:13" ht="11.25" customHeight="1" x14ac:dyDescent="0.2">
      <c r="A41" s="92" t="s">
        <v>49</v>
      </c>
      <c r="B41" s="127"/>
      <c r="C41" s="127"/>
      <c r="D41" s="127"/>
      <c r="E41" s="127"/>
      <c r="F41" s="127"/>
      <c r="G41" s="10"/>
      <c r="H41" s="10"/>
      <c r="I41" s="10"/>
      <c r="J41" s="10"/>
      <c r="K41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K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033D-1B32-4458-9763-79B51FB215BE}">
  <sheetPr codeName="Hoja13">
    <tabColor theme="0"/>
  </sheetPr>
  <dimension ref="A1:N34"/>
  <sheetViews>
    <sheetView showGridLines="0" workbookViewId="0">
      <pane ySplit="7" topLeftCell="A8" activePane="bottomLeft" state="frozen"/>
      <selection pane="bottomLeft" activeCell="B43" sqref="B43"/>
    </sheetView>
  </sheetViews>
  <sheetFormatPr baseColWidth="10" defaultColWidth="11.42578125" defaultRowHeight="11.25" x14ac:dyDescent="0.2"/>
  <cols>
    <col min="1" max="1" width="35.85546875" style="14" customWidth="1"/>
    <col min="2" max="2" width="11.28515625" style="14" bestFit="1" customWidth="1"/>
    <col min="3" max="3" width="12.85546875" style="14" bestFit="1" customWidth="1"/>
    <col min="4" max="4" width="9.5703125" style="14" bestFit="1" customWidth="1"/>
    <col min="5" max="5" width="6.5703125" style="14" bestFit="1" customWidth="1"/>
    <col min="6" max="6" width="14.28515625" style="14" customWidth="1"/>
    <col min="7" max="7" width="11" style="14" customWidth="1"/>
    <col min="8" max="8" width="9.85546875" style="14" customWidth="1"/>
    <col min="9" max="9" width="9.42578125" style="14" customWidth="1"/>
    <col min="10" max="10" width="11.42578125" style="14" customWidth="1"/>
    <col min="11" max="11" width="10.5703125" style="14" bestFit="1" customWidth="1"/>
    <col min="12" max="13" width="11.42578125" style="14"/>
    <col min="14" max="14" width="17.140625" style="14" customWidth="1"/>
    <col min="15" max="16384" width="11.42578125" style="14"/>
  </cols>
  <sheetData>
    <row r="1" spans="1:14" ht="11.25" customHeight="1" x14ac:dyDescent="0.2">
      <c r="A1" s="372" t="s">
        <v>95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</row>
    <row r="2" spans="1:14" ht="11.25" customHeight="1" x14ac:dyDescent="0.2">
      <c r="A2" s="372" t="s">
        <v>96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N2" s="132"/>
    </row>
    <row r="3" spans="1:14" ht="11.25" customHeight="1" x14ac:dyDescent="0.2">
      <c r="A3" s="372" t="s">
        <v>1740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</row>
    <row r="4" spans="1:14" ht="11.25" customHeight="1" x14ac:dyDescent="0.2">
      <c r="A4" s="374" t="s">
        <v>57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</row>
    <row r="5" spans="1:14" ht="11.25" customHeight="1" x14ac:dyDescent="0.2">
      <c r="A5" s="375" t="s">
        <v>58</v>
      </c>
      <c r="B5" s="366" t="s">
        <v>4</v>
      </c>
      <c r="C5" s="366" t="s">
        <v>5</v>
      </c>
      <c r="D5" s="366" t="s">
        <v>6</v>
      </c>
      <c r="E5" s="366" t="s">
        <v>7</v>
      </c>
      <c r="F5" s="376" t="s">
        <v>8</v>
      </c>
      <c r="G5" s="377" t="s">
        <v>9</v>
      </c>
      <c r="H5" s="371"/>
      <c r="I5" s="371"/>
      <c r="J5" s="371"/>
      <c r="K5" s="371"/>
    </row>
    <row r="6" spans="1:14" s="133" customFormat="1" x14ac:dyDescent="0.2">
      <c r="A6" s="375"/>
      <c r="B6" s="366" t="s">
        <v>10</v>
      </c>
      <c r="C6" s="366"/>
      <c r="D6" s="366"/>
      <c r="E6" s="366"/>
      <c r="F6" s="376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</row>
    <row r="7" spans="1:1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70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14" ht="11.25" customHeight="1" x14ac:dyDescent="0.2">
      <c r="A8" s="116" t="s">
        <v>97</v>
      </c>
      <c r="B8" s="134">
        <v>26882.497289942006</v>
      </c>
      <c r="C8" s="134">
        <v>18705.701020659664</v>
      </c>
      <c r="D8" s="134">
        <v>12690.768338443806</v>
      </c>
      <c r="E8" s="134">
        <v>12511.878571418421</v>
      </c>
      <c r="F8" s="171">
        <v>8176.7962692823394</v>
      </c>
      <c r="G8" s="135">
        <v>69.583196899115237</v>
      </c>
      <c r="H8" s="135">
        <v>47.208293937751137</v>
      </c>
      <c r="I8" s="135">
        <v>46.54284323540022</v>
      </c>
      <c r="J8" s="135">
        <v>67.844387785453137</v>
      </c>
      <c r="K8" s="135">
        <v>98.590394511548368</v>
      </c>
    </row>
    <row r="9" spans="1:14" ht="11.25" customHeight="1" x14ac:dyDescent="0.2">
      <c r="A9" s="30" t="s">
        <v>68</v>
      </c>
      <c r="B9" s="136">
        <v>4743.9156748579999</v>
      </c>
      <c r="C9" s="136">
        <v>4387.0028844532699</v>
      </c>
      <c r="D9" s="136">
        <v>4095.2291288608003</v>
      </c>
      <c r="E9" s="136">
        <v>4090.17146060614</v>
      </c>
      <c r="F9" s="172">
        <v>356.91279040473</v>
      </c>
      <c r="G9" s="169">
        <v>92.476409471266294</v>
      </c>
      <c r="H9" s="137">
        <v>86.325925871002823</v>
      </c>
      <c r="I9" s="137">
        <v>86.219312081860977</v>
      </c>
      <c r="J9" s="137">
        <v>93.349132351235468</v>
      </c>
      <c r="K9" s="137">
        <v>99.876498528030652</v>
      </c>
      <c r="L9" s="138"/>
    </row>
    <row r="10" spans="1:14" ht="11.25" customHeight="1" x14ac:dyDescent="0.2">
      <c r="A10" s="121" t="s">
        <v>69</v>
      </c>
      <c r="B10" s="139">
        <v>4534.1892869129997</v>
      </c>
      <c r="C10" s="139">
        <v>2976.3283632390699</v>
      </c>
      <c r="D10" s="139">
        <v>1955.8483692303798</v>
      </c>
      <c r="E10" s="139">
        <v>1955.8453301193799</v>
      </c>
      <c r="F10" s="173">
        <v>1557.8609236739298</v>
      </c>
      <c r="G10" s="140">
        <v>65.641908065673988</v>
      </c>
      <c r="H10" s="140">
        <v>43.135569458371137</v>
      </c>
      <c r="I10" s="140">
        <v>43.135502431813407</v>
      </c>
      <c r="J10" s="140">
        <v>65.713460698330834</v>
      </c>
      <c r="K10" s="140">
        <v>99.999844614181356</v>
      </c>
      <c r="L10" s="138"/>
    </row>
    <row r="11" spans="1:14" ht="11.25" customHeight="1" x14ac:dyDescent="0.2">
      <c r="A11" s="30" t="s">
        <v>66</v>
      </c>
      <c r="B11" s="136">
        <v>4176.4106279400003</v>
      </c>
      <c r="C11" s="136">
        <v>2816.1368227792891</v>
      </c>
      <c r="D11" s="136">
        <v>1094.8747661094299</v>
      </c>
      <c r="E11" s="136">
        <v>1044.95943257358</v>
      </c>
      <c r="F11" s="172">
        <v>1360.2738051607112</v>
      </c>
      <c r="G11" s="169">
        <v>67.429596216891596</v>
      </c>
      <c r="H11" s="137">
        <v>26.215687671723813</v>
      </c>
      <c r="I11" s="137">
        <v>25.020514639601004</v>
      </c>
      <c r="J11" s="137">
        <v>38.878606936039454</v>
      </c>
      <c r="K11" s="137">
        <v>95.441000644007815</v>
      </c>
    </row>
    <row r="12" spans="1:14" ht="24.75" customHeight="1" x14ac:dyDescent="0.2">
      <c r="A12" s="141" t="s">
        <v>76</v>
      </c>
      <c r="B12" s="139">
        <v>3125.597874181</v>
      </c>
      <c r="C12" s="139">
        <v>2227.4168018284704</v>
      </c>
      <c r="D12" s="139">
        <v>1187.7775563518098</v>
      </c>
      <c r="E12" s="139">
        <v>1148.3621981503497</v>
      </c>
      <c r="F12" s="173">
        <v>898.18107235252955</v>
      </c>
      <c r="G12" s="140">
        <v>71.263703505433185</v>
      </c>
      <c r="H12" s="140">
        <v>38.001611344934865</v>
      </c>
      <c r="I12" s="140">
        <v>36.740561146281649</v>
      </c>
      <c r="J12" s="140">
        <v>53.32533881295911</v>
      </c>
      <c r="K12" s="140">
        <v>96.681587558993613</v>
      </c>
      <c r="M12" s="138"/>
    </row>
    <row r="13" spans="1:14" ht="11.25" customHeight="1" x14ac:dyDescent="0.2">
      <c r="A13" s="30" t="s">
        <v>65</v>
      </c>
      <c r="B13" s="136">
        <v>2284.9165539999999</v>
      </c>
      <c r="C13" s="136">
        <v>1472.3231268425202</v>
      </c>
      <c r="D13" s="136">
        <v>1029.9734231894001</v>
      </c>
      <c r="E13" s="136">
        <v>1028.55978176037</v>
      </c>
      <c r="F13" s="172">
        <v>812.59342715747971</v>
      </c>
      <c r="G13" s="137">
        <v>64.436625673049434</v>
      </c>
      <c r="H13" s="137">
        <v>45.077069505506337</v>
      </c>
      <c r="I13" s="137">
        <v>45.015201100441153</v>
      </c>
      <c r="J13" s="137">
        <v>69.955664243231453</v>
      </c>
      <c r="K13" s="137">
        <v>99.862749717885663</v>
      </c>
      <c r="L13" s="142"/>
      <c r="M13" s="138"/>
    </row>
    <row r="14" spans="1:14" ht="11.25" customHeight="1" x14ac:dyDescent="0.2">
      <c r="A14" s="193" t="s">
        <v>63</v>
      </c>
      <c r="B14" s="199">
        <v>2817.4046399610002</v>
      </c>
      <c r="C14" s="199">
        <v>1707.7170129005308</v>
      </c>
      <c r="D14" s="199">
        <v>1201.8254202017401</v>
      </c>
      <c r="E14" s="199">
        <v>1136.3791797671602</v>
      </c>
      <c r="F14" s="200">
        <v>1109.6876270604694</v>
      </c>
      <c r="G14" s="201">
        <v>60.613125593637477</v>
      </c>
      <c r="H14" s="198">
        <v>42.657181831658249</v>
      </c>
      <c r="I14" s="198">
        <v>40.334255280522662</v>
      </c>
      <c r="J14" s="198">
        <v>70.376146113369117</v>
      </c>
      <c r="K14" s="198">
        <v>94.554430341172676</v>
      </c>
      <c r="L14" s="142"/>
      <c r="M14" s="138"/>
    </row>
    <row r="15" spans="1:14" ht="11.25" customHeight="1" x14ac:dyDescent="0.2">
      <c r="A15" s="30" t="s">
        <v>74</v>
      </c>
      <c r="B15" s="136">
        <v>929.512151636</v>
      </c>
      <c r="C15" s="136">
        <v>470.76656836225999</v>
      </c>
      <c r="D15" s="136">
        <v>354.15803574844989</v>
      </c>
      <c r="E15" s="136">
        <v>343.2900814347899</v>
      </c>
      <c r="F15" s="172">
        <v>458.74558327374001</v>
      </c>
      <c r="G15" s="169">
        <v>50.646628721709675</v>
      </c>
      <c r="H15" s="137">
        <v>38.101496050924069</v>
      </c>
      <c r="I15" s="137">
        <v>36.932285482290652</v>
      </c>
      <c r="J15" s="137">
        <v>75.230073575641299</v>
      </c>
      <c r="K15" s="137">
        <v>96.931326352459436</v>
      </c>
      <c r="L15" s="138"/>
      <c r="M15" s="143"/>
    </row>
    <row r="16" spans="1:14" ht="11.25" customHeight="1" x14ac:dyDescent="0.2">
      <c r="A16" s="121" t="s">
        <v>62</v>
      </c>
      <c r="B16" s="139">
        <v>835.88770698899998</v>
      </c>
      <c r="C16" s="139">
        <v>547.87579431100005</v>
      </c>
      <c r="D16" s="139">
        <v>410.22589370923998</v>
      </c>
      <c r="E16" s="139">
        <v>407.43989404259997</v>
      </c>
      <c r="F16" s="173">
        <v>288.01191267799993</v>
      </c>
      <c r="G16" s="140">
        <v>65.544186106592647</v>
      </c>
      <c r="H16" s="140">
        <v>49.076675046094252</v>
      </c>
      <c r="I16" s="140">
        <v>48.743376728228611</v>
      </c>
      <c r="J16" s="140">
        <v>74.875710511199642</v>
      </c>
      <c r="K16" s="140">
        <v>99.320862064203425</v>
      </c>
    </row>
    <row r="17" spans="1:13" ht="11.25" customHeight="1" x14ac:dyDescent="0.2">
      <c r="A17" s="30" t="s">
        <v>89</v>
      </c>
      <c r="B17" s="136">
        <v>524.27532379900003</v>
      </c>
      <c r="C17" s="136">
        <v>387.53953832302994</v>
      </c>
      <c r="D17" s="136">
        <v>211.95044041960006</v>
      </c>
      <c r="E17" s="136">
        <v>211.31939298953006</v>
      </c>
      <c r="F17" s="172">
        <v>136.73578547597009</v>
      </c>
      <c r="G17" s="169">
        <v>73.919088069002328</v>
      </c>
      <c r="H17" s="137">
        <v>40.42731572483067</v>
      </c>
      <c r="I17" s="137">
        <v>40.306950069339329</v>
      </c>
      <c r="J17" s="137">
        <v>54.69130745646158</v>
      </c>
      <c r="K17" s="137">
        <v>99.702266516256955</v>
      </c>
    </row>
    <row r="18" spans="1:13" ht="11.25" customHeight="1" x14ac:dyDescent="0.2">
      <c r="A18" s="121" t="s">
        <v>84</v>
      </c>
      <c r="B18" s="139">
        <v>512.96843055900001</v>
      </c>
      <c r="C18" s="139">
        <v>319.29481994271003</v>
      </c>
      <c r="D18" s="139">
        <v>226.75631272335005</v>
      </c>
      <c r="E18" s="139">
        <v>225.41007572300001</v>
      </c>
      <c r="F18" s="173">
        <v>193.67361061628998</v>
      </c>
      <c r="G18" s="140">
        <v>62.244536100352818</v>
      </c>
      <c r="H18" s="140">
        <v>44.204730586684562</v>
      </c>
      <c r="I18" s="140">
        <v>43.942290069851389</v>
      </c>
      <c r="J18" s="140">
        <v>71.017848884625238</v>
      </c>
      <c r="K18" s="140">
        <v>99.406306715706521</v>
      </c>
    </row>
    <row r="19" spans="1:13" ht="11.25" customHeight="1" x14ac:dyDescent="0.2">
      <c r="A19" s="30" t="s">
        <v>64</v>
      </c>
      <c r="B19" s="136">
        <v>493.20845389499999</v>
      </c>
      <c r="C19" s="136">
        <v>243.02246771431999</v>
      </c>
      <c r="D19" s="136">
        <v>211.41927463613999</v>
      </c>
      <c r="E19" s="136">
        <v>210.80477574417</v>
      </c>
      <c r="F19" s="172">
        <v>250.18598618068</v>
      </c>
      <c r="G19" s="169">
        <v>49.273783893018482</v>
      </c>
      <c r="H19" s="137">
        <v>42.866109241742521</v>
      </c>
      <c r="I19" s="137">
        <v>42.741517117029908</v>
      </c>
      <c r="J19" s="137">
        <v>86.995773117022878</v>
      </c>
      <c r="K19" s="137">
        <v>99.709345851731086</v>
      </c>
    </row>
    <row r="20" spans="1:13" ht="11.25" customHeight="1" x14ac:dyDescent="0.2">
      <c r="A20" s="121" t="s">
        <v>80</v>
      </c>
      <c r="B20" s="139">
        <v>420.62037177500002</v>
      </c>
      <c r="C20" s="139">
        <v>284.29073590625006</v>
      </c>
      <c r="D20" s="139">
        <v>201.35720448168004</v>
      </c>
      <c r="E20" s="139">
        <v>201.34014529668005</v>
      </c>
      <c r="F20" s="173">
        <v>136.32963586874996</v>
      </c>
      <c r="G20" s="140">
        <v>67.588437218709899</v>
      </c>
      <c r="H20" s="140">
        <v>47.871481743017156</v>
      </c>
      <c r="I20" s="140">
        <v>47.867426022908312</v>
      </c>
      <c r="J20" s="140">
        <v>70.82791630188089</v>
      </c>
      <c r="K20" s="140">
        <v>99.991527899364769</v>
      </c>
      <c r="L20" s="138"/>
      <c r="M20" s="142"/>
    </row>
    <row r="21" spans="1:13" ht="11.25" customHeight="1" x14ac:dyDescent="0.2">
      <c r="A21" s="30" t="s">
        <v>81</v>
      </c>
      <c r="B21" s="136">
        <v>297.38166278099999</v>
      </c>
      <c r="C21" s="136">
        <v>182.7313099591</v>
      </c>
      <c r="D21" s="136">
        <v>151.62729511583998</v>
      </c>
      <c r="E21" s="136">
        <v>151.36928254684</v>
      </c>
      <c r="F21" s="172">
        <v>114.65035282189999</v>
      </c>
      <c r="G21" s="169">
        <v>61.44673086103105</v>
      </c>
      <c r="H21" s="137">
        <v>50.987439406276536</v>
      </c>
      <c r="I21" s="137">
        <v>50.900677981047025</v>
      </c>
      <c r="J21" s="137">
        <v>82.978278407667574</v>
      </c>
      <c r="K21" s="137">
        <v>99.829837649743155</v>
      </c>
    </row>
    <row r="22" spans="1:13" ht="11.25" customHeight="1" x14ac:dyDescent="0.2">
      <c r="A22" s="121" t="s">
        <v>79</v>
      </c>
      <c r="B22" s="139">
        <v>280.28747030099998</v>
      </c>
      <c r="C22" s="139">
        <v>211.7468735475</v>
      </c>
      <c r="D22" s="139">
        <v>150.66076715988001</v>
      </c>
      <c r="E22" s="139">
        <v>150.63484111888002</v>
      </c>
      <c r="F22" s="173">
        <v>68.540596753499983</v>
      </c>
      <c r="G22" s="140">
        <v>75.546321539134652</v>
      </c>
      <c r="H22" s="140">
        <v>53.752230521787439</v>
      </c>
      <c r="I22" s="140">
        <v>53.742980718015566</v>
      </c>
      <c r="J22" s="140">
        <v>71.151353800783795</v>
      </c>
      <c r="K22" s="140">
        <v>99.982791776858221</v>
      </c>
      <c r="L22" s="138"/>
    </row>
    <row r="23" spans="1:13" ht="11.25" customHeight="1" x14ac:dyDescent="0.2">
      <c r="A23" s="30" t="s">
        <v>82</v>
      </c>
      <c r="B23" s="136">
        <v>219.620652433</v>
      </c>
      <c r="C23" s="136">
        <v>108.73305958272</v>
      </c>
      <c r="D23" s="136">
        <v>57.678337952330004</v>
      </c>
      <c r="E23" s="136">
        <v>57.678337952330004</v>
      </c>
      <c r="F23" s="172">
        <v>110.88759285028</v>
      </c>
      <c r="G23" s="169">
        <v>49.509487554177703</v>
      </c>
      <c r="H23" s="137">
        <v>26.262711322163117</v>
      </c>
      <c r="I23" s="137">
        <v>26.262711322163117</v>
      </c>
      <c r="J23" s="137">
        <v>53.045815296359343</v>
      </c>
      <c r="K23" s="137">
        <v>100</v>
      </c>
      <c r="L23" s="144"/>
      <c r="M23" s="145"/>
    </row>
    <row r="24" spans="1:13" ht="11.25" customHeight="1" x14ac:dyDescent="0.2">
      <c r="A24" s="121" t="s">
        <v>77</v>
      </c>
      <c r="B24" s="139">
        <v>205.693515378</v>
      </c>
      <c r="C24" s="139">
        <v>157.048725163</v>
      </c>
      <c r="D24" s="139">
        <v>40.691507516000001</v>
      </c>
      <c r="E24" s="139">
        <v>39.978255748999999</v>
      </c>
      <c r="F24" s="173">
        <v>48.644790215</v>
      </c>
      <c r="G24" s="140">
        <v>76.350839196069856</v>
      </c>
      <c r="H24" s="140">
        <v>19.782591318555571</v>
      </c>
      <c r="I24" s="140">
        <v>19.43583669885389</v>
      </c>
      <c r="J24" s="140">
        <v>25.910116413722246</v>
      </c>
      <c r="K24" s="140">
        <v>98.247172910171614</v>
      </c>
    </row>
    <row r="25" spans="1:13" ht="11.25" customHeight="1" x14ac:dyDescent="0.2">
      <c r="A25" s="30" t="s">
        <v>72</v>
      </c>
      <c r="B25" s="136">
        <v>124.94571022300001</v>
      </c>
      <c r="C25" s="136">
        <v>69.077869352570005</v>
      </c>
      <c r="D25" s="136">
        <v>31.106048896640001</v>
      </c>
      <c r="E25" s="136">
        <v>30.922520038210003</v>
      </c>
      <c r="F25" s="172">
        <v>55.867840870430001</v>
      </c>
      <c r="G25" s="169">
        <v>55.286307332425842</v>
      </c>
      <c r="H25" s="137">
        <v>24.895651752367247</v>
      </c>
      <c r="I25" s="137">
        <v>24.748764869974533</v>
      </c>
      <c r="J25" s="137">
        <v>45.030411603861545</v>
      </c>
      <c r="K25" s="137">
        <v>99.409989809249538</v>
      </c>
    </row>
    <row r="26" spans="1:13" ht="11.25" customHeight="1" x14ac:dyDescent="0.2">
      <c r="A26" s="121" t="s">
        <v>78</v>
      </c>
      <c r="B26" s="139">
        <v>97.459662993999999</v>
      </c>
      <c r="C26" s="139">
        <v>9.0306829495799992</v>
      </c>
      <c r="D26" s="139">
        <v>2.9962991495299995</v>
      </c>
      <c r="E26" s="139">
        <v>2.9962991495299995</v>
      </c>
      <c r="F26" s="173">
        <v>88.428980044420001</v>
      </c>
      <c r="G26" s="140">
        <v>9.2660724161707417</v>
      </c>
      <c r="H26" s="140">
        <v>3.0743992514261653</v>
      </c>
      <c r="I26" s="140">
        <v>3.0743992514261653</v>
      </c>
      <c r="J26" s="140">
        <v>33.179098040080703</v>
      </c>
      <c r="K26" s="140">
        <v>100</v>
      </c>
      <c r="L26" s="145"/>
    </row>
    <row r="27" spans="1:13" ht="11.25" customHeight="1" x14ac:dyDescent="0.2">
      <c r="A27" s="30" t="s">
        <v>67</v>
      </c>
      <c r="B27" s="136">
        <v>64.116508800000005</v>
      </c>
      <c r="C27" s="136">
        <v>0.83532967088999999</v>
      </c>
      <c r="D27" s="136">
        <v>0.83410458289</v>
      </c>
      <c r="E27" s="136">
        <v>0.83410458289</v>
      </c>
      <c r="F27" s="172">
        <v>63.281179129110008</v>
      </c>
      <c r="G27" s="169">
        <v>1.3028308723041389</v>
      </c>
      <c r="H27" s="137">
        <v>1.3009201506773242</v>
      </c>
      <c r="I27" s="137">
        <v>1.3009201506773242</v>
      </c>
      <c r="J27" s="137">
        <v>99.853340777576506</v>
      </c>
      <c r="K27" s="137">
        <v>100</v>
      </c>
    </row>
    <row r="28" spans="1:13" ht="11.25" customHeight="1" x14ac:dyDescent="0.2">
      <c r="A28" s="121" t="s">
        <v>61</v>
      </c>
      <c r="B28" s="139">
        <v>49.386459766999998</v>
      </c>
      <c r="C28" s="139">
        <v>29.195070730519998</v>
      </c>
      <c r="D28" s="139">
        <v>20.458263695360003</v>
      </c>
      <c r="E28" s="139">
        <v>20.401971107660003</v>
      </c>
      <c r="F28" s="173">
        <v>20.19138903648</v>
      </c>
      <c r="G28" s="140">
        <v>59.115536663812705</v>
      </c>
      <c r="H28" s="140">
        <v>41.424843554042731</v>
      </c>
      <c r="I28" s="140">
        <v>41.310859705097933</v>
      </c>
      <c r="J28" s="140">
        <v>70.074376199312667</v>
      </c>
      <c r="K28" s="140">
        <v>99.72484181190427</v>
      </c>
    </row>
    <row r="29" spans="1:13" ht="11.25" customHeight="1" x14ac:dyDescent="0.2">
      <c r="A29" s="30" t="s">
        <v>73</v>
      </c>
      <c r="B29" s="136">
        <v>48.512851476000002</v>
      </c>
      <c r="C29" s="136">
        <v>39.465715577609991</v>
      </c>
      <c r="D29" s="136">
        <v>18.24845274462</v>
      </c>
      <c r="E29" s="136">
        <v>18.147657433629998</v>
      </c>
      <c r="F29" s="172">
        <v>9.0471358983900103</v>
      </c>
      <c r="G29" s="137">
        <v>81.35105312688998</v>
      </c>
      <c r="H29" s="137">
        <v>37.615708393574373</v>
      </c>
      <c r="I29" s="137">
        <v>37.407938064840209</v>
      </c>
      <c r="J29" s="137">
        <v>46.238747929792659</v>
      </c>
      <c r="K29" s="137">
        <v>99.447650097240611</v>
      </c>
    </row>
    <row r="30" spans="1:13" ht="12" customHeight="1" x14ac:dyDescent="0.2">
      <c r="A30" s="193" t="s">
        <v>83</v>
      </c>
      <c r="B30" s="199">
        <v>59.755596351000001</v>
      </c>
      <c r="C30" s="199">
        <v>37.687296638659994</v>
      </c>
      <c r="D30" s="199">
        <v>20.460175048630003</v>
      </c>
      <c r="E30" s="199">
        <v>20.451502455630003</v>
      </c>
      <c r="F30" s="200">
        <v>22.068299712340007</v>
      </c>
      <c r="G30" s="201">
        <v>63.069066229859992</v>
      </c>
      <c r="H30" s="198">
        <v>34.239763801282194</v>
      </c>
      <c r="I30" s="198">
        <v>34.225250360651366</v>
      </c>
      <c r="J30" s="198">
        <v>54.2893146324583</v>
      </c>
      <c r="K30" s="198">
        <v>99.957612322575997</v>
      </c>
    </row>
    <row r="31" spans="1:13" s="125" customFormat="1" x14ac:dyDescent="0.2">
      <c r="A31" s="30" t="s">
        <v>85</v>
      </c>
      <c r="B31" s="136">
        <v>18.680102932</v>
      </c>
      <c r="C31" s="136">
        <v>9.2482472909099993</v>
      </c>
      <c r="D31" s="136">
        <v>3.4526600646099999</v>
      </c>
      <c r="E31" s="136">
        <v>3.4425244986099997</v>
      </c>
      <c r="F31" s="172">
        <v>9.4318556410900012</v>
      </c>
      <c r="G31" s="137">
        <v>49.508545667953811</v>
      </c>
      <c r="H31" s="137">
        <v>18.483089077070403</v>
      </c>
      <c r="I31" s="137">
        <v>18.428830457420947</v>
      </c>
      <c r="J31" s="137">
        <v>37.333128710816169</v>
      </c>
      <c r="K31" s="137">
        <v>99.706441821368671</v>
      </c>
    </row>
    <row r="32" spans="1:13" ht="11.25" customHeight="1" x14ac:dyDescent="0.2">
      <c r="A32" s="193" t="s">
        <v>75</v>
      </c>
      <c r="B32" s="199">
        <v>17.75</v>
      </c>
      <c r="C32" s="199">
        <v>11.185903593880001</v>
      </c>
      <c r="D32" s="199">
        <v>11.15860085546</v>
      </c>
      <c r="E32" s="199">
        <v>11.13952657746</v>
      </c>
      <c r="F32" s="200">
        <v>6.5640964061199991</v>
      </c>
      <c r="G32" s="201">
        <v>63.019175176788735</v>
      </c>
      <c r="H32" s="198">
        <v>62.865356932169014</v>
      </c>
      <c r="I32" s="198">
        <v>62.757896211042251</v>
      </c>
      <c r="J32" s="198">
        <v>99.755918346775857</v>
      </c>
      <c r="K32" s="198">
        <v>99.829062099746437</v>
      </c>
    </row>
    <row r="33" spans="1:11" x14ac:dyDescent="0.2">
      <c r="A33" s="146" t="s">
        <v>49</v>
      </c>
      <c r="B33" s="147"/>
      <c r="C33" s="147"/>
      <c r="D33" s="147"/>
      <c r="E33" s="147"/>
      <c r="F33" s="127"/>
      <c r="G33" s="10"/>
      <c r="H33" s="10"/>
      <c r="I33" s="10"/>
      <c r="J33" s="10"/>
      <c r="K33" s="10"/>
    </row>
    <row r="34" spans="1:11" x14ac:dyDescent="0.2">
      <c r="A34" s="9"/>
      <c r="B34" s="147"/>
      <c r="C34" s="147"/>
      <c r="D34" s="147"/>
      <c r="E34" s="147"/>
      <c r="F34" s="127"/>
      <c r="G34" s="10"/>
      <c r="H34" s="10"/>
      <c r="I34" s="10"/>
      <c r="J34" s="10"/>
      <c r="K34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4BC9-6E4E-4D8A-8BE0-786783556F3D}">
  <dimension ref="A1:I5068"/>
  <sheetViews>
    <sheetView showGridLines="0" zoomScaleNormal="100" workbookViewId="0">
      <pane ySplit="6" topLeftCell="A36" activePane="bottomLeft" state="frozen"/>
      <selection pane="bottomLeft" activeCell="XEQ21" sqref="XEQ21"/>
    </sheetView>
  </sheetViews>
  <sheetFormatPr baseColWidth="10" defaultColWidth="11.42578125" defaultRowHeight="11.25" x14ac:dyDescent="0.2"/>
  <cols>
    <col min="1" max="1" width="116.42578125" style="151" customWidth="1"/>
    <col min="2" max="2" width="22.140625" style="152" customWidth="1"/>
    <col min="3" max="3" width="21.7109375" style="152" bestFit="1" customWidth="1"/>
    <col min="4" max="4" width="21.140625" style="152" bestFit="1" customWidth="1"/>
    <col min="5" max="5" width="22" style="152" customWidth="1"/>
    <col min="6" max="6" width="21.140625" style="152" bestFit="1" customWidth="1"/>
    <col min="7" max="7" width="8.28515625" style="153" bestFit="1" customWidth="1"/>
    <col min="8" max="8" width="15.5703125" style="154" customWidth="1"/>
    <col min="9" max="9" width="8.140625" style="154" bestFit="1" customWidth="1"/>
    <col min="10" max="16384" width="11.42578125" style="2"/>
  </cols>
  <sheetData>
    <row r="1" spans="1:9" x14ac:dyDescent="0.2">
      <c r="A1" s="380" t="s">
        <v>98</v>
      </c>
      <c r="B1" s="380"/>
      <c r="C1" s="380"/>
      <c r="D1" s="380"/>
      <c r="E1" s="380"/>
      <c r="F1" s="380"/>
      <c r="G1" s="381"/>
      <c r="H1" s="381"/>
      <c r="I1" s="381"/>
    </row>
    <row r="2" spans="1:9" x14ac:dyDescent="0.2">
      <c r="A2" s="382" t="s">
        <v>99</v>
      </c>
      <c r="B2" s="382"/>
      <c r="C2" s="382"/>
      <c r="D2" s="382"/>
      <c r="E2" s="382"/>
      <c r="F2" s="382"/>
      <c r="G2" s="383"/>
      <c r="H2" s="383"/>
      <c r="I2" s="383"/>
    </row>
    <row r="3" spans="1:9" x14ac:dyDescent="0.2">
      <c r="A3" s="382" t="str">
        <f>+[10]CUA1!A3:L3</f>
        <v>Acumulada a Agosto de 2024</v>
      </c>
      <c r="B3" s="382"/>
      <c r="C3" s="382"/>
      <c r="D3" s="382"/>
      <c r="E3" s="382"/>
      <c r="F3" s="382"/>
      <c r="G3" s="383"/>
      <c r="H3" s="383"/>
      <c r="I3" s="383"/>
    </row>
    <row r="4" spans="1:9" x14ac:dyDescent="0.2">
      <c r="A4" s="384" t="s">
        <v>100</v>
      </c>
      <c r="B4" s="384"/>
      <c r="C4" s="384"/>
      <c r="D4" s="384"/>
      <c r="E4" s="384"/>
      <c r="F4" s="384"/>
      <c r="G4" s="385"/>
      <c r="H4" s="385"/>
      <c r="I4" s="385"/>
    </row>
    <row r="5" spans="1:9" x14ac:dyDescent="0.2">
      <c r="A5" s="386" t="s">
        <v>101</v>
      </c>
      <c r="B5" s="388" t="s">
        <v>4</v>
      </c>
      <c r="C5" s="390" t="s">
        <v>5</v>
      </c>
      <c r="D5" s="390" t="s">
        <v>6</v>
      </c>
      <c r="E5" s="390" t="s">
        <v>7</v>
      </c>
      <c r="F5" s="392" t="s">
        <v>8</v>
      </c>
      <c r="G5" s="378" t="s">
        <v>102</v>
      </c>
      <c r="H5" s="379"/>
      <c r="I5" s="379"/>
    </row>
    <row r="6" spans="1:9" ht="24" customHeight="1" thickBot="1" x14ac:dyDescent="0.25">
      <c r="A6" s="387"/>
      <c r="B6" s="389"/>
      <c r="C6" s="391"/>
      <c r="D6" s="391"/>
      <c r="E6" s="391"/>
      <c r="F6" s="391"/>
      <c r="G6" s="334" t="s">
        <v>103</v>
      </c>
      <c r="H6" s="156" t="s">
        <v>104</v>
      </c>
      <c r="I6" s="156" t="s">
        <v>105</v>
      </c>
    </row>
    <row r="7" spans="1:9" ht="12" thickBot="1" x14ac:dyDescent="0.25">
      <c r="A7" s="148" t="s">
        <v>106</v>
      </c>
      <c r="B7" s="149">
        <v>503424513545443</v>
      </c>
      <c r="C7" s="149">
        <v>303658112972967</v>
      </c>
      <c r="D7" s="149">
        <v>256543731059773.81</v>
      </c>
      <c r="E7" s="149">
        <v>255157469168248.94</v>
      </c>
      <c r="F7" s="149">
        <f>+B7-C7</f>
        <v>199766400572476</v>
      </c>
      <c r="G7" s="322">
        <f>IFERROR(IF(C7&gt;0,+C7/B7*100,0),0)</f>
        <v>60.318499557045598</v>
      </c>
      <c r="H7" s="150">
        <f>IFERROR(IF(D7&gt;0,+D7/B7*100,0),0)</f>
        <v>50.959721697504548</v>
      </c>
      <c r="I7" s="150">
        <f t="shared" ref="I7:I70" si="0">IFERROR(IF(E7&gt;0,+E7/B7*100,0),0)</f>
        <v>50.684355311040385</v>
      </c>
    </row>
    <row r="8" spans="1:9" x14ac:dyDescent="0.2">
      <c r="A8" s="335" t="s">
        <v>107</v>
      </c>
      <c r="B8" s="159">
        <f>+[10]CUA1!C28*1000000000</f>
        <v>408902666243760.06</v>
      </c>
      <c r="C8" s="159">
        <f>+[10]CUA1!D28*1000000000</f>
        <v>244560793769977.59</v>
      </c>
      <c r="D8" s="159">
        <f>+[10]CUA1!E28*1000000000</f>
        <v>197588464800064.16</v>
      </c>
      <c r="E8" s="159">
        <f>+[10]CUA1!F28*1000000000</f>
        <v>196286985144083.22</v>
      </c>
      <c r="F8" s="323">
        <f>+B8-C8</f>
        <v>164341872473782.47</v>
      </c>
      <c r="G8" s="160">
        <f>IFERROR(IF(C8&gt;0,+C8/B8*100,0),0)</f>
        <v>59.80904845071052</v>
      </c>
      <c r="H8" s="160">
        <f>IFERROR(IF(D8&gt;0,+D8/B8*100,0),0)</f>
        <v>48.321637668724641</v>
      </c>
      <c r="I8" s="160">
        <f t="shared" si="0"/>
        <v>48.003351738252107</v>
      </c>
    </row>
    <row r="9" spans="1:9" x14ac:dyDescent="0.2">
      <c r="A9" s="336" t="s">
        <v>72</v>
      </c>
      <c r="B9" s="324">
        <v>9229491218810</v>
      </c>
      <c r="C9" s="324">
        <v>4675495741459.3506</v>
      </c>
      <c r="D9" s="324">
        <v>1688009065741.5999</v>
      </c>
      <c r="E9" s="324">
        <v>1674645463455.6399</v>
      </c>
      <c r="F9" s="161">
        <f t="shared" ref="F9:F72" si="1">+B9-C9</f>
        <v>4553995477350.6494</v>
      </c>
      <c r="G9" s="162">
        <f t="shared" ref="G9:G72" si="2">IFERROR(IF(C9&gt;0,+C9/B9*100,0),0)</f>
        <v>50.658217561662987</v>
      </c>
      <c r="H9" s="162">
        <f t="shared" ref="H9:H72" si="3">IFERROR(IF(D9&gt;0,+D9/B9*100,0),0)</f>
        <v>18.289297055740008</v>
      </c>
      <c r="I9" s="162">
        <f t="shared" si="0"/>
        <v>18.144504650946072</v>
      </c>
    </row>
    <row r="10" spans="1:9" x14ac:dyDescent="0.2">
      <c r="A10" s="325" t="s">
        <v>108</v>
      </c>
      <c r="B10" s="324">
        <v>1765378619132</v>
      </c>
      <c r="C10" s="324">
        <v>1237900229846.8899</v>
      </c>
      <c r="D10" s="324">
        <v>519059625203.15002</v>
      </c>
      <c r="E10" s="324">
        <v>519011313347.15002</v>
      </c>
      <c r="F10" s="161">
        <f t="shared" si="1"/>
        <v>527478389285.11011</v>
      </c>
      <c r="G10" s="162">
        <f t="shared" si="2"/>
        <v>70.120948358122732</v>
      </c>
      <c r="H10" s="162">
        <f t="shared" si="3"/>
        <v>29.402170139477551</v>
      </c>
      <c r="I10" s="162">
        <f t="shared" si="0"/>
        <v>29.399433510888283</v>
      </c>
    </row>
    <row r="11" spans="1:9" x14ac:dyDescent="0.2">
      <c r="A11" s="326" t="s">
        <v>109</v>
      </c>
      <c r="B11" s="324">
        <v>474440210000</v>
      </c>
      <c r="C11" s="324">
        <v>360603457154.88995</v>
      </c>
      <c r="D11" s="324">
        <v>266221703750.14999</v>
      </c>
      <c r="E11" s="324">
        <v>266178391894.14999</v>
      </c>
      <c r="F11" s="161">
        <f t="shared" si="1"/>
        <v>113836752845.11005</v>
      </c>
      <c r="G11" s="162">
        <f t="shared" si="2"/>
        <v>76.006090873893257</v>
      </c>
      <c r="H11" s="162">
        <f t="shared" si="3"/>
        <v>56.112803708216461</v>
      </c>
      <c r="I11" s="162">
        <f t="shared" si="0"/>
        <v>56.103674664116262</v>
      </c>
    </row>
    <row r="12" spans="1:9" x14ac:dyDescent="0.2">
      <c r="A12" s="327" t="s">
        <v>28</v>
      </c>
      <c r="B12" s="324">
        <v>32416512000</v>
      </c>
      <c r="C12" s="324">
        <v>19928589659</v>
      </c>
      <c r="D12" s="324">
        <v>19928589659</v>
      </c>
      <c r="E12" s="324">
        <v>19928589659</v>
      </c>
      <c r="F12" s="161">
        <f t="shared" si="1"/>
        <v>12487922341</v>
      </c>
      <c r="G12" s="162">
        <f t="shared" si="2"/>
        <v>61.47666244597815</v>
      </c>
      <c r="H12" s="162">
        <f t="shared" si="3"/>
        <v>61.47666244597815</v>
      </c>
      <c r="I12" s="162">
        <f t="shared" si="0"/>
        <v>61.47666244597815</v>
      </c>
    </row>
    <row r="13" spans="1:9" x14ac:dyDescent="0.2">
      <c r="A13" s="337" t="s">
        <v>110</v>
      </c>
      <c r="B13" s="328">
        <v>20911246000</v>
      </c>
      <c r="C13" s="328">
        <v>12723914911</v>
      </c>
      <c r="D13" s="328">
        <v>12723914911</v>
      </c>
      <c r="E13" s="328">
        <v>12723914911</v>
      </c>
      <c r="F13" s="165">
        <f t="shared" si="1"/>
        <v>8187331089</v>
      </c>
      <c r="G13" s="166">
        <f t="shared" si="2"/>
        <v>60.847234598072255</v>
      </c>
      <c r="H13" s="166">
        <f t="shared" si="3"/>
        <v>60.847234598072255</v>
      </c>
      <c r="I13" s="166">
        <f t="shared" si="0"/>
        <v>60.847234598072255</v>
      </c>
    </row>
    <row r="14" spans="1:9" x14ac:dyDescent="0.2">
      <c r="A14" s="337" t="s">
        <v>111</v>
      </c>
      <c r="B14" s="328">
        <v>7619001000</v>
      </c>
      <c r="C14" s="328">
        <v>4800547758</v>
      </c>
      <c r="D14" s="328">
        <v>4800547758</v>
      </c>
      <c r="E14" s="328">
        <v>4800547758</v>
      </c>
      <c r="F14" s="165">
        <f t="shared" si="1"/>
        <v>2818453242</v>
      </c>
      <c r="G14" s="166">
        <f t="shared" si="2"/>
        <v>63.007574851348622</v>
      </c>
      <c r="H14" s="166">
        <f t="shared" si="3"/>
        <v>63.007574851348622</v>
      </c>
      <c r="I14" s="166">
        <f t="shared" si="0"/>
        <v>63.007574851348622</v>
      </c>
    </row>
    <row r="15" spans="1:9" x14ac:dyDescent="0.2">
      <c r="A15" s="337" t="s">
        <v>112</v>
      </c>
      <c r="B15" s="328">
        <v>3886265000</v>
      </c>
      <c r="C15" s="328">
        <v>2404126990</v>
      </c>
      <c r="D15" s="328">
        <v>2404126990</v>
      </c>
      <c r="E15" s="328">
        <v>2404126990</v>
      </c>
      <c r="F15" s="165">
        <f t="shared" si="1"/>
        <v>1482138010</v>
      </c>
      <c r="G15" s="166">
        <f t="shared" si="2"/>
        <v>61.862147589008984</v>
      </c>
      <c r="H15" s="166">
        <f t="shared" si="3"/>
        <v>61.862147589008984</v>
      </c>
      <c r="I15" s="166">
        <f t="shared" si="0"/>
        <v>61.862147589008984</v>
      </c>
    </row>
    <row r="16" spans="1:9" x14ac:dyDescent="0.2">
      <c r="A16" s="327" t="s">
        <v>29</v>
      </c>
      <c r="B16" s="324">
        <v>24682000000</v>
      </c>
      <c r="C16" s="324">
        <v>17824223291.970001</v>
      </c>
      <c r="D16" s="324">
        <v>9959312142.2199993</v>
      </c>
      <c r="E16" s="324">
        <v>9959312142.2199993</v>
      </c>
      <c r="F16" s="161">
        <f t="shared" si="1"/>
        <v>6857776708.0299988</v>
      </c>
      <c r="G16" s="162">
        <f t="shared" si="2"/>
        <v>72.215473997123411</v>
      </c>
      <c r="H16" s="162">
        <f t="shared" si="3"/>
        <v>40.350507018150878</v>
      </c>
      <c r="I16" s="162">
        <f t="shared" si="0"/>
        <v>40.350507018150878</v>
      </c>
    </row>
    <row r="17" spans="1:9" x14ac:dyDescent="0.2">
      <c r="A17" s="337" t="s">
        <v>113</v>
      </c>
      <c r="B17" s="328">
        <v>24682000000</v>
      </c>
      <c r="C17" s="328">
        <v>17824223291.970001</v>
      </c>
      <c r="D17" s="328">
        <v>9959312142.2199993</v>
      </c>
      <c r="E17" s="328">
        <v>9959312142.2199993</v>
      </c>
      <c r="F17" s="165">
        <f t="shared" si="1"/>
        <v>6857776708.0299988</v>
      </c>
      <c r="G17" s="166">
        <f t="shared" si="2"/>
        <v>72.215473997123411</v>
      </c>
      <c r="H17" s="166">
        <f t="shared" si="3"/>
        <v>40.350507018150878</v>
      </c>
      <c r="I17" s="166">
        <f t="shared" si="0"/>
        <v>40.350507018150878</v>
      </c>
    </row>
    <row r="18" spans="1:9" x14ac:dyDescent="0.2">
      <c r="A18" s="327" t="s">
        <v>30</v>
      </c>
      <c r="B18" s="324">
        <v>407643301000</v>
      </c>
      <c r="C18" s="324">
        <v>316392305953.91998</v>
      </c>
      <c r="D18" s="324">
        <v>229875463698.92999</v>
      </c>
      <c r="E18" s="324">
        <v>229832151842.92999</v>
      </c>
      <c r="F18" s="161">
        <f t="shared" si="1"/>
        <v>91250995046.080017</v>
      </c>
      <c r="G18" s="162">
        <f t="shared" si="2"/>
        <v>77.614989668116735</v>
      </c>
      <c r="H18" s="162">
        <f t="shared" si="3"/>
        <v>56.391326224426287</v>
      </c>
      <c r="I18" s="162">
        <f t="shared" si="0"/>
        <v>56.380701284461921</v>
      </c>
    </row>
    <row r="19" spans="1:9" x14ac:dyDescent="0.2">
      <c r="A19" s="337" t="s">
        <v>1716</v>
      </c>
      <c r="B19" s="328">
        <v>415519000</v>
      </c>
      <c r="C19" s="328">
        <v>0</v>
      </c>
      <c r="D19" s="328">
        <v>0</v>
      </c>
      <c r="E19" s="328">
        <v>0</v>
      </c>
      <c r="F19" s="165">
        <f t="shared" si="1"/>
        <v>415519000</v>
      </c>
      <c r="G19" s="166">
        <f t="shared" si="2"/>
        <v>0</v>
      </c>
      <c r="H19" s="166">
        <f t="shared" si="3"/>
        <v>0</v>
      </c>
      <c r="I19" s="166">
        <f t="shared" si="0"/>
        <v>0</v>
      </c>
    </row>
    <row r="20" spans="1:9" x14ac:dyDescent="0.2">
      <c r="A20" s="337" t="s">
        <v>114</v>
      </c>
      <c r="B20" s="328">
        <v>299325000000</v>
      </c>
      <c r="C20" s="328">
        <v>299325000000</v>
      </c>
      <c r="D20" s="328">
        <v>213806510425</v>
      </c>
      <c r="E20" s="328">
        <v>213806510425</v>
      </c>
      <c r="F20" s="165">
        <f t="shared" si="1"/>
        <v>0</v>
      </c>
      <c r="G20" s="166">
        <f t="shared" si="2"/>
        <v>100</v>
      </c>
      <c r="H20" s="166">
        <f t="shared" si="3"/>
        <v>71.429553303265678</v>
      </c>
      <c r="I20" s="166">
        <f t="shared" si="0"/>
        <v>71.429553303265678</v>
      </c>
    </row>
    <row r="21" spans="1:9" x14ac:dyDescent="0.2">
      <c r="A21" s="337" t="s">
        <v>115</v>
      </c>
      <c r="B21" s="328">
        <v>1000000000</v>
      </c>
      <c r="C21" s="328">
        <v>0</v>
      </c>
      <c r="D21" s="328">
        <v>0</v>
      </c>
      <c r="E21" s="328">
        <v>0</v>
      </c>
      <c r="F21" s="165">
        <f t="shared" si="1"/>
        <v>1000000000</v>
      </c>
      <c r="G21" s="166">
        <f t="shared" si="2"/>
        <v>0</v>
      </c>
      <c r="H21" s="166">
        <f t="shared" si="3"/>
        <v>0</v>
      </c>
      <c r="I21" s="166">
        <f t="shared" si="0"/>
        <v>0</v>
      </c>
    </row>
    <row r="22" spans="1:9" x14ac:dyDescent="0.2">
      <c r="A22" s="337" t="s">
        <v>116</v>
      </c>
      <c r="B22" s="328">
        <v>8860174000</v>
      </c>
      <c r="C22" s="328">
        <v>8860174000</v>
      </c>
      <c r="D22" s="328">
        <v>8860174000</v>
      </c>
      <c r="E22" s="328">
        <v>8860174000</v>
      </c>
      <c r="F22" s="165">
        <f t="shared" si="1"/>
        <v>0</v>
      </c>
      <c r="G22" s="166">
        <f>IFERROR(IF(C22&gt;0,+C22/B22*100,0),0)</f>
        <v>100</v>
      </c>
      <c r="H22" s="166">
        <f t="shared" si="3"/>
        <v>100</v>
      </c>
      <c r="I22" s="166">
        <f t="shared" si="0"/>
        <v>100</v>
      </c>
    </row>
    <row r="23" spans="1:9" x14ac:dyDescent="0.2">
      <c r="A23" s="337" t="s">
        <v>117</v>
      </c>
      <c r="B23" s="328">
        <v>1485678000</v>
      </c>
      <c r="C23" s="328">
        <v>60608000</v>
      </c>
      <c r="D23" s="328">
        <v>60608000</v>
      </c>
      <c r="E23" s="328">
        <v>60608000</v>
      </c>
      <c r="F23" s="165">
        <f t="shared" si="1"/>
        <v>1425070000</v>
      </c>
      <c r="G23" s="166">
        <f t="shared" si="2"/>
        <v>4.0794842489422338</v>
      </c>
      <c r="H23" s="166">
        <f t="shared" si="3"/>
        <v>4.0794842489422338</v>
      </c>
      <c r="I23" s="166">
        <f t="shared" si="0"/>
        <v>4.0794842489422338</v>
      </c>
    </row>
    <row r="24" spans="1:9" x14ac:dyDescent="0.2">
      <c r="A24" s="337" t="s">
        <v>118</v>
      </c>
      <c r="B24" s="328">
        <v>177006000</v>
      </c>
      <c r="C24" s="328">
        <v>22935833</v>
      </c>
      <c r="D24" s="328">
        <v>22935833</v>
      </c>
      <c r="E24" s="328">
        <v>22935833</v>
      </c>
      <c r="F24" s="165">
        <f t="shared" si="1"/>
        <v>154070167</v>
      </c>
      <c r="G24" s="166">
        <f>IFERROR(IF(C24&gt;0,+C24/B24*100,0),0)</f>
        <v>12.957658497452062</v>
      </c>
      <c r="H24" s="166">
        <f t="shared" si="3"/>
        <v>12.957658497452062</v>
      </c>
      <c r="I24" s="166">
        <f t="shared" si="0"/>
        <v>12.957658497452062</v>
      </c>
    </row>
    <row r="25" spans="1:9" x14ac:dyDescent="0.2">
      <c r="A25" s="337" t="s">
        <v>119</v>
      </c>
      <c r="B25" s="328">
        <v>3359554000</v>
      </c>
      <c r="C25" s="328">
        <v>1613578583.9200001</v>
      </c>
      <c r="D25" s="328">
        <v>1613578583.9200001</v>
      </c>
      <c r="E25" s="328">
        <v>1570266727.9200001</v>
      </c>
      <c r="F25" s="165">
        <f t="shared" si="1"/>
        <v>1745975416.0799999</v>
      </c>
      <c r="G25" s="166">
        <f t="shared" si="2"/>
        <v>48.029547491125314</v>
      </c>
      <c r="H25" s="166">
        <f t="shared" si="3"/>
        <v>48.029547491125314</v>
      </c>
      <c r="I25" s="166">
        <f t="shared" si="0"/>
        <v>46.740333029920045</v>
      </c>
    </row>
    <row r="26" spans="1:9" x14ac:dyDescent="0.2">
      <c r="A26" s="337" t="s">
        <v>120</v>
      </c>
      <c r="B26" s="328">
        <v>820042000</v>
      </c>
      <c r="C26" s="328">
        <v>820042000</v>
      </c>
      <c r="D26" s="328">
        <v>0</v>
      </c>
      <c r="E26" s="328">
        <v>0</v>
      </c>
      <c r="F26" s="165">
        <f t="shared" si="1"/>
        <v>0</v>
      </c>
      <c r="G26" s="166">
        <f t="shared" si="2"/>
        <v>100</v>
      </c>
      <c r="H26" s="166">
        <f t="shared" si="3"/>
        <v>0</v>
      </c>
      <c r="I26" s="166">
        <f t="shared" si="0"/>
        <v>0</v>
      </c>
    </row>
    <row r="27" spans="1:9" x14ac:dyDescent="0.2">
      <c r="A27" s="337" t="s">
        <v>121</v>
      </c>
      <c r="B27" s="328">
        <v>63526700000</v>
      </c>
      <c r="C27" s="328">
        <v>0</v>
      </c>
      <c r="D27" s="328">
        <v>0</v>
      </c>
      <c r="E27" s="328">
        <v>0</v>
      </c>
      <c r="F27" s="165">
        <f t="shared" si="1"/>
        <v>63526700000</v>
      </c>
      <c r="G27" s="166">
        <f t="shared" si="2"/>
        <v>0</v>
      </c>
      <c r="H27" s="166">
        <f t="shared" si="3"/>
        <v>0</v>
      </c>
      <c r="I27" s="166">
        <f t="shared" si="0"/>
        <v>0</v>
      </c>
    </row>
    <row r="28" spans="1:9" x14ac:dyDescent="0.2">
      <c r="A28" s="337" t="s">
        <v>122</v>
      </c>
      <c r="B28" s="328">
        <v>2325000000</v>
      </c>
      <c r="C28" s="328">
        <v>0</v>
      </c>
      <c r="D28" s="328">
        <v>0</v>
      </c>
      <c r="E28" s="328">
        <v>0</v>
      </c>
      <c r="F28" s="165">
        <f t="shared" si="1"/>
        <v>2325000000</v>
      </c>
      <c r="G28" s="166">
        <f t="shared" si="2"/>
        <v>0</v>
      </c>
      <c r="H28" s="166">
        <f t="shared" si="3"/>
        <v>0</v>
      </c>
      <c r="I28" s="166">
        <f t="shared" si="0"/>
        <v>0</v>
      </c>
    </row>
    <row r="29" spans="1:9" x14ac:dyDescent="0.2">
      <c r="A29" s="337" t="s">
        <v>123</v>
      </c>
      <c r="B29" s="328">
        <v>3110399000</v>
      </c>
      <c r="C29" s="328">
        <v>1399750636</v>
      </c>
      <c r="D29" s="328">
        <v>1266531841.99</v>
      </c>
      <c r="E29" s="328">
        <v>1266531841.99</v>
      </c>
      <c r="F29" s="165">
        <f t="shared" si="1"/>
        <v>1710648364</v>
      </c>
      <c r="G29" s="166">
        <f t="shared" si="2"/>
        <v>45.002285430261516</v>
      </c>
      <c r="H29" s="166">
        <f t="shared" si="3"/>
        <v>40.719272414568039</v>
      </c>
      <c r="I29" s="166">
        <f t="shared" si="0"/>
        <v>40.719272414568039</v>
      </c>
    </row>
    <row r="30" spans="1:9" x14ac:dyDescent="0.2">
      <c r="A30" s="337" t="s">
        <v>124</v>
      </c>
      <c r="B30" s="328">
        <v>6700000000</v>
      </c>
      <c r="C30" s="328">
        <v>4290216901</v>
      </c>
      <c r="D30" s="328">
        <v>4245125015.02</v>
      </c>
      <c r="E30" s="328">
        <v>4245125015.02</v>
      </c>
      <c r="F30" s="165">
        <f t="shared" si="1"/>
        <v>2409783099</v>
      </c>
      <c r="G30" s="166">
        <f t="shared" si="2"/>
        <v>64.03308807462686</v>
      </c>
      <c r="H30" s="166">
        <f t="shared" si="3"/>
        <v>63.360074851044779</v>
      </c>
      <c r="I30" s="166">
        <f t="shared" si="0"/>
        <v>63.360074851044779</v>
      </c>
    </row>
    <row r="31" spans="1:9" x14ac:dyDescent="0.2">
      <c r="A31" s="337" t="s">
        <v>125</v>
      </c>
      <c r="B31" s="328">
        <v>115505000</v>
      </c>
      <c r="C31" s="328">
        <v>0</v>
      </c>
      <c r="D31" s="328">
        <v>0</v>
      </c>
      <c r="E31" s="328">
        <v>0</v>
      </c>
      <c r="F31" s="165">
        <f t="shared" si="1"/>
        <v>115505000</v>
      </c>
      <c r="G31" s="166">
        <f t="shared" si="2"/>
        <v>0</v>
      </c>
      <c r="H31" s="166">
        <f t="shared" si="3"/>
        <v>0</v>
      </c>
      <c r="I31" s="166">
        <f t="shared" si="0"/>
        <v>0</v>
      </c>
    </row>
    <row r="32" spans="1:9" x14ac:dyDescent="0.2">
      <c r="A32" s="337" t="s">
        <v>126</v>
      </c>
      <c r="B32" s="328">
        <v>16422724000</v>
      </c>
      <c r="C32" s="328">
        <v>0</v>
      </c>
      <c r="D32" s="328">
        <v>0</v>
      </c>
      <c r="E32" s="328">
        <v>0</v>
      </c>
      <c r="F32" s="165">
        <f t="shared" si="1"/>
        <v>16422724000</v>
      </c>
      <c r="G32" s="166">
        <f t="shared" si="2"/>
        <v>0</v>
      </c>
      <c r="H32" s="166">
        <f t="shared" si="3"/>
        <v>0</v>
      </c>
      <c r="I32" s="166">
        <f t="shared" si="0"/>
        <v>0</v>
      </c>
    </row>
    <row r="33" spans="1:9" x14ac:dyDescent="0.2">
      <c r="A33" s="327" t="s">
        <v>127</v>
      </c>
      <c r="B33" s="324">
        <v>9698397000</v>
      </c>
      <c r="C33" s="324">
        <v>6458338250</v>
      </c>
      <c r="D33" s="324">
        <v>6458338250</v>
      </c>
      <c r="E33" s="324">
        <v>6458338250</v>
      </c>
      <c r="F33" s="161">
        <f t="shared" si="1"/>
        <v>3240058750</v>
      </c>
      <c r="G33" s="162">
        <f t="shared" si="2"/>
        <v>66.591811512768544</v>
      </c>
      <c r="H33" s="162">
        <f t="shared" si="3"/>
        <v>66.591811512768544</v>
      </c>
      <c r="I33" s="162">
        <f t="shared" si="0"/>
        <v>66.591811512768544</v>
      </c>
    </row>
    <row r="34" spans="1:9" x14ac:dyDescent="0.2">
      <c r="A34" s="337" t="s">
        <v>128</v>
      </c>
      <c r="B34" s="328">
        <v>6634636000</v>
      </c>
      <c r="C34" s="328">
        <v>6458338250</v>
      </c>
      <c r="D34" s="328">
        <v>6458338250</v>
      </c>
      <c r="E34" s="328">
        <v>6458338250</v>
      </c>
      <c r="F34" s="165">
        <f t="shared" si="1"/>
        <v>176297750</v>
      </c>
      <c r="G34" s="166">
        <f t="shared" si="2"/>
        <v>97.342766807402853</v>
      </c>
      <c r="H34" s="166">
        <f t="shared" si="3"/>
        <v>97.342766807402853</v>
      </c>
      <c r="I34" s="166">
        <f t="shared" si="0"/>
        <v>97.342766807402853</v>
      </c>
    </row>
    <row r="35" spans="1:9" x14ac:dyDescent="0.2">
      <c r="A35" s="337" t="s">
        <v>129</v>
      </c>
      <c r="B35" s="328">
        <v>33487000</v>
      </c>
      <c r="C35" s="328">
        <v>0</v>
      </c>
      <c r="D35" s="328">
        <v>0</v>
      </c>
      <c r="E35" s="328">
        <v>0</v>
      </c>
      <c r="F35" s="165">
        <f t="shared" si="1"/>
        <v>33487000</v>
      </c>
      <c r="G35" s="166">
        <f t="shared" si="2"/>
        <v>0</v>
      </c>
      <c r="H35" s="166">
        <f t="shared" si="3"/>
        <v>0</v>
      </c>
      <c r="I35" s="166">
        <f t="shared" si="0"/>
        <v>0</v>
      </c>
    </row>
    <row r="36" spans="1:9" x14ac:dyDescent="0.2">
      <c r="A36" s="337" t="s">
        <v>130</v>
      </c>
      <c r="B36" s="328">
        <v>3030274000</v>
      </c>
      <c r="C36" s="328">
        <v>0</v>
      </c>
      <c r="D36" s="328">
        <v>0</v>
      </c>
      <c r="E36" s="328">
        <v>0</v>
      </c>
      <c r="F36" s="165">
        <f t="shared" si="1"/>
        <v>3030274000</v>
      </c>
      <c r="G36" s="166">
        <f t="shared" si="2"/>
        <v>0</v>
      </c>
      <c r="H36" s="166">
        <f t="shared" si="3"/>
        <v>0</v>
      </c>
      <c r="I36" s="166">
        <f t="shared" si="0"/>
        <v>0</v>
      </c>
    </row>
    <row r="37" spans="1:9" x14ac:dyDescent="0.2">
      <c r="A37" s="326" t="s">
        <v>131</v>
      </c>
      <c r="B37" s="324">
        <v>1290938409132</v>
      </c>
      <c r="C37" s="324">
        <v>877296772692</v>
      </c>
      <c r="D37" s="324">
        <v>252837921453</v>
      </c>
      <c r="E37" s="324">
        <v>252832921453</v>
      </c>
      <c r="F37" s="161">
        <f t="shared" si="1"/>
        <v>413641636440</v>
      </c>
      <c r="G37" s="162">
        <f t="shared" si="2"/>
        <v>67.958065736217108</v>
      </c>
      <c r="H37" s="162">
        <f t="shared" si="3"/>
        <v>19.585591354664466</v>
      </c>
      <c r="I37" s="162">
        <f t="shared" si="0"/>
        <v>19.585204039517233</v>
      </c>
    </row>
    <row r="38" spans="1:9" x14ac:dyDescent="0.2">
      <c r="A38" s="327" t="s">
        <v>1653</v>
      </c>
      <c r="B38" s="324">
        <v>1290938409132</v>
      </c>
      <c r="C38" s="324">
        <v>877296772692</v>
      </c>
      <c r="D38" s="324">
        <v>252837921453</v>
      </c>
      <c r="E38" s="324">
        <v>252832921453</v>
      </c>
      <c r="F38" s="161">
        <f t="shared" si="1"/>
        <v>413641636440</v>
      </c>
      <c r="G38" s="162">
        <f t="shared" si="2"/>
        <v>67.958065736217108</v>
      </c>
      <c r="H38" s="162">
        <f t="shared" si="3"/>
        <v>19.585591354664466</v>
      </c>
      <c r="I38" s="162">
        <f t="shared" si="0"/>
        <v>19.585204039517233</v>
      </c>
    </row>
    <row r="39" spans="1:9" x14ac:dyDescent="0.2">
      <c r="A39" s="337" t="s">
        <v>132</v>
      </c>
      <c r="B39" s="328">
        <v>60000000000</v>
      </c>
      <c r="C39" s="328">
        <v>2182502326</v>
      </c>
      <c r="D39" s="328">
        <v>1100048818</v>
      </c>
      <c r="E39" s="328">
        <v>1095048818</v>
      </c>
      <c r="F39" s="165">
        <f t="shared" si="1"/>
        <v>57817497674</v>
      </c>
      <c r="G39" s="166">
        <f t="shared" si="2"/>
        <v>3.6375038766666665</v>
      </c>
      <c r="H39" s="166">
        <f t="shared" si="3"/>
        <v>1.8334146966666667</v>
      </c>
      <c r="I39" s="166">
        <f t="shared" si="0"/>
        <v>1.8250813633333336</v>
      </c>
    </row>
    <row r="40" spans="1:9" x14ac:dyDescent="0.2">
      <c r="A40" s="337" t="s">
        <v>133</v>
      </c>
      <c r="B40" s="328">
        <v>75000000000</v>
      </c>
      <c r="C40" s="328">
        <v>4518489463</v>
      </c>
      <c r="D40" s="328">
        <v>2065842325</v>
      </c>
      <c r="E40" s="328">
        <v>2065842325</v>
      </c>
      <c r="F40" s="165">
        <f t="shared" si="1"/>
        <v>70481510537</v>
      </c>
      <c r="G40" s="166">
        <f t="shared" si="2"/>
        <v>6.0246526173333335</v>
      </c>
      <c r="H40" s="166">
        <f t="shared" si="3"/>
        <v>2.7544564333333335</v>
      </c>
      <c r="I40" s="166">
        <f t="shared" si="0"/>
        <v>2.7544564333333335</v>
      </c>
    </row>
    <row r="41" spans="1:9" x14ac:dyDescent="0.2">
      <c r="A41" s="337" t="s">
        <v>134</v>
      </c>
      <c r="B41" s="328">
        <v>40000000000</v>
      </c>
      <c r="C41" s="328">
        <v>5375502776</v>
      </c>
      <c r="D41" s="328">
        <v>3199428372</v>
      </c>
      <c r="E41" s="328">
        <v>3199428372</v>
      </c>
      <c r="F41" s="165">
        <f t="shared" si="1"/>
        <v>34624497224</v>
      </c>
      <c r="G41" s="166">
        <f t="shared" si="2"/>
        <v>13.438756939999999</v>
      </c>
      <c r="H41" s="166">
        <f t="shared" si="3"/>
        <v>7.9985709299999996</v>
      </c>
      <c r="I41" s="166">
        <f t="shared" si="0"/>
        <v>7.9985709299999996</v>
      </c>
    </row>
    <row r="42" spans="1:9" x14ac:dyDescent="0.2">
      <c r="A42" s="337" t="s">
        <v>135</v>
      </c>
      <c r="B42" s="328">
        <v>101896611698</v>
      </c>
      <c r="C42" s="328">
        <v>19973965911</v>
      </c>
      <c r="D42" s="328">
        <v>15392692959</v>
      </c>
      <c r="E42" s="328">
        <v>15392692959</v>
      </c>
      <c r="F42" s="165">
        <f t="shared" si="1"/>
        <v>81922645787</v>
      </c>
      <c r="G42" s="166">
        <f t="shared" si="2"/>
        <v>19.602188510643131</v>
      </c>
      <c r="H42" s="166">
        <f t="shared" si="3"/>
        <v>15.106187244597185</v>
      </c>
      <c r="I42" s="166">
        <f t="shared" si="0"/>
        <v>15.106187244597185</v>
      </c>
    </row>
    <row r="43" spans="1:9" x14ac:dyDescent="0.2">
      <c r="A43" s="337" t="s">
        <v>136</v>
      </c>
      <c r="B43" s="328">
        <v>665041797434</v>
      </c>
      <c r="C43" s="328">
        <v>612874823456</v>
      </c>
      <c r="D43" s="328">
        <v>138950548251</v>
      </c>
      <c r="E43" s="328">
        <v>138950548251</v>
      </c>
      <c r="F43" s="165">
        <f t="shared" si="1"/>
        <v>52166973978</v>
      </c>
      <c r="G43" s="166">
        <f t="shared" si="2"/>
        <v>92.155835290461255</v>
      </c>
      <c r="H43" s="166">
        <f t="shared" si="3"/>
        <v>20.893506060390095</v>
      </c>
      <c r="I43" s="166">
        <f t="shared" si="0"/>
        <v>20.893506060390095</v>
      </c>
    </row>
    <row r="44" spans="1:9" x14ac:dyDescent="0.2">
      <c r="A44" s="337" t="s">
        <v>137</v>
      </c>
      <c r="B44" s="328">
        <v>60000000000</v>
      </c>
      <c r="C44" s="328">
        <v>40726856307</v>
      </c>
      <c r="D44" s="328">
        <v>13557536936</v>
      </c>
      <c r="E44" s="328">
        <v>13557536936</v>
      </c>
      <c r="F44" s="165">
        <f t="shared" si="1"/>
        <v>19273143693</v>
      </c>
      <c r="G44" s="166">
        <f t="shared" si="2"/>
        <v>67.878093844999995</v>
      </c>
      <c r="H44" s="166">
        <f t="shared" si="3"/>
        <v>22.59589489333333</v>
      </c>
      <c r="I44" s="166">
        <f t="shared" si="0"/>
        <v>22.59589489333333</v>
      </c>
    </row>
    <row r="45" spans="1:9" x14ac:dyDescent="0.2">
      <c r="A45" s="337" t="s">
        <v>138</v>
      </c>
      <c r="B45" s="328">
        <v>198000000000</v>
      </c>
      <c r="C45" s="328">
        <v>134641143955</v>
      </c>
      <c r="D45" s="328">
        <v>50147457832</v>
      </c>
      <c r="E45" s="328">
        <v>50147457832</v>
      </c>
      <c r="F45" s="165">
        <f t="shared" si="1"/>
        <v>63358856045</v>
      </c>
      <c r="G45" s="166">
        <f t="shared" si="2"/>
        <v>68.0005777550505</v>
      </c>
      <c r="H45" s="166">
        <f t="shared" si="3"/>
        <v>25.326998905050509</v>
      </c>
      <c r="I45" s="166">
        <f t="shared" si="0"/>
        <v>25.326998905050509</v>
      </c>
    </row>
    <row r="46" spans="1:9" x14ac:dyDescent="0.2">
      <c r="A46" s="337" t="s">
        <v>139</v>
      </c>
      <c r="B46" s="328">
        <v>37134000000</v>
      </c>
      <c r="C46" s="328">
        <v>19237740063</v>
      </c>
      <c r="D46" s="328">
        <v>7247835484</v>
      </c>
      <c r="E46" s="328">
        <v>7247835484</v>
      </c>
      <c r="F46" s="165">
        <f t="shared" si="1"/>
        <v>17896259937</v>
      </c>
      <c r="G46" s="166">
        <f t="shared" si="2"/>
        <v>51.806269356923572</v>
      </c>
      <c r="H46" s="166">
        <f t="shared" si="3"/>
        <v>19.518057532180752</v>
      </c>
      <c r="I46" s="166">
        <f t="shared" si="0"/>
        <v>19.518057532180752</v>
      </c>
    </row>
    <row r="47" spans="1:9" x14ac:dyDescent="0.2">
      <c r="A47" s="337" t="s">
        <v>140</v>
      </c>
      <c r="B47" s="328">
        <v>15000000000</v>
      </c>
      <c r="C47" s="328">
        <v>9164806653</v>
      </c>
      <c r="D47" s="328">
        <v>3633387895</v>
      </c>
      <c r="E47" s="328">
        <v>3633387895</v>
      </c>
      <c r="F47" s="165">
        <f t="shared" si="1"/>
        <v>5835193347</v>
      </c>
      <c r="G47" s="166">
        <f t="shared" si="2"/>
        <v>61.098711019999996</v>
      </c>
      <c r="H47" s="166">
        <f t="shared" si="3"/>
        <v>24.222585966666664</v>
      </c>
      <c r="I47" s="166">
        <f t="shared" si="0"/>
        <v>24.222585966666664</v>
      </c>
    </row>
    <row r="48" spans="1:9" x14ac:dyDescent="0.2">
      <c r="A48" s="337" t="s">
        <v>141</v>
      </c>
      <c r="B48" s="328">
        <v>22866000000</v>
      </c>
      <c r="C48" s="328">
        <v>14776655957</v>
      </c>
      <c r="D48" s="328">
        <v>8531725732</v>
      </c>
      <c r="E48" s="328">
        <v>8531725732</v>
      </c>
      <c r="F48" s="165">
        <f t="shared" si="1"/>
        <v>8089344043</v>
      </c>
      <c r="G48" s="166">
        <f t="shared" si="2"/>
        <v>64.622828465844478</v>
      </c>
      <c r="H48" s="166">
        <f t="shared" si="3"/>
        <v>37.31184173882621</v>
      </c>
      <c r="I48" s="166">
        <f t="shared" si="0"/>
        <v>37.31184173882621</v>
      </c>
    </row>
    <row r="49" spans="1:9" x14ac:dyDescent="0.2">
      <c r="A49" s="337" t="s">
        <v>142</v>
      </c>
      <c r="B49" s="328">
        <v>16000000000</v>
      </c>
      <c r="C49" s="328">
        <v>13824285825</v>
      </c>
      <c r="D49" s="328">
        <v>9011416849</v>
      </c>
      <c r="E49" s="328">
        <v>9011416849</v>
      </c>
      <c r="F49" s="165">
        <f t="shared" si="1"/>
        <v>2175714175</v>
      </c>
      <c r="G49" s="166">
        <f t="shared" si="2"/>
        <v>86.401786406249997</v>
      </c>
      <c r="H49" s="166">
        <f t="shared" si="3"/>
        <v>56.321355306249998</v>
      </c>
      <c r="I49" s="166">
        <f t="shared" si="0"/>
        <v>56.321355306249998</v>
      </c>
    </row>
    <row r="50" spans="1:9" x14ac:dyDescent="0.2">
      <c r="A50" s="325" t="s">
        <v>143</v>
      </c>
      <c r="B50" s="324">
        <v>66627585880</v>
      </c>
      <c r="C50" s="324">
        <v>60673795837.349998</v>
      </c>
      <c r="D50" s="324">
        <v>36341323856.479996</v>
      </c>
      <c r="E50" s="324">
        <v>36324709745.479996</v>
      </c>
      <c r="F50" s="161">
        <f t="shared" si="1"/>
        <v>5953790042.6500015</v>
      </c>
      <c r="G50" s="162">
        <f t="shared" si="2"/>
        <v>91.064076592279491</v>
      </c>
      <c r="H50" s="162">
        <f t="shared" si="3"/>
        <v>54.543960097748027</v>
      </c>
      <c r="I50" s="162">
        <f t="shared" si="0"/>
        <v>54.519024313597107</v>
      </c>
    </row>
    <row r="51" spans="1:9" x14ac:dyDescent="0.2">
      <c r="A51" s="326" t="s">
        <v>109</v>
      </c>
      <c r="B51" s="324">
        <v>12429739000</v>
      </c>
      <c r="C51" s="324">
        <v>8315027911.3000002</v>
      </c>
      <c r="D51" s="324">
        <v>7631561443.8199997</v>
      </c>
      <c r="E51" s="324">
        <v>7631561443.8199997</v>
      </c>
      <c r="F51" s="161">
        <f t="shared" si="1"/>
        <v>4114711088.6999998</v>
      </c>
      <c r="G51" s="162">
        <f t="shared" si="2"/>
        <v>66.896239022396202</v>
      </c>
      <c r="H51" s="162">
        <f t="shared" si="3"/>
        <v>61.397600092970571</v>
      </c>
      <c r="I51" s="162">
        <f t="shared" si="0"/>
        <v>61.397600092970571</v>
      </c>
    </row>
    <row r="52" spans="1:9" x14ac:dyDescent="0.2">
      <c r="A52" s="327" t="s">
        <v>28</v>
      </c>
      <c r="B52" s="324">
        <v>9865053000</v>
      </c>
      <c r="C52" s="324">
        <v>6340359637</v>
      </c>
      <c r="D52" s="324">
        <v>6340359637</v>
      </c>
      <c r="E52" s="324">
        <v>6340359637</v>
      </c>
      <c r="F52" s="161">
        <f t="shared" si="1"/>
        <v>3524693363</v>
      </c>
      <c r="G52" s="162">
        <f t="shared" si="2"/>
        <v>64.270913060477213</v>
      </c>
      <c r="H52" s="162">
        <f t="shared" si="3"/>
        <v>64.270913060477213</v>
      </c>
      <c r="I52" s="162">
        <f t="shared" si="0"/>
        <v>64.270913060477213</v>
      </c>
    </row>
    <row r="53" spans="1:9" x14ac:dyDescent="0.2">
      <c r="A53" s="337" t="s">
        <v>110</v>
      </c>
      <c r="B53" s="328">
        <v>6470191000</v>
      </c>
      <c r="C53" s="328">
        <v>4140404090</v>
      </c>
      <c r="D53" s="328">
        <v>4140404090</v>
      </c>
      <c r="E53" s="328">
        <v>4140404090</v>
      </c>
      <c r="F53" s="165">
        <f t="shared" si="1"/>
        <v>2329786910</v>
      </c>
      <c r="G53" s="166">
        <f t="shared" si="2"/>
        <v>63.991991735638095</v>
      </c>
      <c r="H53" s="166">
        <f t="shared" si="3"/>
        <v>63.991991735638095</v>
      </c>
      <c r="I53" s="166">
        <f t="shared" si="0"/>
        <v>63.991991735638095</v>
      </c>
    </row>
    <row r="54" spans="1:9" x14ac:dyDescent="0.2">
      <c r="A54" s="337" t="s">
        <v>111</v>
      </c>
      <c r="B54" s="328">
        <v>2366344000</v>
      </c>
      <c r="C54" s="328">
        <v>1580147024</v>
      </c>
      <c r="D54" s="328">
        <v>1580147024</v>
      </c>
      <c r="E54" s="328">
        <v>1580147024</v>
      </c>
      <c r="F54" s="165">
        <f t="shared" si="1"/>
        <v>786196976</v>
      </c>
      <c r="G54" s="166">
        <f t="shared" si="2"/>
        <v>66.775879753746707</v>
      </c>
      <c r="H54" s="166">
        <f t="shared" si="3"/>
        <v>66.775879753746707</v>
      </c>
      <c r="I54" s="166">
        <f t="shared" si="0"/>
        <v>66.775879753746707</v>
      </c>
    </row>
    <row r="55" spans="1:9" x14ac:dyDescent="0.2">
      <c r="A55" s="337" t="s">
        <v>112</v>
      </c>
      <c r="B55" s="328">
        <v>1028518000</v>
      </c>
      <c r="C55" s="328">
        <v>619808523</v>
      </c>
      <c r="D55" s="328">
        <v>619808523</v>
      </c>
      <c r="E55" s="328">
        <v>619808523</v>
      </c>
      <c r="F55" s="165">
        <f t="shared" si="1"/>
        <v>408709477</v>
      </c>
      <c r="G55" s="166">
        <f t="shared" si="2"/>
        <v>60.26229224962519</v>
      </c>
      <c r="H55" s="166">
        <f t="shared" si="3"/>
        <v>60.26229224962519</v>
      </c>
      <c r="I55" s="166">
        <f t="shared" si="0"/>
        <v>60.26229224962519</v>
      </c>
    </row>
    <row r="56" spans="1:9" x14ac:dyDescent="0.2">
      <c r="A56" s="327" t="s">
        <v>29</v>
      </c>
      <c r="B56" s="324">
        <v>2419381000</v>
      </c>
      <c r="C56" s="324">
        <v>1970911537.3</v>
      </c>
      <c r="D56" s="324">
        <v>1287445069.8199999</v>
      </c>
      <c r="E56" s="324">
        <v>1287445069.8199999</v>
      </c>
      <c r="F56" s="161">
        <f t="shared" si="1"/>
        <v>448469462.70000005</v>
      </c>
      <c r="G56" s="162">
        <f t="shared" si="2"/>
        <v>81.463462650157197</v>
      </c>
      <c r="H56" s="162">
        <f t="shared" si="3"/>
        <v>53.21382080044441</v>
      </c>
      <c r="I56" s="162">
        <f t="shared" si="0"/>
        <v>53.21382080044441</v>
      </c>
    </row>
    <row r="57" spans="1:9" x14ac:dyDescent="0.2">
      <c r="A57" s="337" t="s">
        <v>113</v>
      </c>
      <c r="B57" s="328">
        <v>2419381000</v>
      </c>
      <c r="C57" s="328">
        <v>1970911537.3</v>
      </c>
      <c r="D57" s="328">
        <v>1287445069.8199999</v>
      </c>
      <c r="E57" s="328">
        <v>1287445069.8199999</v>
      </c>
      <c r="F57" s="165">
        <f t="shared" si="1"/>
        <v>448469462.70000005</v>
      </c>
      <c r="G57" s="166">
        <f t="shared" si="2"/>
        <v>81.463462650157197</v>
      </c>
      <c r="H57" s="166">
        <f t="shared" si="3"/>
        <v>53.21382080044441</v>
      </c>
      <c r="I57" s="166">
        <f t="shared" si="0"/>
        <v>53.21382080044441</v>
      </c>
    </row>
    <row r="58" spans="1:9" x14ac:dyDescent="0.2">
      <c r="A58" s="327" t="s">
        <v>30</v>
      </c>
      <c r="B58" s="324">
        <v>34905000</v>
      </c>
      <c r="C58" s="324">
        <v>3582737</v>
      </c>
      <c r="D58" s="324">
        <v>3582737</v>
      </c>
      <c r="E58" s="324">
        <v>3582737</v>
      </c>
      <c r="F58" s="161">
        <f t="shared" si="1"/>
        <v>31322263</v>
      </c>
      <c r="G58" s="162">
        <f t="shared" si="2"/>
        <v>10.264251539893998</v>
      </c>
      <c r="H58" s="162">
        <f t="shared" si="3"/>
        <v>10.264251539893998</v>
      </c>
      <c r="I58" s="162">
        <f t="shared" si="0"/>
        <v>10.264251539893998</v>
      </c>
    </row>
    <row r="59" spans="1:9" x14ac:dyDescent="0.2">
      <c r="A59" s="337" t="s">
        <v>118</v>
      </c>
      <c r="B59" s="328">
        <v>34905000</v>
      </c>
      <c r="C59" s="328">
        <v>3582737</v>
      </c>
      <c r="D59" s="328">
        <v>3582737</v>
      </c>
      <c r="E59" s="328">
        <v>3582737</v>
      </c>
      <c r="F59" s="165">
        <f t="shared" si="1"/>
        <v>31322263</v>
      </c>
      <c r="G59" s="166">
        <f t="shared" si="2"/>
        <v>10.264251539893998</v>
      </c>
      <c r="H59" s="166">
        <f t="shared" si="3"/>
        <v>10.264251539893998</v>
      </c>
      <c r="I59" s="166">
        <f t="shared" si="0"/>
        <v>10.264251539893998</v>
      </c>
    </row>
    <row r="60" spans="1:9" x14ac:dyDescent="0.2">
      <c r="A60" s="327" t="s">
        <v>127</v>
      </c>
      <c r="B60" s="324">
        <v>110400000</v>
      </c>
      <c r="C60" s="324">
        <v>174000</v>
      </c>
      <c r="D60" s="324">
        <v>174000</v>
      </c>
      <c r="E60" s="324">
        <v>174000</v>
      </c>
      <c r="F60" s="161">
        <f t="shared" si="1"/>
        <v>110226000</v>
      </c>
      <c r="G60" s="162">
        <f t="shared" si="2"/>
        <v>0.15760869565217392</v>
      </c>
      <c r="H60" s="162">
        <f t="shared" si="3"/>
        <v>0.15760869565217392</v>
      </c>
      <c r="I60" s="162">
        <f t="shared" si="0"/>
        <v>0.15760869565217392</v>
      </c>
    </row>
    <row r="61" spans="1:9" x14ac:dyDescent="0.2">
      <c r="A61" s="337" t="s">
        <v>129</v>
      </c>
      <c r="B61" s="328">
        <v>400000</v>
      </c>
      <c r="C61" s="328">
        <v>174000</v>
      </c>
      <c r="D61" s="328">
        <v>174000</v>
      </c>
      <c r="E61" s="328">
        <v>174000</v>
      </c>
      <c r="F61" s="165">
        <f t="shared" si="1"/>
        <v>226000</v>
      </c>
      <c r="G61" s="166">
        <f t="shared" si="2"/>
        <v>43.5</v>
      </c>
      <c r="H61" s="166">
        <f t="shared" si="3"/>
        <v>43.5</v>
      </c>
      <c r="I61" s="166">
        <f t="shared" si="0"/>
        <v>43.5</v>
      </c>
    </row>
    <row r="62" spans="1:9" x14ac:dyDescent="0.2">
      <c r="A62" s="337" t="s">
        <v>130</v>
      </c>
      <c r="B62" s="328">
        <v>110000000</v>
      </c>
      <c r="C62" s="328">
        <v>0</v>
      </c>
      <c r="D62" s="328">
        <v>0</v>
      </c>
      <c r="E62" s="328">
        <v>0</v>
      </c>
      <c r="F62" s="165">
        <f t="shared" si="1"/>
        <v>110000000</v>
      </c>
      <c r="G62" s="166">
        <f t="shared" si="2"/>
        <v>0</v>
      </c>
      <c r="H62" s="166">
        <f t="shared" si="3"/>
        <v>0</v>
      </c>
      <c r="I62" s="166">
        <f t="shared" si="0"/>
        <v>0</v>
      </c>
    </row>
    <row r="63" spans="1:9" x14ac:dyDescent="0.2">
      <c r="A63" s="326" t="s">
        <v>131</v>
      </c>
      <c r="B63" s="324">
        <v>54197846880</v>
      </c>
      <c r="C63" s="324">
        <v>52358767926.050003</v>
      </c>
      <c r="D63" s="324">
        <v>28709762412.66</v>
      </c>
      <c r="E63" s="324">
        <v>28693148301.66</v>
      </c>
      <c r="F63" s="161">
        <f t="shared" si="1"/>
        <v>1839078953.9499969</v>
      </c>
      <c r="G63" s="162">
        <f t="shared" si="2"/>
        <v>96.606730599424139</v>
      </c>
      <c r="H63" s="162">
        <f t="shared" si="3"/>
        <v>52.972145694692585</v>
      </c>
      <c r="I63" s="162">
        <f t="shared" si="0"/>
        <v>52.941491135597673</v>
      </c>
    </row>
    <row r="64" spans="1:9" x14ac:dyDescent="0.2">
      <c r="A64" s="327" t="s">
        <v>1653</v>
      </c>
      <c r="B64" s="324">
        <v>54197846880</v>
      </c>
      <c r="C64" s="324">
        <v>52358767926.050003</v>
      </c>
      <c r="D64" s="324">
        <v>28709762412.66</v>
      </c>
      <c r="E64" s="324">
        <v>28693148301.66</v>
      </c>
      <c r="F64" s="161">
        <f t="shared" si="1"/>
        <v>1839078953.9499969</v>
      </c>
      <c r="G64" s="162">
        <f t="shared" si="2"/>
        <v>96.606730599424139</v>
      </c>
      <c r="H64" s="162">
        <f t="shared" si="3"/>
        <v>52.972145694692585</v>
      </c>
      <c r="I64" s="162">
        <f t="shared" si="0"/>
        <v>52.941491135597673</v>
      </c>
    </row>
    <row r="65" spans="1:9" x14ac:dyDescent="0.2">
      <c r="A65" s="337" t="s">
        <v>144</v>
      </c>
      <c r="B65" s="328">
        <v>20000000000</v>
      </c>
      <c r="C65" s="328">
        <v>19765436735</v>
      </c>
      <c r="D65" s="328">
        <v>11031826204</v>
      </c>
      <c r="E65" s="328">
        <v>11020555093</v>
      </c>
      <c r="F65" s="165">
        <f t="shared" si="1"/>
        <v>234563265</v>
      </c>
      <c r="G65" s="166">
        <f t="shared" si="2"/>
        <v>98.827183675000001</v>
      </c>
      <c r="H65" s="166">
        <f t="shared" si="3"/>
        <v>55.159131019999997</v>
      </c>
      <c r="I65" s="166">
        <f t="shared" si="0"/>
        <v>55.102775465000001</v>
      </c>
    </row>
    <row r="66" spans="1:9" x14ac:dyDescent="0.2">
      <c r="A66" s="337" t="s">
        <v>145</v>
      </c>
      <c r="B66" s="328">
        <v>10697846880</v>
      </c>
      <c r="C66" s="328">
        <v>10516866223.049999</v>
      </c>
      <c r="D66" s="328">
        <v>6291858395.6599998</v>
      </c>
      <c r="E66" s="328">
        <v>6289772895.6599998</v>
      </c>
      <c r="F66" s="165">
        <f t="shared" si="1"/>
        <v>180980656.95000076</v>
      </c>
      <c r="G66" s="166">
        <f t="shared" si="2"/>
        <v>98.308251567066733</v>
      </c>
      <c r="H66" s="166">
        <f t="shared" si="3"/>
        <v>58.81424987885039</v>
      </c>
      <c r="I66" s="166">
        <f t="shared" si="0"/>
        <v>58.794755301825738</v>
      </c>
    </row>
    <row r="67" spans="1:9" x14ac:dyDescent="0.2">
      <c r="A67" s="337" t="s">
        <v>146</v>
      </c>
      <c r="B67" s="328">
        <v>3250000000</v>
      </c>
      <c r="C67" s="328">
        <v>3191045830</v>
      </c>
      <c r="D67" s="328">
        <v>1751787604</v>
      </c>
      <c r="E67" s="328">
        <v>1748530104</v>
      </c>
      <c r="F67" s="165">
        <f t="shared" si="1"/>
        <v>58954170</v>
      </c>
      <c r="G67" s="166">
        <f t="shared" si="2"/>
        <v>98.186025538461536</v>
      </c>
      <c r="H67" s="166">
        <f t="shared" si="3"/>
        <v>53.901157046153848</v>
      </c>
      <c r="I67" s="166">
        <f t="shared" si="0"/>
        <v>53.800926276923079</v>
      </c>
    </row>
    <row r="68" spans="1:9" x14ac:dyDescent="0.2">
      <c r="A68" s="337" t="s">
        <v>147</v>
      </c>
      <c r="B68" s="328">
        <v>17000000000</v>
      </c>
      <c r="C68" s="328">
        <v>15661113138</v>
      </c>
      <c r="D68" s="328">
        <v>7885314595</v>
      </c>
      <c r="E68" s="328">
        <v>7885314595</v>
      </c>
      <c r="F68" s="165">
        <f t="shared" si="1"/>
        <v>1338886862</v>
      </c>
      <c r="G68" s="166">
        <f t="shared" si="2"/>
        <v>92.124194929411757</v>
      </c>
      <c r="H68" s="166">
        <f t="shared" si="3"/>
        <v>46.384203499999998</v>
      </c>
      <c r="I68" s="166">
        <f t="shared" si="0"/>
        <v>46.384203499999998</v>
      </c>
    </row>
    <row r="69" spans="1:9" x14ac:dyDescent="0.2">
      <c r="A69" s="337" t="s">
        <v>1717</v>
      </c>
      <c r="B69" s="328">
        <v>3250000000</v>
      </c>
      <c r="C69" s="328">
        <v>3224306000</v>
      </c>
      <c r="D69" s="328">
        <v>1748975614</v>
      </c>
      <c r="E69" s="328">
        <v>1748975614</v>
      </c>
      <c r="F69" s="165">
        <f t="shared" si="1"/>
        <v>25694000</v>
      </c>
      <c r="G69" s="166">
        <f t="shared" si="2"/>
        <v>99.209415384615383</v>
      </c>
      <c r="H69" s="166">
        <f t="shared" si="3"/>
        <v>53.81463427692308</v>
      </c>
      <c r="I69" s="166">
        <f t="shared" si="0"/>
        <v>53.81463427692308</v>
      </c>
    </row>
    <row r="70" spans="1:9" x14ac:dyDescent="0.2">
      <c r="A70" s="325" t="s">
        <v>148</v>
      </c>
      <c r="B70" s="324">
        <v>533991673434</v>
      </c>
      <c r="C70" s="324">
        <v>311118999863.77002</v>
      </c>
      <c r="D70" s="324">
        <v>213319975922.98999</v>
      </c>
      <c r="E70" s="324">
        <v>210554819350.81998</v>
      </c>
      <c r="F70" s="161">
        <f t="shared" si="1"/>
        <v>222872673570.22998</v>
      </c>
      <c r="G70" s="162">
        <f t="shared" si="2"/>
        <v>58.262893476039103</v>
      </c>
      <c r="H70" s="162">
        <f t="shared" si="3"/>
        <v>39.948183939118252</v>
      </c>
      <c r="I70" s="162">
        <f t="shared" si="0"/>
        <v>39.430356281921313</v>
      </c>
    </row>
    <row r="71" spans="1:9" x14ac:dyDescent="0.2">
      <c r="A71" s="326" t="s">
        <v>109</v>
      </c>
      <c r="B71" s="324">
        <v>231627813000</v>
      </c>
      <c r="C71" s="324">
        <v>145664077832.67999</v>
      </c>
      <c r="D71" s="324">
        <v>124878952100.09999</v>
      </c>
      <c r="E71" s="324">
        <v>122687062928.26999</v>
      </c>
      <c r="F71" s="161">
        <f t="shared" si="1"/>
        <v>85963735167.320007</v>
      </c>
      <c r="G71" s="162">
        <f t="shared" si="2"/>
        <v>62.887127390301778</v>
      </c>
      <c r="H71" s="162">
        <f t="shared" si="3"/>
        <v>53.913625692308372</v>
      </c>
      <c r="I71" s="162">
        <f t="shared" ref="I71:I134" si="4">IFERROR(IF(E71&gt;0,+E71/B71*100,0),0)</f>
        <v>52.96732777435065</v>
      </c>
    </row>
    <row r="72" spans="1:9" x14ac:dyDescent="0.2">
      <c r="A72" s="327" t="s">
        <v>28</v>
      </c>
      <c r="B72" s="324">
        <v>131372211138</v>
      </c>
      <c r="C72" s="324">
        <v>85030193816</v>
      </c>
      <c r="D72" s="324">
        <v>84780722812</v>
      </c>
      <c r="E72" s="324">
        <v>82772671800</v>
      </c>
      <c r="F72" s="161">
        <f t="shared" si="1"/>
        <v>46342017322</v>
      </c>
      <c r="G72" s="162">
        <f t="shared" si="2"/>
        <v>64.724642357339931</v>
      </c>
      <c r="H72" s="162">
        <f t="shared" si="3"/>
        <v>64.534746030073322</v>
      </c>
      <c r="I72" s="162">
        <f t="shared" si="4"/>
        <v>63.006225656848699</v>
      </c>
    </row>
    <row r="73" spans="1:9" x14ac:dyDescent="0.2">
      <c r="A73" s="337" t="s">
        <v>110</v>
      </c>
      <c r="B73" s="328">
        <v>84859924347</v>
      </c>
      <c r="C73" s="328">
        <v>58926111062</v>
      </c>
      <c r="D73" s="328">
        <v>58679199525</v>
      </c>
      <c r="E73" s="328">
        <v>58674645725</v>
      </c>
      <c r="F73" s="165">
        <f t="shared" ref="F73:F136" si="5">+B73-C73</f>
        <v>25933813285</v>
      </c>
      <c r="G73" s="166">
        <f t="shared" ref="G73:G136" si="6">IFERROR(IF(C73&gt;0,+C73/B73*100,0),0)</f>
        <v>69.43926890748304</v>
      </c>
      <c r="H73" s="166">
        <f t="shared" ref="H73:H136" si="7">IFERROR(IF(D73&gt;0,+D73/B73*100,0),0)</f>
        <v>69.148305253084345</v>
      </c>
      <c r="I73" s="166">
        <f t="shared" si="4"/>
        <v>69.142938998005704</v>
      </c>
    </row>
    <row r="74" spans="1:9" x14ac:dyDescent="0.2">
      <c r="A74" s="337" t="s">
        <v>111</v>
      </c>
      <c r="B74" s="328">
        <v>32164229973</v>
      </c>
      <c r="C74" s="328">
        <v>21617698252</v>
      </c>
      <c r="D74" s="328">
        <v>21617698252</v>
      </c>
      <c r="E74" s="328">
        <v>19627885450</v>
      </c>
      <c r="F74" s="165">
        <f t="shared" si="5"/>
        <v>10546531721</v>
      </c>
      <c r="G74" s="166">
        <f t="shared" si="6"/>
        <v>67.210370868964688</v>
      </c>
      <c r="H74" s="166">
        <f t="shared" si="7"/>
        <v>67.210370868964688</v>
      </c>
      <c r="I74" s="166">
        <f t="shared" si="4"/>
        <v>61.02395570009439</v>
      </c>
    </row>
    <row r="75" spans="1:9" x14ac:dyDescent="0.2">
      <c r="A75" s="337" t="s">
        <v>112</v>
      </c>
      <c r="B75" s="328">
        <v>12644901818</v>
      </c>
      <c r="C75" s="328">
        <v>4050075866</v>
      </c>
      <c r="D75" s="328">
        <v>4050075866</v>
      </c>
      <c r="E75" s="328">
        <v>4046645356</v>
      </c>
      <c r="F75" s="165">
        <f t="shared" si="5"/>
        <v>8594825952</v>
      </c>
      <c r="G75" s="166">
        <f t="shared" si="6"/>
        <v>32.029318410639796</v>
      </c>
      <c r="H75" s="166">
        <f t="shared" si="7"/>
        <v>32.029318410639796</v>
      </c>
      <c r="I75" s="166">
        <f t="shared" si="4"/>
        <v>32.002188820791048</v>
      </c>
    </row>
    <row r="76" spans="1:9" x14ac:dyDescent="0.2">
      <c r="A76" s="337" t="s">
        <v>149</v>
      </c>
      <c r="B76" s="328">
        <v>1145514000</v>
      </c>
      <c r="C76" s="328">
        <v>354368312</v>
      </c>
      <c r="D76" s="328">
        <v>353560736</v>
      </c>
      <c r="E76" s="328">
        <v>352585736</v>
      </c>
      <c r="F76" s="165">
        <f t="shared" si="5"/>
        <v>791145688</v>
      </c>
      <c r="G76" s="166">
        <f t="shared" si="6"/>
        <v>30.935310437061442</v>
      </c>
      <c r="H76" s="166">
        <f t="shared" si="7"/>
        <v>30.864811429628968</v>
      </c>
      <c r="I76" s="166">
        <f t="shared" si="4"/>
        <v>30.779696799864514</v>
      </c>
    </row>
    <row r="77" spans="1:9" x14ac:dyDescent="0.2">
      <c r="A77" s="337" t="s">
        <v>150</v>
      </c>
      <c r="B77" s="328">
        <v>17112000</v>
      </c>
      <c r="C77" s="328">
        <v>5114618</v>
      </c>
      <c r="D77" s="328">
        <v>5114618</v>
      </c>
      <c r="E77" s="328">
        <v>5114618</v>
      </c>
      <c r="F77" s="165">
        <f t="shared" si="5"/>
        <v>11997382</v>
      </c>
      <c r="G77" s="166">
        <f t="shared" si="6"/>
        <v>29.889071996259936</v>
      </c>
      <c r="H77" s="166">
        <f t="shared" si="7"/>
        <v>29.889071996259936</v>
      </c>
      <c r="I77" s="166">
        <f t="shared" si="4"/>
        <v>29.889071996259936</v>
      </c>
    </row>
    <row r="78" spans="1:9" x14ac:dyDescent="0.2">
      <c r="A78" s="337" t="s">
        <v>151</v>
      </c>
      <c r="B78" s="328">
        <v>540529000</v>
      </c>
      <c r="C78" s="328">
        <v>76825706</v>
      </c>
      <c r="D78" s="328">
        <v>75073815</v>
      </c>
      <c r="E78" s="328">
        <v>65794915</v>
      </c>
      <c r="F78" s="165">
        <f t="shared" si="5"/>
        <v>463703294</v>
      </c>
      <c r="G78" s="166">
        <f t="shared" si="6"/>
        <v>14.213059058810906</v>
      </c>
      <c r="H78" s="166">
        <f t="shared" si="7"/>
        <v>13.888952304131694</v>
      </c>
      <c r="I78" s="166">
        <f t="shared" si="4"/>
        <v>12.172319154013939</v>
      </c>
    </row>
    <row r="79" spans="1:9" x14ac:dyDescent="0.2">
      <c r="A79" s="327" t="s">
        <v>29</v>
      </c>
      <c r="B79" s="324">
        <v>79534191145</v>
      </c>
      <c r="C79" s="324">
        <v>56052228645</v>
      </c>
      <c r="D79" s="324">
        <v>35529622351.419998</v>
      </c>
      <c r="E79" s="324">
        <v>35384234504.589996</v>
      </c>
      <c r="F79" s="161">
        <f t="shared" si="5"/>
        <v>23481962500</v>
      </c>
      <c r="G79" s="162">
        <f t="shared" si="6"/>
        <v>70.475638009331519</v>
      </c>
      <c r="H79" s="162">
        <f t="shared" si="7"/>
        <v>44.672136398100029</v>
      </c>
      <c r="I79" s="162">
        <f t="shared" si="4"/>
        <v>44.489337221120984</v>
      </c>
    </row>
    <row r="80" spans="1:9" x14ac:dyDescent="0.2">
      <c r="A80" s="337" t="s">
        <v>113</v>
      </c>
      <c r="B80" s="328">
        <v>79534191145</v>
      </c>
      <c r="C80" s="328">
        <v>56052228645</v>
      </c>
      <c r="D80" s="328">
        <v>35529622351.419998</v>
      </c>
      <c r="E80" s="328">
        <v>35384234504.589996</v>
      </c>
      <c r="F80" s="165">
        <f t="shared" si="5"/>
        <v>23481962500</v>
      </c>
      <c r="G80" s="166">
        <f t="shared" si="6"/>
        <v>70.475638009331519</v>
      </c>
      <c r="H80" s="166">
        <f t="shared" si="7"/>
        <v>44.672136398100029</v>
      </c>
      <c r="I80" s="166">
        <f t="shared" si="4"/>
        <v>44.489337221120984</v>
      </c>
    </row>
    <row r="81" spans="1:9" x14ac:dyDescent="0.2">
      <c r="A81" s="327" t="s">
        <v>30</v>
      </c>
      <c r="B81" s="324">
        <v>16820309482</v>
      </c>
      <c r="C81" s="324">
        <v>2531480141.6799998</v>
      </c>
      <c r="D81" s="324">
        <v>2522120141.6799998</v>
      </c>
      <c r="E81" s="324">
        <v>2522120141.6799998</v>
      </c>
      <c r="F81" s="161">
        <f t="shared" si="5"/>
        <v>14288829340.32</v>
      </c>
      <c r="G81" s="162">
        <f t="shared" si="6"/>
        <v>15.050140096346176</v>
      </c>
      <c r="H81" s="162">
        <f t="shared" si="7"/>
        <v>14.994493082181446</v>
      </c>
      <c r="I81" s="162">
        <f t="shared" si="4"/>
        <v>14.994493082181446</v>
      </c>
    </row>
    <row r="82" spans="1:9" x14ac:dyDescent="0.2">
      <c r="A82" s="337" t="s">
        <v>115</v>
      </c>
      <c r="B82" s="328">
        <v>9100212000</v>
      </c>
      <c r="C82" s="328">
        <v>0</v>
      </c>
      <c r="D82" s="328">
        <v>0</v>
      </c>
      <c r="E82" s="328">
        <v>0</v>
      </c>
      <c r="F82" s="165">
        <f t="shared" si="5"/>
        <v>9100212000</v>
      </c>
      <c r="G82" s="166">
        <f t="shared" si="6"/>
        <v>0</v>
      </c>
      <c r="H82" s="166">
        <f t="shared" si="7"/>
        <v>0</v>
      </c>
      <c r="I82" s="166">
        <f t="shared" si="4"/>
        <v>0</v>
      </c>
    </row>
    <row r="83" spans="1:9" x14ac:dyDescent="0.2">
      <c r="A83" s="337" t="s">
        <v>152</v>
      </c>
      <c r="B83" s="328">
        <v>132360000</v>
      </c>
      <c r="C83" s="328">
        <v>40096548</v>
      </c>
      <c r="D83" s="328">
        <v>40096548</v>
      </c>
      <c r="E83" s="328">
        <v>40096548</v>
      </c>
      <c r="F83" s="165">
        <f t="shared" si="5"/>
        <v>92263452</v>
      </c>
      <c r="G83" s="166">
        <f t="shared" si="6"/>
        <v>30.293553943789664</v>
      </c>
      <c r="H83" s="166">
        <f t="shared" si="7"/>
        <v>30.293553943789664</v>
      </c>
      <c r="I83" s="166">
        <f t="shared" si="4"/>
        <v>30.293553943789664</v>
      </c>
    </row>
    <row r="84" spans="1:9" x14ac:dyDescent="0.2">
      <c r="A84" s="337" t="s">
        <v>153</v>
      </c>
      <c r="B84" s="328">
        <v>34957000</v>
      </c>
      <c r="C84" s="328">
        <v>11575954</v>
      </c>
      <c r="D84" s="328">
        <v>11575954</v>
      </c>
      <c r="E84" s="328">
        <v>11575954</v>
      </c>
      <c r="F84" s="165">
        <f t="shared" si="5"/>
        <v>23381046</v>
      </c>
      <c r="G84" s="166">
        <f t="shared" si="6"/>
        <v>33.114838229825217</v>
      </c>
      <c r="H84" s="166">
        <f t="shared" si="7"/>
        <v>33.114838229825217</v>
      </c>
      <c r="I84" s="166">
        <f t="shared" si="4"/>
        <v>33.114838229825217</v>
      </c>
    </row>
    <row r="85" spans="1:9" x14ac:dyDescent="0.2">
      <c r="A85" s="337" t="s">
        <v>154</v>
      </c>
      <c r="B85" s="328">
        <v>3584776620</v>
      </c>
      <c r="C85" s="328">
        <v>1941015719</v>
      </c>
      <c r="D85" s="328">
        <v>1941015719</v>
      </c>
      <c r="E85" s="328">
        <v>1941015719</v>
      </c>
      <c r="F85" s="165">
        <f t="shared" si="5"/>
        <v>1643760901</v>
      </c>
      <c r="G85" s="166">
        <f t="shared" si="6"/>
        <v>54.146071701393772</v>
      </c>
      <c r="H85" s="166">
        <f t="shared" si="7"/>
        <v>54.146071701393772</v>
      </c>
      <c r="I85" s="166">
        <f t="shared" si="4"/>
        <v>54.146071701393772</v>
      </c>
    </row>
    <row r="86" spans="1:9" x14ac:dyDescent="0.2">
      <c r="A86" s="337" t="s">
        <v>123</v>
      </c>
      <c r="B86" s="328">
        <v>501904862</v>
      </c>
      <c r="C86" s="328">
        <v>423542740.68000001</v>
      </c>
      <c r="D86" s="328">
        <v>423542740.68000001</v>
      </c>
      <c r="E86" s="328">
        <v>423542740.68000001</v>
      </c>
      <c r="F86" s="165">
        <f t="shared" si="5"/>
        <v>78362121.319999993</v>
      </c>
      <c r="G86" s="166">
        <f t="shared" si="6"/>
        <v>84.387056740645804</v>
      </c>
      <c r="H86" s="166">
        <f t="shared" si="7"/>
        <v>84.387056740645804</v>
      </c>
      <c r="I86" s="166">
        <f t="shared" si="4"/>
        <v>84.387056740645804</v>
      </c>
    </row>
    <row r="87" spans="1:9" x14ac:dyDescent="0.2">
      <c r="A87" s="337" t="s">
        <v>124</v>
      </c>
      <c r="B87" s="328">
        <v>1466099000</v>
      </c>
      <c r="C87" s="328">
        <v>9600000</v>
      </c>
      <c r="D87" s="328">
        <v>9600000</v>
      </c>
      <c r="E87" s="328">
        <v>9600000</v>
      </c>
      <c r="F87" s="165">
        <f t="shared" si="5"/>
        <v>1456499000</v>
      </c>
      <c r="G87" s="166">
        <f t="shared" si="6"/>
        <v>0.65479889148004322</v>
      </c>
      <c r="H87" s="166">
        <f t="shared" si="7"/>
        <v>0.65479889148004322</v>
      </c>
      <c r="I87" s="166">
        <f t="shared" si="4"/>
        <v>0.65479889148004322</v>
      </c>
    </row>
    <row r="88" spans="1:9" x14ac:dyDescent="0.2">
      <c r="A88" s="337" t="s">
        <v>155</v>
      </c>
      <c r="B88" s="328">
        <v>2000000000</v>
      </c>
      <c r="C88" s="328">
        <v>105649180</v>
      </c>
      <c r="D88" s="328">
        <v>96289180</v>
      </c>
      <c r="E88" s="328">
        <v>96289180</v>
      </c>
      <c r="F88" s="165">
        <f t="shared" si="5"/>
        <v>1894350820</v>
      </c>
      <c r="G88" s="166">
        <f t="shared" si="6"/>
        <v>5.2824589999999993</v>
      </c>
      <c r="H88" s="166">
        <f t="shared" si="7"/>
        <v>4.8144590000000003</v>
      </c>
      <c r="I88" s="166">
        <f t="shared" si="4"/>
        <v>4.8144590000000003</v>
      </c>
    </row>
    <row r="89" spans="1:9" x14ac:dyDescent="0.2">
      <c r="A89" s="327" t="s">
        <v>32</v>
      </c>
      <c r="B89" s="324">
        <v>405000000</v>
      </c>
      <c r="C89" s="324">
        <v>0</v>
      </c>
      <c r="D89" s="324">
        <v>0</v>
      </c>
      <c r="E89" s="324">
        <v>0</v>
      </c>
      <c r="F89" s="161">
        <f t="shared" si="5"/>
        <v>405000000</v>
      </c>
      <c r="G89" s="162">
        <f t="shared" si="6"/>
        <v>0</v>
      </c>
      <c r="H89" s="162">
        <f t="shared" si="7"/>
        <v>0</v>
      </c>
      <c r="I89" s="162">
        <f t="shared" si="4"/>
        <v>0</v>
      </c>
    </row>
    <row r="90" spans="1:9" x14ac:dyDescent="0.2">
      <c r="A90" s="337" t="s">
        <v>156</v>
      </c>
      <c r="B90" s="328">
        <v>405000000</v>
      </c>
      <c r="C90" s="328">
        <v>0</v>
      </c>
      <c r="D90" s="328">
        <v>0</v>
      </c>
      <c r="E90" s="328">
        <v>0</v>
      </c>
      <c r="F90" s="165">
        <f t="shared" si="5"/>
        <v>405000000</v>
      </c>
      <c r="G90" s="166">
        <f t="shared" si="6"/>
        <v>0</v>
      </c>
      <c r="H90" s="166">
        <f t="shared" si="7"/>
        <v>0</v>
      </c>
      <c r="I90" s="166">
        <f t="shared" si="4"/>
        <v>0</v>
      </c>
    </row>
    <row r="91" spans="1:9" x14ac:dyDescent="0.2">
      <c r="A91" s="327" t="s">
        <v>127</v>
      </c>
      <c r="B91" s="324">
        <v>3496101235</v>
      </c>
      <c r="C91" s="324">
        <v>2050175230</v>
      </c>
      <c r="D91" s="324">
        <v>2046486795</v>
      </c>
      <c r="E91" s="324">
        <v>2008036482</v>
      </c>
      <c r="F91" s="161">
        <f t="shared" si="5"/>
        <v>1445926005</v>
      </c>
      <c r="G91" s="162">
        <f t="shared" si="6"/>
        <v>58.64175812403213</v>
      </c>
      <c r="H91" s="162">
        <f t="shared" si="7"/>
        <v>58.536256745437178</v>
      </c>
      <c r="I91" s="162">
        <f t="shared" si="4"/>
        <v>57.436451264546974</v>
      </c>
    </row>
    <row r="92" spans="1:9" x14ac:dyDescent="0.2">
      <c r="A92" s="337" t="s">
        <v>128</v>
      </c>
      <c r="B92" s="328">
        <v>2495949235</v>
      </c>
      <c r="C92" s="328">
        <v>2050175230</v>
      </c>
      <c r="D92" s="328">
        <v>2046486795</v>
      </c>
      <c r="E92" s="328">
        <v>2008036482</v>
      </c>
      <c r="F92" s="165">
        <f t="shared" si="5"/>
        <v>445774005</v>
      </c>
      <c r="G92" s="166">
        <f t="shared" si="6"/>
        <v>82.140101298975338</v>
      </c>
      <c r="H92" s="166">
        <f t="shared" si="7"/>
        <v>81.992324455268815</v>
      </c>
      <c r="I92" s="166">
        <f t="shared" si="4"/>
        <v>80.451815839916307</v>
      </c>
    </row>
    <row r="93" spans="1:9" x14ac:dyDescent="0.2">
      <c r="A93" s="337" t="s">
        <v>130</v>
      </c>
      <c r="B93" s="328">
        <v>1000152000</v>
      </c>
      <c r="C93" s="328">
        <v>0</v>
      </c>
      <c r="D93" s="328">
        <v>0</v>
      </c>
      <c r="E93" s="328">
        <v>0</v>
      </c>
      <c r="F93" s="165">
        <f t="shared" si="5"/>
        <v>1000152000</v>
      </c>
      <c r="G93" s="166">
        <f t="shared" si="6"/>
        <v>0</v>
      </c>
      <c r="H93" s="166">
        <f t="shared" si="7"/>
        <v>0</v>
      </c>
      <c r="I93" s="166">
        <f t="shared" si="4"/>
        <v>0</v>
      </c>
    </row>
    <row r="94" spans="1:9" x14ac:dyDescent="0.2">
      <c r="A94" s="326" t="s">
        <v>131</v>
      </c>
      <c r="B94" s="324">
        <v>302363860434</v>
      </c>
      <c r="C94" s="324">
        <v>165454922031.09003</v>
      </c>
      <c r="D94" s="324">
        <v>88441023822.889999</v>
      </c>
      <c r="E94" s="324">
        <v>87867756422.549988</v>
      </c>
      <c r="F94" s="161">
        <f t="shared" si="5"/>
        <v>136908938402.90997</v>
      </c>
      <c r="G94" s="162">
        <f t="shared" si="6"/>
        <v>54.720468839630229</v>
      </c>
      <c r="H94" s="162">
        <f t="shared" si="7"/>
        <v>29.249865938325293</v>
      </c>
      <c r="I94" s="162">
        <f t="shared" si="4"/>
        <v>29.06027072694085</v>
      </c>
    </row>
    <row r="95" spans="1:9" x14ac:dyDescent="0.2">
      <c r="A95" s="327" t="s">
        <v>1653</v>
      </c>
      <c r="B95" s="324">
        <v>302363860434</v>
      </c>
      <c r="C95" s="324">
        <v>165454922031.09003</v>
      </c>
      <c r="D95" s="324">
        <v>88441023822.889999</v>
      </c>
      <c r="E95" s="324">
        <v>87867756422.549988</v>
      </c>
      <c r="F95" s="161">
        <f t="shared" si="5"/>
        <v>136908938402.90997</v>
      </c>
      <c r="G95" s="162">
        <f t="shared" si="6"/>
        <v>54.720468839630229</v>
      </c>
      <c r="H95" s="162">
        <f t="shared" si="7"/>
        <v>29.249865938325293</v>
      </c>
      <c r="I95" s="162">
        <f t="shared" si="4"/>
        <v>29.06027072694085</v>
      </c>
    </row>
    <row r="96" spans="1:9" x14ac:dyDescent="0.2">
      <c r="A96" s="337" t="s">
        <v>147</v>
      </c>
      <c r="B96" s="328">
        <v>76655246024</v>
      </c>
      <c r="C96" s="328">
        <v>30429824200</v>
      </c>
      <c r="D96" s="328">
        <v>13221441352.469999</v>
      </c>
      <c r="E96" s="328">
        <v>13162432172.73</v>
      </c>
      <c r="F96" s="165">
        <f t="shared" si="5"/>
        <v>46225421824</v>
      </c>
      <c r="G96" s="166">
        <f t="shared" si="6"/>
        <v>39.696988501573294</v>
      </c>
      <c r="H96" s="166">
        <f t="shared" si="7"/>
        <v>17.247927621718802</v>
      </c>
      <c r="I96" s="166">
        <f t="shared" si="4"/>
        <v>17.170947659092988</v>
      </c>
    </row>
    <row r="97" spans="1:9" x14ac:dyDescent="0.2">
      <c r="A97" s="337" t="s">
        <v>157</v>
      </c>
      <c r="B97" s="328">
        <v>112854307205</v>
      </c>
      <c r="C97" s="328">
        <v>71527615355.480011</v>
      </c>
      <c r="D97" s="328">
        <v>40507014774.32</v>
      </c>
      <c r="E97" s="328">
        <v>40236925427.720001</v>
      </c>
      <c r="F97" s="165">
        <f t="shared" si="5"/>
        <v>41326691849.519989</v>
      </c>
      <c r="G97" s="166">
        <f t="shared" si="6"/>
        <v>63.380492182323181</v>
      </c>
      <c r="H97" s="166">
        <f t="shared" si="7"/>
        <v>35.893193425696154</v>
      </c>
      <c r="I97" s="166">
        <f t="shared" si="4"/>
        <v>35.653867738188829</v>
      </c>
    </row>
    <row r="98" spans="1:9" x14ac:dyDescent="0.2">
      <c r="A98" s="337" t="s">
        <v>158</v>
      </c>
      <c r="B98" s="328">
        <v>112854307205</v>
      </c>
      <c r="C98" s="328">
        <v>63497482475.610001</v>
      </c>
      <c r="D98" s="328">
        <v>34712567696.099998</v>
      </c>
      <c r="E98" s="328">
        <v>34468398822.099998</v>
      </c>
      <c r="F98" s="165">
        <f t="shared" si="5"/>
        <v>49356824729.389999</v>
      </c>
      <c r="G98" s="166">
        <f t="shared" si="6"/>
        <v>56.265005783312048</v>
      </c>
      <c r="H98" s="166">
        <f t="shared" si="7"/>
        <v>30.758744221471822</v>
      </c>
      <c r="I98" s="166">
        <f t="shared" si="4"/>
        <v>30.542386618428402</v>
      </c>
    </row>
    <row r="99" spans="1:9" x14ac:dyDescent="0.2">
      <c r="A99" s="325" t="s">
        <v>159</v>
      </c>
      <c r="B99" s="324">
        <v>172123417190</v>
      </c>
      <c r="C99" s="324">
        <v>121357649903.28999</v>
      </c>
      <c r="D99" s="324">
        <v>37310837816.449997</v>
      </c>
      <c r="E99" s="324">
        <v>37310837816.449997</v>
      </c>
      <c r="F99" s="161">
        <f t="shared" si="5"/>
        <v>50765767286.710007</v>
      </c>
      <c r="G99" s="162">
        <f t="shared" si="6"/>
        <v>70.506182066632022</v>
      </c>
      <c r="H99" s="162">
        <f t="shared" si="7"/>
        <v>21.67679356218224</v>
      </c>
      <c r="I99" s="162">
        <f t="shared" si="4"/>
        <v>21.67679356218224</v>
      </c>
    </row>
    <row r="100" spans="1:9" x14ac:dyDescent="0.2">
      <c r="A100" s="326" t="s">
        <v>109</v>
      </c>
      <c r="B100" s="324">
        <v>21906299000</v>
      </c>
      <c r="C100" s="324">
        <v>15053960424.060001</v>
      </c>
      <c r="D100" s="324">
        <v>11780051293.940001</v>
      </c>
      <c r="E100" s="324">
        <v>11780051293.940001</v>
      </c>
      <c r="F100" s="161">
        <f t="shared" si="5"/>
        <v>6852338575.9399986</v>
      </c>
      <c r="G100" s="162">
        <f t="shared" si="6"/>
        <v>68.719779749468415</v>
      </c>
      <c r="H100" s="162">
        <f t="shared" si="7"/>
        <v>53.774721571818226</v>
      </c>
      <c r="I100" s="162">
        <f t="shared" si="4"/>
        <v>53.774721571818226</v>
      </c>
    </row>
    <row r="101" spans="1:9" x14ac:dyDescent="0.2">
      <c r="A101" s="327" t="s">
        <v>28</v>
      </c>
      <c r="B101" s="324">
        <v>13433656000</v>
      </c>
      <c r="C101" s="324">
        <v>8061487576</v>
      </c>
      <c r="D101" s="324">
        <v>8061487576</v>
      </c>
      <c r="E101" s="324">
        <v>8061487576</v>
      </c>
      <c r="F101" s="161">
        <f t="shared" si="5"/>
        <v>5372168424</v>
      </c>
      <c r="G101" s="162">
        <f t="shared" si="6"/>
        <v>60.009632344314902</v>
      </c>
      <c r="H101" s="162">
        <f t="shared" si="7"/>
        <v>60.009632344314902</v>
      </c>
      <c r="I101" s="162">
        <f t="shared" si="4"/>
        <v>60.009632344314902</v>
      </c>
    </row>
    <row r="102" spans="1:9" x14ac:dyDescent="0.2">
      <c r="A102" s="337" t="s">
        <v>110</v>
      </c>
      <c r="B102" s="328">
        <v>8678666000</v>
      </c>
      <c r="C102" s="328">
        <v>5692996224</v>
      </c>
      <c r="D102" s="328">
        <v>5692996224</v>
      </c>
      <c r="E102" s="328">
        <v>5692996224</v>
      </c>
      <c r="F102" s="165">
        <f t="shared" si="5"/>
        <v>2985669776</v>
      </c>
      <c r="G102" s="166">
        <f t="shared" si="6"/>
        <v>65.597595575172491</v>
      </c>
      <c r="H102" s="166">
        <f t="shared" si="7"/>
        <v>65.597595575172491</v>
      </c>
      <c r="I102" s="166">
        <f t="shared" si="4"/>
        <v>65.597595575172491</v>
      </c>
    </row>
    <row r="103" spans="1:9" x14ac:dyDescent="0.2">
      <c r="A103" s="337" t="s">
        <v>111</v>
      </c>
      <c r="B103" s="328">
        <v>3170724000</v>
      </c>
      <c r="C103" s="328">
        <v>1944096049</v>
      </c>
      <c r="D103" s="328">
        <v>1944096049</v>
      </c>
      <c r="E103" s="328">
        <v>1944096049</v>
      </c>
      <c r="F103" s="165">
        <f t="shared" si="5"/>
        <v>1226627951</v>
      </c>
      <c r="G103" s="166">
        <f t="shared" si="6"/>
        <v>61.313947508518559</v>
      </c>
      <c r="H103" s="166">
        <f t="shared" si="7"/>
        <v>61.313947508518559</v>
      </c>
      <c r="I103" s="166">
        <f t="shared" si="4"/>
        <v>61.313947508518559</v>
      </c>
    </row>
    <row r="104" spans="1:9" x14ac:dyDescent="0.2">
      <c r="A104" s="337" t="s">
        <v>112</v>
      </c>
      <c r="B104" s="328">
        <v>1584266000</v>
      </c>
      <c r="C104" s="328">
        <v>424395303</v>
      </c>
      <c r="D104" s="328">
        <v>424395303</v>
      </c>
      <c r="E104" s="328">
        <v>424395303</v>
      </c>
      <c r="F104" s="165">
        <f t="shared" si="5"/>
        <v>1159870697</v>
      </c>
      <c r="G104" s="166">
        <f t="shared" si="6"/>
        <v>26.788134252707565</v>
      </c>
      <c r="H104" s="166">
        <f t="shared" si="7"/>
        <v>26.788134252707565</v>
      </c>
      <c r="I104" s="166">
        <f t="shared" si="4"/>
        <v>26.788134252707565</v>
      </c>
    </row>
    <row r="105" spans="1:9" x14ac:dyDescent="0.2">
      <c r="A105" s="327" t="s">
        <v>29</v>
      </c>
      <c r="B105" s="324">
        <v>8116484000</v>
      </c>
      <c r="C105" s="324">
        <v>6942280931.0600004</v>
      </c>
      <c r="D105" s="324">
        <v>3668371800.9400001</v>
      </c>
      <c r="E105" s="324">
        <v>3668371800.9400001</v>
      </c>
      <c r="F105" s="161">
        <f t="shared" si="5"/>
        <v>1174203068.9399996</v>
      </c>
      <c r="G105" s="162">
        <f t="shared" si="6"/>
        <v>85.533106836162062</v>
      </c>
      <c r="H105" s="162">
        <f t="shared" si="7"/>
        <v>45.196562956817267</v>
      </c>
      <c r="I105" s="162">
        <f t="shared" si="4"/>
        <v>45.196562956817267</v>
      </c>
    </row>
    <row r="106" spans="1:9" x14ac:dyDescent="0.2">
      <c r="A106" s="337" t="s">
        <v>113</v>
      </c>
      <c r="B106" s="328">
        <v>8116484000</v>
      </c>
      <c r="C106" s="328">
        <v>6942280931.0600004</v>
      </c>
      <c r="D106" s="328">
        <v>3668371800.9400001</v>
      </c>
      <c r="E106" s="328">
        <v>3668371800.9400001</v>
      </c>
      <c r="F106" s="165">
        <f t="shared" si="5"/>
        <v>1174203068.9399996</v>
      </c>
      <c r="G106" s="166">
        <f t="shared" si="6"/>
        <v>85.533106836162062</v>
      </c>
      <c r="H106" s="166">
        <f t="shared" si="7"/>
        <v>45.196562956817267</v>
      </c>
      <c r="I106" s="166">
        <f t="shared" si="4"/>
        <v>45.196562956817267</v>
      </c>
    </row>
    <row r="107" spans="1:9" x14ac:dyDescent="0.2">
      <c r="A107" s="327" t="s">
        <v>30</v>
      </c>
      <c r="B107" s="324">
        <v>72967000</v>
      </c>
      <c r="C107" s="324">
        <v>31062632</v>
      </c>
      <c r="D107" s="324">
        <v>31062632</v>
      </c>
      <c r="E107" s="324">
        <v>31062632</v>
      </c>
      <c r="F107" s="161">
        <f t="shared" si="5"/>
        <v>41904368</v>
      </c>
      <c r="G107" s="162">
        <f t="shared" si="6"/>
        <v>42.570795016925459</v>
      </c>
      <c r="H107" s="162">
        <f t="shared" si="7"/>
        <v>42.570795016925459</v>
      </c>
      <c r="I107" s="162">
        <f t="shared" si="4"/>
        <v>42.570795016925459</v>
      </c>
    </row>
    <row r="108" spans="1:9" x14ac:dyDescent="0.2">
      <c r="A108" s="337" t="s">
        <v>118</v>
      </c>
      <c r="B108" s="328">
        <v>60967000</v>
      </c>
      <c r="C108" s="328">
        <v>31062632</v>
      </c>
      <c r="D108" s="328">
        <v>31062632</v>
      </c>
      <c r="E108" s="328">
        <v>31062632</v>
      </c>
      <c r="F108" s="165">
        <f t="shared" si="5"/>
        <v>29904368</v>
      </c>
      <c r="G108" s="166">
        <f t="shared" si="6"/>
        <v>50.94991060737776</v>
      </c>
      <c r="H108" s="166">
        <f t="shared" si="7"/>
        <v>50.94991060737776</v>
      </c>
      <c r="I108" s="166">
        <f t="shared" si="4"/>
        <v>50.94991060737776</v>
      </c>
    </row>
    <row r="109" spans="1:9" x14ac:dyDescent="0.2">
      <c r="A109" s="337" t="s">
        <v>124</v>
      </c>
      <c r="B109" s="328">
        <v>12000000</v>
      </c>
      <c r="C109" s="328">
        <v>0</v>
      </c>
      <c r="D109" s="328">
        <v>0</v>
      </c>
      <c r="E109" s="328">
        <v>0</v>
      </c>
      <c r="F109" s="165">
        <f t="shared" si="5"/>
        <v>12000000</v>
      </c>
      <c r="G109" s="166">
        <f t="shared" si="6"/>
        <v>0</v>
      </c>
      <c r="H109" s="166">
        <f t="shared" si="7"/>
        <v>0</v>
      </c>
      <c r="I109" s="166">
        <f t="shared" si="4"/>
        <v>0</v>
      </c>
    </row>
    <row r="110" spans="1:9" x14ac:dyDescent="0.2">
      <c r="A110" s="327" t="s">
        <v>127</v>
      </c>
      <c r="B110" s="324">
        <v>283192000</v>
      </c>
      <c r="C110" s="324">
        <v>19129285</v>
      </c>
      <c r="D110" s="324">
        <v>19129285</v>
      </c>
      <c r="E110" s="324">
        <v>19129285</v>
      </c>
      <c r="F110" s="161">
        <f t="shared" si="5"/>
        <v>264062715</v>
      </c>
      <c r="G110" s="162">
        <f t="shared" si="6"/>
        <v>6.75488184694483</v>
      </c>
      <c r="H110" s="162">
        <f t="shared" si="7"/>
        <v>6.75488184694483</v>
      </c>
      <c r="I110" s="162">
        <f t="shared" si="4"/>
        <v>6.75488184694483</v>
      </c>
    </row>
    <row r="111" spans="1:9" x14ac:dyDescent="0.2">
      <c r="A111" s="337" t="s">
        <v>128</v>
      </c>
      <c r="B111" s="328">
        <v>58309000</v>
      </c>
      <c r="C111" s="328">
        <v>17521685</v>
      </c>
      <c r="D111" s="328">
        <v>17521685</v>
      </c>
      <c r="E111" s="328">
        <v>17521685</v>
      </c>
      <c r="F111" s="165">
        <f t="shared" si="5"/>
        <v>40787315</v>
      </c>
      <c r="G111" s="166">
        <f t="shared" si="6"/>
        <v>30.049709307311051</v>
      </c>
      <c r="H111" s="166">
        <f t="shared" si="7"/>
        <v>30.049709307311051</v>
      </c>
      <c r="I111" s="166">
        <f t="shared" si="4"/>
        <v>30.049709307311051</v>
      </c>
    </row>
    <row r="112" spans="1:9" x14ac:dyDescent="0.2">
      <c r="A112" s="337" t="s">
        <v>129</v>
      </c>
      <c r="B112" s="328">
        <v>4263000</v>
      </c>
      <c r="C112" s="328">
        <v>1607600</v>
      </c>
      <c r="D112" s="328">
        <v>1607600</v>
      </c>
      <c r="E112" s="328">
        <v>1607600</v>
      </c>
      <c r="F112" s="165">
        <f t="shared" si="5"/>
        <v>2655400</v>
      </c>
      <c r="G112" s="166">
        <f t="shared" si="6"/>
        <v>37.710532488857609</v>
      </c>
      <c r="H112" s="166">
        <f t="shared" si="7"/>
        <v>37.710532488857609</v>
      </c>
      <c r="I112" s="166">
        <f t="shared" si="4"/>
        <v>37.710532488857609</v>
      </c>
    </row>
    <row r="113" spans="1:9" x14ac:dyDescent="0.2">
      <c r="A113" s="337" t="s">
        <v>130</v>
      </c>
      <c r="B113" s="328">
        <v>220620000</v>
      </c>
      <c r="C113" s="328">
        <v>0</v>
      </c>
      <c r="D113" s="328">
        <v>0</v>
      </c>
      <c r="E113" s="328">
        <v>0</v>
      </c>
      <c r="F113" s="165">
        <f t="shared" si="5"/>
        <v>220620000</v>
      </c>
      <c r="G113" s="166">
        <f t="shared" si="6"/>
        <v>0</v>
      </c>
      <c r="H113" s="166">
        <f t="shared" si="7"/>
        <v>0</v>
      </c>
      <c r="I113" s="166">
        <f t="shared" si="4"/>
        <v>0</v>
      </c>
    </row>
    <row r="114" spans="1:9" x14ac:dyDescent="0.2">
      <c r="A114" s="326" t="s">
        <v>131</v>
      </c>
      <c r="B114" s="324">
        <v>150217118190</v>
      </c>
      <c r="C114" s="324">
        <v>106303689479.23</v>
      </c>
      <c r="D114" s="324">
        <v>25530786522.510002</v>
      </c>
      <c r="E114" s="324">
        <v>25530786522.510002</v>
      </c>
      <c r="F114" s="161">
        <f t="shared" si="5"/>
        <v>43913428710.770004</v>
      </c>
      <c r="G114" s="162">
        <f t="shared" si="6"/>
        <v>70.766694741656053</v>
      </c>
      <c r="H114" s="162">
        <f t="shared" si="7"/>
        <v>16.995923520658778</v>
      </c>
      <c r="I114" s="162">
        <f t="shared" si="4"/>
        <v>16.995923520658778</v>
      </c>
    </row>
    <row r="115" spans="1:9" x14ac:dyDescent="0.2">
      <c r="A115" s="327" t="s">
        <v>1653</v>
      </c>
      <c r="B115" s="324">
        <v>150217118190</v>
      </c>
      <c r="C115" s="324">
        <v>106303689479.23</v>
      </c>
      <c r="D115" s="324">
        <v>25530786522.510002</v>
      </c>
      <c r="E115" s="324">
        <v>25530786522.510002</v>
      </c>
      <c r="F115" s="161">
        <f t="shared" si="5"/>
        <v>43913428710.770004</v>
      </c>
      <c r="G115" s="162">
        <f t="shared" si="6"/>
        <v>70.766694741656053</v>
      </c>
      <c r="H115" s="162">
        <f t="shared" si="7"/>
        <v>16.995923520658778</v>
      </c>
      <c r="I115" s="162">
        <f t="shared" si="4"/>
        <v>16.995923520658778</v>
      </c>
    </row>
    <row r="116" spans="1:9" x14ac:dyDescent="0.2">
      <c r="A116" s="337" t="s">
        <v>147</v>
      </c>
      <c r="B116" s="328">
        <v>5282000000</v>
      </c>
      <c r="C116" s="328">
        <v>2513345755</v>
      </c>
      <c r="D116" s="328">
        <v>1646281493</v>
      </c>
      <c r="E116" s="328">
        <v>1646281493</v>
      </c>
      <c r="F116" s="165">
        <f t="shared" si="5"/>
        <v>2768654245</v>
      </c>
      <c r="G116" s="166">
        <f t="shared" si="6"/>
        <v>47.583221412343804</v>
      </c>
      <c r="H116" s="166">
        <f t="shared" si="7"/>
        <v>31.167767758424841</v>
      </c>
      <c r="I116" s="166">
        <f t="shared" si="4"/>
        <v>31.167767758424841</v>
      </c>
    </row>
    <row r="117" spans="1:9" x14ac:dyDescent="0.2">
      <c r="A117" s="337" t="s">
        <v>160</v>
      </c>
      <c r="B117" s="328">
        <v>7290650000</v>
      </c>
      <c r="C117" s="328">
        <v>4913412993</v>
      </c>
      <c r="D117" s="328">
        <v>2447635552</v>
      </c>
      <c r="E117" s="328">
        <v>2447635552</v>
      </c>
      <c r="F117" s="165">
        <f t="shared" si="5"/>
        <v>2377237007</v>
      </c>
      <c r="G117" s="166">
        <f t="shared" si="6"/>
        <v>67.39334617626686</v>
      </c>
      <c r="H117" s="166">
        <f t="shared" si="7"/>
        <v>33.572254216016404</v>
      </c>
      <c r="I117" s="166">
        <f t="shared" si="4"/>
        <v>33.572254216016404</v>
      </c>
    </row>
    <row r="118" spans="1:9" x14ac:dyDescent="0.2">
      <c r="A118" s="337" t="s">
        <v>161</v>
      </c>
      <c r="B118" s="328">
        <v>114244118190</v>
      </c>
      <c r="C118" s="328">
        <v>84511465866.229996</v>
      </c>
      <c r="D118" s="328">
        <v>16281897356.51</v>
      </c>
      <c r="E118" s="328">
        <v>16281897356.51</v>
      </c>
      <c r="F118" s="165">
        <f t="shared" si="5"/>
        <v>29732652323.770004</v>
      </c>
      <c r="G118" s="166">
        <f t="shared" si="6"/>
        <v>73.974456808077008</v>
      </c>
      <c r="H118" s="166">
        <f t="shared" si="7"/>
        <v>14.25184737251111</v>
      </c>
      <c r="I118" s="166">
        <f t="shared" si="4"/>
        <v>14.25184737251111</v>
      </c>
    </row>
    <row r="119" spans="1:9" x14ac:dyDescent="0.2">
      <c r="A119" s="337" t="s">
        <v>162</v>
      </c>
      <c r="B119" s="328">
        <v>18647350000</v>
      </c>
      <c r="C119" s="328">
        <v>13512012634</v>
      </c>
      <c r="D119" s="328">
        <v>4582398505</v>
      </c>
      <c r="E119" s="328">
        <v>4582398505</v>
      </c>
      <c r="F119" s="165">
        <f t="shared" si="5"/>
        <v>5135337366</v>
      </c>
      <c r="G119" s="166">
        <f t="shared" si="6"/>
        <v>72.460765921163059</v>
      </c>
      <c r="H119" s="166">
        <f t="shared" si="7"/>
        <v>24.573993114303107</v>
      </c>
      <c r="I119" s="166">
        <f t="shared" si="4"/>
        <v>24.573993114303107</v>
      </c>
    </row>
    <row r="120" spans="1:9" x14ac:dyDescent="0.2">
      <c r="A120" s="337" t="s">
        <v>163</v>
      </c>
      <c r="B120" s="328">
        <v>4753000000</v>
      </c>
      <c r="C120" s="328">
        <v>853452231</v>
      </c>
      <c r="D120" s="328">
        <v>572573616</v>
      </c>
      <c r="E120" s="328">
        <v>572573616</v>
      </c>
      <c r="F120" s="165">
        <f t="shared" si="5"/>
        <v>3899547769</v>
      </c>
      <c r="G120" s="166">
        <f t="shared" si="6"/>
        <v>17.956074710709025</v>
      </c>
      <c r="H120" s="166">
        <f t="shared" si="7"/>
        <v>12.046573027561539</v>
      </c>
      <c r="I120" s="166">
        <f t="shared" si="4"/>
        <v>12.046573027561539</v>
      </c>
    </row>
    <row r="121" spans="1:9" x14ac:dyDescent="0.2">
      <c r="A121" s="325" t="s">
        <v>164</v>
      </c>
      <c r="B121" s="324">
        <v>473663448158</v>
      </c>
      <c r="C121" s="324">
        <v>357328452391.57001</v>
      </c>
      <c r="D121" s="324">
        <v>247186905206.70999</v>
      </c>
      <c r="E121" s="324">
        <v>236840207359.91998</v>
      </c>
      <c r="F121" s="161">
        <f t="shared" si="5"/>
        <v>116334995766.42999</v>
      </c>
      <c r="G121" s="162">
        <f t="shared" si="6"/>
        <v>75.439313246813143</v>
      </c>
      <c r="H121" s="162">
        <f t="shared" si="7"/>
        <v>52.186189617961787</v>
      </c>
      <c r="I121" s="162">
        <f t="shared" si="4"/>
        <v>50.001790993363102</v>
      </c>
    </row>
    <row r="122" spans="1:9" x14ac:dyDescent="0.2">
      <c r="A122" s="326" t="s">
        <v>109</v>
      </c>
      <c r="B122" s="324">
        <v>74639984000</v>
      </c>
      <c r="C122" s="324">
        <v>51657967931.270004</v>
      </c>
      <c r="D122" s="324">
        <v>46068936286.919998</v>
      </c>
      <c r="E122" s="324">
        <v>46065745359.919998</v>
      </c>
      <c r="F122" s="161">
        <f t="shared" si="5"/>
        <v>22982016068.729996</v>
      </c>
      <c r="G122" s="162">
        <f t="shared" si="6"/>
        <v>69.209510992486287</v>
      </c>
      <c r="H122" s="162">
        <f t="shared" si="7"/>
        <v>61.721524869190745</v>
      </c>
      <c r="I122" s="162">
        <f t="shared" si="4"/>
        <v>61.71724977851013</v>
      </c>
    </row>
    <row r="123" spans="1:9" x14ac:dyDescent="0.2">
      <c r="A123" s="327" t="s">
        <v>28</v>
      </c>
      <c r="B123" s="324">
        <v>51589221000</v>
      </c>
      <c r="C123" s="324">
        <v>34418358154</v>
      </c>
      <c r="D123" s="324">
        <v>34418358154</v>
      </c>
      <c r="E123" s="324">
        <v>34418358154</v>
      </c>
      <c r="F123" s="161">
        <f t="shared" si="5"/>
        <v>17170862846</v>
      </c>
      <c r="G123" s="162">
        <f t="shared" si="6"/>
        <v>66.71618118443773</v>
      </c>
      <c r="H123" s="162">
        <f t="shared" si="7"/>
        <v>66.71618118443773</v>
      </c>
      <c r="I123" s="162">
        <f t="shared" si="4"/>
        <v>66.71618118443773</v>
      </c>
    </row>
    <row r="124" spans="1:9" x14ac:dyDescent="0.2">
      <c r="A124" s="337" t="s">
        <v>110</v>
      </c>
      <c r="B124" s="328">
        <v>34668343000</v>
      </c>
      <c r="C124" s="328">
        <v>22662563509</v>
      </c>
      <c r="D124" s="328">
        <v>22662563509</v>
      </c>
      <c r="E124" s="328">
        <v>22662563509</v>
      </c>
      <c r="F124" s="165">
        <f t="shared" si="5"/>
        <v>12005779491</v>
      </c>
      <c r="G124" s="166">
        <f t="shared" si="6"/>
        <v>65.369618354704755</v>
      </c>
      <c r="H124" s="166">
        <f t="shared" si="7"/>
        <v>65.369618354704755</v>
      </c>
      <c r="I124" s="166">
        <f t="shared" si="4"/>
        <v>65.369618354704755</v>
      </c>
    </row>
    <row r="125" spans="1:9" x14ac:dyDescent="0.2">
      <c r="A125" s="337" t="s">
        <v>111</v>
      </c>
      <c r="B125" s="328">
        <v>12623247000</v>
      </c>
      <c r="C125" s="328">
        <v>9610426894</v>
      </c>
      <c r="D125" s="328">
        <v>9610426894</v>
      </c>
      <c r="E125" s="328">
        <v>9610426894</v>
      </c>
      <c r="F125" s="165">
        <f t="shared" si="5"/>
        <v>3012820106</v>
      </c>
      <c r="G125" s="166">
        <f t="shared" si="6"/>
        <v>76.132764367202839</v>
      </c>
      <c r="H125" s="166">
        <f t="shared" si="7"/>
        <v>76.132764367202839</v>
      </c>
      <c r="I125" s="166">
        <f t="shared" si="4"/>
        <v>76.132764367202839</v>
      </c>
    </row>
    <row r="126" spans="1:9" x14ac:dyDescent="0.2">
      <c r="A126" s="337" t="s">
        <v>112</v>
      </c>
      <c r="B126" s="328">
        <v>4297631000</v>
      </c>
      <c r="C126" s="328">
        <v>2145367751</v>
      </c>
      <c r="D126" s="328">
        <v>2145367751</v>
      </c>
      <c r="E126" s="328">
        <v>2145367751</v>
      </c>
      <c r="F126" s="165">
        <f t="shared" si="5"/>
        <v>2152263249</v>
      </c>
      <c r="G126" s="166">
        <f t="shared" si="6"/>
        <v>49.919775592646275</v>
      </c>
      <c r="H126" s="166">
        <f t="shared" si="7"/>
        <v>49.919775592646275</v>
      </c>
      <c r="I126" s="166">
        <f t="shared" si="4"/>
        <v>49.919775592646275</v>
      </c>
    </row>
    <row r="127" spans="1:9" x14ac:dyDescent="0.2">
      <c r="A127" s="327" t="s">
        <v>29</v>
      </c>
      <c r="B127" s="324">
        <v>21891696000</v>
      </c>
      <c r="C127" s="324">
        <v>17062303843.27</v>
      </c>
      <c r="D127" s="324">
        <v>11474400118.92</v>
      </c>
      <c r="E127" s="324">
        <v>11471209191.92</v>
      </c>
      <c r="F127" s="161">
        <f t="shared" si="5"/>
        <v>4829392156.7299995</v>
      </c>
      <c r="G127" s="162">
        <f t="shared" si="6"/>
        <v>77.939616205478103</v>
      </c>
      <c r="H127" s="162">
        <f t="shared" si="7"/>
        <v>52.414395480916596</v>
      </c>
      <c r="I127" s="162">
        <f t="shared" si="4"/>
        <v>52.399819511105946</v>
      </c>
    </row>
    <row r="128" spans="1:9" x14ac:dyDescent="0.2">
      <c r="A128" s="337" t="s">
        <v>113</v>
      </c>
      <c r="B128" s="328">
        <v>21891696000</v>
      </c>
      <c r="C128" s="328">
        <v>17062303843.27</v>
      </c>
      <c r="D128" s="328">
        <v>11474400118.92</v>
      </c>
      <c r="E128" s="328">
        <v>11471209191.92</v>
      </c>
      <c r="F128" s="165">
        <f t="shared" si="5"/>
        <v>4829392156.7299995</v>
      </c>
      <c r="G128" s="166">
        <f t="shared" si="6"/>
        <v>77.939616205478103</v>
      </c>
      <c r="H128" s="166">
        <f t="shared" si="7"/>
        <v>52.414395480916596</v>
      </c>
      <c r="I128" s="166">
        <f t="shared" si="4"/>
        <v>52.399819511105946</v>
      </c>
    </row>
    <row r="129" spans="1:9" x14ac:dyDescent="0.2">
      <c r="A129" s="327" t="s">
        <v>30</v>
      </c>
      <c r="B129" s="324">
        <v>356068000</v>
      </c>
      <c r="C129" s="324">
        <v>177305934</v>
      </c>
      <c r="D129" s="324">
        <v>176178014</v>
      </c>
      <c r="E129" s="324">
        <v>176178014</v>
      </c>
      <c r="F129" s="161">
        <f t="shared" si="5"/>
        <v>178762066</v>
      </c>
      <c r="G129" s="162">
        <f t="shared" si="6"/>
        <v>49.795526135457273</v>
      </c>
      <c r="H129" s="162">
        <f t="shared" si="7"/>
        <v>49.478755181594522</v>
      </c>
      <c r="I129" s="162">
        <f t="shared" si="4"/>
        <v>49.478755181594522</v>
      </c>
    </row>
    <row r="130" spans="1:9" x14ac:dyDescent="0.2">
      <c r="A130" s="337" t="s">
        <v>118</v>
      </c>
      <c r="B130" s="328">
        <v>185541000</v>
      </c>
      <c r="C130" s="328">
        <v>172788092</v>
      </c>
      <c r="D130" s="328">
        <v>171660172</v>
      </c>
      <c r="E130" s="328">
        <v>171660172</v>
      </c>
      <c r="F130" s="165">
        <f t="shared" si="5"/>
        <v>12752908</v>
      </c>
      <c r="G130" s="166">
        <f t="shared" si="6"/>
        <v>93.12663616127972</v>
      </c>
      <c r="H130" s="166">
        <f t="shared" si="7"/>
        <v>92.518727397179063</v>
      </c>
      <c r="I130" s="166">
        <f t="shared" si="4"/>
        <v>92.518727397179063</v>
      </c>
    </row>
    <row r="131" spans="1:9" x14ac:dyDescent="0.2">
      <c r="A131" s="337" t="s">
        <v>124</v>
      </c>
      <c r="B131" s="328">
        <v>170527000</v>
      </c>
      <c r="C131" s="328">
        <v>4517842</v>
      </c>
      <c r="D131" s="328">
        <v>4517842</v>
      </c>
      <c r="E131" s="328">
        <v>4517842</v>
      </c>
      <c r="F131" s="165">
        <f t="shared" si="5"/>
        <v>166009158</v>
      </c>
      <c r="G131" s="166">
        <f t="shared" si="6"/>
        <v>2.6493411600509011</v>
      </c>
      <c r="H131" s="166">
        <f t="shared" si="7"/>
        <v>2.6493411600509011</v>
      </c>
      <c r="I131" s="166">
        <f t="shared" si="4"/>
        <v>2.6493411600509011</v>
      </c>
    </row>
    <row r="132" spans="1:9" x14ac:dyDescent="0.2">
      <c r="A132" s="327" t="s">
        <v>127</v>
      </c>
      <c r="B132" s="324">
        <v>802999000</v>
      </c>
      <c r="C132" s="324">
        <v>0</v>
      </c>
      <c r="D132" s="324">
        <v>0</v>
      </c>
      <c r="E132" s="324">
        <v>0</v>
      </c>
      <c r="F132" s="161">
        <f t="shared" si="5"/>
        <v>802999000</v>
      </c>
      <c r="G132" s="162">
        <f t="shared" si="6"/>
        <v>0</v>
      </c>
      <c r="H132" s="162">
        <f t="shared" si="7"/>
        <v>0</v>
      </c>
      <c r="I132" s="162">
        <f t="shared" si="4"/>
        <v>0</v>
      </c>
    </row>
    <row r="133" spans="1:9" x14ac:dyDescent="0.2">
      <c r="A133" s="337" t="s">
        <v>128</v>
      </c>
      <c r="B133" s="328">
        <v>10000000</v>
      </c>
      <c r="C133" s="328">
        <v>0</v>
      </c>
      <c r="D133" s="328">
        <v>0</v>
      </c>
      <c r="E133" s="328">
        <v>0</v>
      </c>
      <c r="F133" s="165">
        <f t="shared" si="5"/>
        <v>10000000</v>
      </c>
      <c r="G133" s="166">
        <f t="shared" si="6"/>
        <v>0</v>
      </c>
      <c r="H133" s="166">
        <f t="shared" si="7"/>
        <v>0</v>
      </c>
      <c r="I133" s="166">
        <f t="shared" si="4"/>
        <v>0</v>
      </c>
    </row>
    <row r="134" spans="1:9" x14ac:dyDescent="0.2">
      <c r="A134" s="337" t="s">
        <v>130</v>
      </c>
      <c r="B134" s="328">
        <v>792999000</v>
      </c>
      <c r="C134" s="328">
        <v>0</v>
      </c>
      <c r="D134" s="328">
        <v>0</v>
      </c>
      <c r="E134" s="328">
        <v>0</v>
      </c>
      <c r="F134" s="165">
        <f t="shared" si="5"/>
        <v>792999000</v>
      </c>
      <c r="G134" s="166">
        <f t="shared" si="6"/>
        <v>0</v>
      </c>
      <c r="H134" s="166">
        <f t="shared" si="7"/>
        <v>0</v>
      </c>
      <c r="I134" s="166">
        <f t="shared" si="4"/>
        <v>0</v>
      </c>
    </row>
    <row r="135" spans="1:9" x14ac:dyDescent="0.2">
      <c r="A135" s="326" t="s">
        <v>131</v>
      </c>
      <c r="B135" s="324">
        <v>399023464158</v>
      </c>
      <c r="C135" s="324">
        <v>305670484460.29999</v>
      </c>
      <c r="D135" s="324">
        <v>201117968919.79001</v>
      </c>
      <c r="E135" s="324">
        <v>190774462000</v>
      </c>
      <c r="F135" s="161">
        <f t="shared" si="5"/>
        <v>93352979697.700012</v>
      </c>
      <c r="G135" s="162">
        <f t="shared" si="6"/>
        <v>76.604639054325048</v>
      </c>
      <c r="H135" s="162">
        <f t="shared" si="7"/>
        <v>50.402541951807123</v>
      </c>
      <c r="I135" s="162">
        <f t="shared" ref="I135:I198" si="8">IFERROR(IF(E135&gt;0,+E135/B135*100,0),0)</f>
        <v>47.810336768681772</v>
      </c>
    </row>
    <row r="136" spans="1:9" x14ac:dyDescent="0.2">
      <c r="A136" s="327" t="s">
        <v>1653</v>
      </c>
      <c r="B136" s="324">
        <v>399023464158</v>
      </c>
      <c r="C136" s="324">
        <v>305670484460.29999</v>
      </c>
      <c r="D136" s="324">
        <v>201117968919.79001</v>
      </c>
      <c r="E136" s="324">
        <v>190774462000</v>
      </c>
      <c r="F136" s="161">
        <f t="shared" si="5"/>
        <v>93352979697.700012</v>
      </c>
      <c r="G136" s="162">
        <f t="shared" si="6"/>
        <v>76.604639054325048</v>
      </c>
      <c r="H136" s="162">
        <f t="shared" si="7"/>
        <v>50.402541951807123</v>
      </c>
      <c r="I136" s="162">
        <f t="shared" si="8"/>
        <v>47.810336768681772</v>
      </c>
    </row>
    <row r="137" spans="1:9" x14ac:dyDescent="0.2">
      <c r="A137" s="337" t="s">
        <v>165</v>
      </c>
      <c r="B137" s="328">
        <v>230000000000</v>
      </c>
      <c r="C137" s="328">
        <v>145855497202.91</v>
      </c>
      <c r="D137" s="328">
        <v>104108104850.13</v>
      </c>
      <c r="E137" s="328">
        <v>97993128937.130005</v>
      </c>
      <c r="F137" s="165">
        <f t="shared" ref="F137:F200" si="9">+B137-C137</f>
        <v>84144502797.089996</v>
      </c>
      <c r="G137" s="166">
        <f t="shared" ref="G137:G200" si="10">IFERROR(IF(C137&gt;0,+C137/B137*100,0),0)</f>
        <v>63.415433566482612</v>
      </c>
      <c r="H137" s="166">
        <f t="shared" ref="H137:H200" si="11">IFERROR(IF(D137&gt;0,+D137/B137*100,0),0)</f>
        <v>45.264393413100002</v>
      </c>
      <c r="I137" s="166">
        <f t="shared" si="8"/>
        <v>42.605708233534784</v>
      </c>
    </row>
    <row r="138" spans="1:9" x14ac:dyDescent="0.2">
      <c r="A138" s="337" t="s">
        <v>166</v>
      </c>
      <c r="B138" s="328">
        <v>130183156806</v>
      </c>
      <c r="C138" s="328">
        <v>123128405773.09</v>
      </c>
      <c r="D138" s="328">
        <v>73470985830.279999</v>
      </c>
      <c r="E138" s="328">
        <v>71480555198.279999</v>
      </c>
      <c r="F138" s="165">
        <f t="shared" si="9"/>
        <v>7054751032.9100037</v>
      </c>
      <c r="G138" s="166">
        <f t="shared" si="10"/>
        <v>94.580903393345224</v>
      </c>
      <c r="H138" s="166">
        <f t="shared" si="11"/>
        <v>56.436629463339152</v>
      </c>
      <c r="I138" s="166">
        <f t="shared" si="8"/>
        <v>54.907683107424489</v>
      </c>
    </row>
    <row r="139" spans="1:9" x14ac:dyDescent="0.2">
      <c r="A139" s="337" t="s">
        <v>167</v>
      </c>
      <c r="B139" s="328">
        <v>38840307352</v>
      </c>
      <c r="C139" s="328">
        <v>36686581484.300003</v>
      </c>
      <c r="D139" s="328">
        <v>23538878239.380001</v>
      </c>
      <c r="E139" s="328">
        <v>21300777864.59</v>
      </c>
      <c r="F139" s="165">
        <f t="shared" si="9"/>
        <v>2153725867.6999969</v>
      </c>
      <c r="G139" s="166">
        <f t="shared" si="10"/>
        <v>94.454920636489007</v>
      </c>
      <c r="H139" s="166">
        <f t="shared" si="11"/>
        <v>60.604253272387965</v>
      </c>
      <c r="I139" s="166">
        <f t="shared" si="8"/>
        <v>54.84193951285291</v>
      </c>
    </row>
    <row r="140" spans="1:9" x14ac:dyDescent="0.2">
      <c r="A140" s="325" t="s">
        <v>168</v>
      </c>
      <c r="B140" s="324">
        <v>5215974296001</v>
      </c>
      <c r="C140" s="324">
        <v>1994475089109.97</v>
      </c>
      <c r="D140" s="324">
        <v>418655445726.73999</v>
      </c>
      <c r="E140" s="324">
        <v>418639575509.73999</v>
      </c>
      <c r="F140" s="161">
        <f t="shared" si="9"/>
        <v>3221499206891.0303</v>
      </c>
      <c r="G140" s="162">
        <f t="shared" si="10"/>
        <v>38.237824343557456</v>
      </c>
      <c r="H140" s="162">
        <f t="shared" si="11"/>
        <v>8.0264092951477171</v>
      </c>
      <c r="I140" s="162">
        <f t="shared" si="8"/>
        <v>8.0261050333530974</v>
      </c>
    </row>
    <row r="141" spans="1:9" x14ac:dyDescent="0.2">
      <c r="A141" s="326" t="s">
        <v>109</v>
      </c>
      <c r="B141" s="324">
        <v>272735919000</v>
      </c>
      <c r="C141" s="324">
        <v>50648213455.75</v>
      </c>
      <c r="D141" s="324">
        <v>39021504571.669998</v>
      </c>
      <c r="E141" s="324">
        <v>39017366994.669998</v>
      </c>
      <c r="F141" s="161">
        <f t="shared" si="9"/>
        <v>222087705544.25</v>
      </c>
      <c r="G141" s="162">
        <f t="shared" si="10"/>
        <v>18.57042286232566</v>
      </c>
      <c r="H141" s="162">
        <f t="shared" si="11"/>
        <v>14.307431421113989</v>
      </c>
      <c r="I141" s="162">
        <f t="shared" si="8"/>
        <v>14.305914357642784</v>
      </c>
    </row>
    <row r="142" spans="1:9" x14ac:dyDescent="0.2">
      <c r="A142" s="327" t="s">
        <v>28</v>
      </c>
      <c r="B142" s="324">
        <v>30803054000</v>
      </c>
      <c r="C142" s="324">
        <v>19756535475</v>
      </c>
      <c r="D142" s="324">
        <v>19742447391</v>
      </c>
      <c r="E142" s="324">
        <v>19742447391</v>
      </c>
      <c r="F142" s="161">
        <f t="shared" si="9"/>
        <v>11046518525</v>
      </c>
      <c r="G142" s="162">
        <f t="shared" si="10"/>
        <v>64.138236017116995</v>
      </c>
      <c r="H142" s="162">
        <f t="shared" si="11"/>
        <v>64.092500019640909</v>
      </c>
      <c r="I142" s="162">
        <f t="shared" si="8"/>
        <v>64.092500019640909</v>
      </c>
    </row>
    <row r="143" spans="1:9" x14ac:dyDescent="0.2">
      <c r="A143" s="337" t="s">
        <v>110</v>
      </c>
      <c r="B143" s="328">
        <v>20693763758</v>
      </c>
      <c r="C143" s="328">
        <v>12957278114</v>
      </c>
      <c r="D143" s="328">
        <v>12943190030</v>
      </c>
      <c r="E143" s="328">
        <v>12943190030</v>
      </c>
      <c r="F143" s="165">
        <f t="shared" si="9"/>
        <v>7736485644</v>
      </c>
      <c r="G143" s="166">
        <f t="shared" si="10"/>
        <v>62.614410145621036</v>
      </c>
      <c r="H143" s="166">
        <f t="shared" si="11"/>
        <v>62.546331258837796</v>
      </c>
      <c r="I143" s="166">
        <f t="shared" si="8"/>
        <v>62.546331258837796</v>
      </c>
    </row>
    <row r="144" spans="1:9" x14ac:dyDescent="0.2">
      <c r="A144" s="337" t="s">
        <v>111</v>
      </c>
      <c r="B144" s="328">
        <v>7321990644</v>
      </c>
      <c r="C144" s="328">
        <v>4978156045</v>
      </c>
      <c r="D144" s="328">
        <v>4978156045</v>
      </c>
      <c r="E144" s="328">
        <v>4978156045</v>
      </c>
      <c r="F144" s="165">
        <f t="shared" si="9"/>
        <v>2343834599</v>
      </c>
      <c r="G144" s="166">
        <f t="shared" si="10"/>
        <v>67.989106884196133</v>
      </c>
      <c r="H144" s="166">
        <f t="shared" si="11"/>
        <v>67.989106884196133</v>
      </c>
      <c r="I144" s="166">
        <f t="shared" si="8"/>
        <v>67.989106884196133</v>
      </c>
    </row>
    <row r="145" spans="1:9" x14ac:dyDescent="0.2">
      <c r="A145" s="337" t="s">
        <v>112</v>
      </c>
      <c r="B145" s="328">
        <v>2787299598</v>
      </c>
      <c r="C145" s="328">
        <v>1821101316</v>
      </c>
      <c r="D145" s="328">
        <v>1821101316</v>
      </c>
      <c r="E145" s="328">
        <v>1821101316</v>
      </c>
      <c r="F145" s="165">
        <f t="shared" si="9"/>
        <v>966198282</v>
      </c>
      <c r="G145" s="166">
        <f t="shared" si="10"/>
        <v>65.335686099431641</v>
      </c>
      <c r="H145" s="166">
        <f t="shared" si="11"/>
        <v>65.335686099431641</v>
      </c>
      <c r="I145" s="166">
        <f t="shared" si="8"/>
        <v>65.335686099431641</v>
      </c>
    </row>
    <row r="146" spans="1:9" x14ac:dyDescent="0.2">
      <c r="A146" s="327" t="s">
        <v>29</v>
      </c>
      <c r="B146" s="324">
        <v>38496161000</v>
      </c>
      <c r="C146" s="324">
        <v>30637007270.75</v>
      </c>
      <c r="D146" s="324">
        <v>19052940920.669998</v>
      </c>
      <c r="E146" s="324">
        <v>19048803343.669998</v>
      </c>
      <c r="F146" s="161">
        <f t="shared" si="9"/>
        <v>7859153729.25</v>
      </c>
      <c r="G146" s="162">
        <f t="shared" si="10"/>
        <v>79.584577981035565</v>
      </c>
      <c r="H146" s="162">
        <f t="shared" si="11"/>
        <v>49.493093403963059</v>
      </c>
      <c r="I146" s="162">
        <f t="shared" si="8"/>
        <v>49.482345378984668</v>
      </c>
    </row>
    <row r="147" spans="1:9" x14ac:dyDescent="0.2">
      <c r="A147" s="337" t="s">
        <v>113</v>
      </c>
      <c r="B147" s="328">
        <v>38496161000</v>
      </c>
      <c r="C147" s="328">
        <v>30637007270.75</v>
      </c>
      <c r="D147" s="328">
        <v>19052940920.669998</v>
      </c>
      <c r="E147" s="328">
        <v>19048803343.669998</v>
      </c>
      <c r="F147" s="165">
        <f t="shared" si="9"/>
        <v>7859153729.25</v>
      </c>
      <c r="G147" s="166">
        <f t="shared" si="10"/>
        <v>79.584577981035565</v>
      </c>
      <c r="H147" s="166">
        <f t="shared" si="11"/>
        <v>49.493093403963059</v>
      </c>
      <c r="I147" s="166">
        <f t="shared" si="8"/>
        <v>49.482345378984668</v>
      </c>
    </row>
    <row r="148" spans="1:9" x14ac:dyDescent="0.2">
      <c r="A148" s="327" t="s">
        <v>30</v>
      </c>
      <c r="B148" s="324">
        <v>202243556000</v>
      </c>
      <c r="C148" s="324">
        <v>68264893</v>
      </c>
      <c r="D148" s="324">
        <v>39710443</v>
      </c>
      <c r="E148" s="324">
        <v>39710443</v>
      </c>
      <c r="F148" s="161">
        <f t="shared" si="9"/>
        <v>202175291107</v>
      </c>
      <c r="G148" s="162">
        <f t="shared" si="10"/>
        <v>3.3753803755309758E-2</v>
      </c>
      <c r="H148" s="162">
        <f t="shared" si="11"/>
        <v>1.9634960829110423E-2</v>
      </c>
      <c r="I148" s="162">
        <f t="shared" si="8"/>
        <v>1.9634960829110423E-2</v>
      </c>
    </row>
    <row r="149" spans="1:9" x14ac:dyDescent="0.2">
      <c r="A149" s="337" t="s">
        <v>115</v>
      </c>
      <c r="B149" s="328">
        <v>200000000000</v>
      </c>
      <c r="C149" s="328">
        <v>0</v>
      </c>
      <c r="D149" s="328">
        <v>0</v>
      </c>
      <c r="E149" s="328">
        <v>0</v>
      </c>
      <c r="F149" s="165">
        <f t="shared" si="9"/>
        <v>200000000000</v>
      </c>
      <c r="G149" s="166">
        <f t="shared" si="10"/>
        <v>0</v>
      </c>
      <c r="H149" s="166">
        <f t="shared" si="11"/>
        <v>0</v>
      </c>
      <c r="I149" s="166">
        <f t="shared" si="8"/>
        <v>0</v>
      </c>
    </row>
    <row r="150" spans="1:9" x14ac:dyDescent="0.2">
      <c r="A150" s="337" t="s">
        <v>118</v>
      </c>
      <c r="B150" s="328">
        <v>143556000</v>
      </c>
      <c r="C150" s="328">
        <v>68264893</v>
      </c>
      <c r="D150" s="328">
        <v>39710443</v>
      </c>
      <c r="E150" s="328">
        <v>39710443</v>
      </c>
      <c r="F150" s="165">
        <f t="shared" si="9"/>
        <v>75291107</v>
      </c>
      <c r="G150" s="166">
        <f t="shared" si="10"/>
        <v>47.552796817966509</v>
      </c>
      <c r="H150" s="166">
        <f t="shared" si="11"/>
        <v>27.661987656384962</v>
      </c>
      <c r="I150" s="166">
        <f t="shared" si="8"/>
        <v>27.661987656384962</v>
      </c>
    </row>
    <row r="151" spans="1:9" x14ac:dyDescent="0.2">
      <c r="A151" s="337" t="s">
        <v>124</v>
      </c>
      <c r="B151" s="328">
        <v>2100000000</v>
      </c>
      <c r="C151" s="328">
        <v>0</v>
      </c>
      <c r="D151" s="328">
        <v>0</v>
      </c>
      <c r="E151" s="328">
        <v>0</v>
      </c>
      <c r="F151" s="165">
        <f t="shared" si="9"/>
        <v>2100000000</v>
      </c>
      <c r="G151" s="166">
        <f t="shared" si="10"/>
        <v>0</v>
      </c>
      <c r="H151" s="166">
        <f t="shared" si="11"/>
        <v>0</v>
      </c>
      <c r="I151" s="166">
        <f t="shared" si="8"/>
        <v>0</v>
      </c>
    </row>
    <row r="152" spans="1:9" x14ac:dyDescent="0.2">
      <c r="A152" s="327" t="s">
        <v>127</v>
      </c>
      <c r="B152" s="324">
        <v>1193148000</v>
      </c>
      <c r="C152" s="324">
        <v>186405817</v>
      </c>
      <c r="D152" s="324">
        <v>186405817</v>
      </c>
      <c r="E152" s="324">
        <v>186405817</v>
      </c>
      <c r="F152" s="161">
        <f t="shared" si="9"/>
        <v>1006742183</v>
      </c>
      <c r="G152" s="162">
        <f t="shared" si="10"/>
        <v>15.623025559276805</v>
      </c>
      <c r="H152" s="162">
        <f t="shared" si="11"/>
        <v>15.623025559276805</v>
      </c>
      <c r="I152" s="162">
        <f t="shared" si="8"/>
        <v>15.623025559276805</v>
      </c>
    </row>
    <row r="153" spans="1:9" x14ac:dyDescent="0.2">
      <c r="A153" s="337" t="s">
        <v>128</v>
      </c>
      <c r="B153" s="328">
        <v>191176000</v>
      </c>
      <c r="C153" s="328">
        <v>186405817</v>
      </c>
      <c r="D153" s="328">
        <v>186405817</v>
      </c>
      <c r="E153" s="328">
        <v>186405817</v>
      </c>
      <c r="F153" s="165">
        <f t="shared" si="9"/>
        <v>4770183</v>
      </c>
      <c r="G153" s="166">
        <f t="shared" si="10"/>
        <v>97.504821211867593</v>
      </c>
      <c r="H153" s="166">
        <f t="shared" si="11"/>
        <v>97.504821211867593</v>
      </c>
      <c r="I153" s="166">
        <f t="shared" si="8"/>
        <v>97.504821211867593</v>
      </c>
    </row>
    <row r="154" spans="1:9" x14ac:dyDescent="0.2">
      <c r="A154" s="337" t="s">
        <v>130</v>
      </c>
      <c r="B154" s="328">
        <v>1001972000</v>
      </c>
      <c r="C154" s="328">
        <v>0</v>
      </c>
      <c r="D154" s="328">
        <v>0</v>
      </c>
      <c r="E154" s="328">
        <v>0</v>
      </c>
      <c r="F154" s="165">
        <f t="shared" si="9"/>
        <v>1001972000</v>
      </c>
      <c r="G154" s="166">
        <f t="shared" si="10"/>
        <v>0</v>
      </c>
      <c r="H154" s="166">
        <f t="shared" si="11"/>
        <v>0</v>
      </c>
      <c r="I154" s="166">
        <f t="shared" si="8"/>
        <v>0</v>
      </c>
    </row>
    <row r="155" spans="1:9" x14ac:dyDescent="0.2">
      <c r="A155" s="326" t="s">
        <v>131</v>
      </c>
      <c r="B155" s="324">
        <v>4943238377001</v>
      </c>
      <c r="C155" s="324">
        <v>1943826875654.22</v>
      </c>
      <c r="D155" s="324">
        <v>379633941155.07007</v>
      </c>
      <c r="E155" s="324">
        <v>379622208515.07007</v>
      </c>
      <c r="F155" s="161">
        <f t="shared" si="9"/>
        <v>2999411501346.7803</v>
      </c>
      <c r="G155" s="162">
        <f t="shared" si="10"/>
        <v>39.32294434146862</v>
      </c>
      <c r="H155" s="162">
        <f t="shared" si="11"/>
        <v>7.6798631221460374</v>
      </c>
      <c r="I155" s="162">
        <f t="shared" si="8"/>
        <v>7.6796257749030916</v>
      </c>
    </row>
    <row r="156" spans="1:9" x14ac:dyDescent="0.2">
      <c r="A156" s="327" t="s">
        <v>1653</v>
      </c>
      <c r="B156" s="324">
        <v>4943238377001</v>
      </c>
      <c r="C156" s="324">
        <v>1943826875654.22</v>
      </c>
      <c r="D156" s="324">
        <v>379633941155.07007</v>
      </c>
      <c r="E156" s="324">
        <v>379622208515.07007</v>
      </c>
      <c r="F156" s="161">
        <f t="shared" si="9"/>
        <v>2999411501346.7803</v>
      </c>
      <c r="G156" s="162">
        <f t="shared" si="10"/>
        <v>39.32294434146862</v>
      </c>
      <c r="H156" s="162">
        <f t="shared" si="11"/>
        <v>7.6798631221460374</v>
      </c>
      <c r="I156" s="162">
        <f t="shared" si="8"/>
        <v>7.6796257749030916</v>
      </c>
    </row>
    <row r="157" spans="1:9" x14ac:dyDescent="0.2">
      <c r="A157" s="337" t="s">
        <v>139</v>
      </c>
      <c r="B157" s="328">
        <v>17124140778</v>
      </c>
      <c r="C157" s="328">
        <v>4290474033</v>
      </c>
      <c r="D157" s="328">
        <v>2760431333</v>
      </c>
      <c r="E157" s="328">
        <v>2760431333</v>
      </c>
      <c r="F157" s="165">
        <f t="shared" si="9"/>
        <v>12833666745</v>
      </c>
      <c r="G157" s="166">
        <f t="shared" si="10"/>
        <v>25.055120070678971</v>
      </c>
      <c r="H157" s="166">
        <f t="shared" si="11"/>
        <v>16.120115857412394</v>
      </c>
      <c r="I157" s="166">
        <f t="shared" si="8"/>
        <v>16.120115857412394</v>
      </c>
    </row>
    <row r="158" spans="1:9" x14ac:dyDescent="0.2">
      <c r="A158" s="337" t="s">
        <v>1659</v>
      </c>
      <c r="B158" s="328">
        <v>342688753674</v>
      </c>
      <c r="C158" s="328">
        <v>182459068254.94</v>
      </c>
      <c r="D158" s="328">
        <v>80483579940.360001</v>
      </c>
      <c r="E158" s="328">
        <v>80483579940.360001</v>
      </c>
      <c r="F158" s="165">
        <f t="shared" si="9"/>
        <v>160229685419.06</v>
      </c>
      <c r="G158" s="166">
        <f t="shared" si="10"/>
        <v>53.24337793370173</v>
      </c>
      <c r="H158" s="166">
        <f t="shared" si="11"/>
        <v>23.485912238872032</v>
      </c>
      <c r="I158" s="166">
        <f t="shared" si="8"/>
        <v>23.485912238872032</v>
      </c>
    </row>
    <row r="159" spans="1:9" x14ac:dyDescent="0.2">
      <c r="A159" s="337" t="s">
        <v>1718</v>
      </c>
      <c r="B159" s="328">
        <v>261233017459</v>
      </c>
      <c r="C159" s="328">
        <v>101483975870.06</v>
      </c>
      <c r="D159" s="328">
        <v>21306507445.939999</v>
      </c>
      <c r="E159" s="328">
        <v>21306507445.939999</v>
      </c>
      <c r="F159" s="165">
        <f t="shared" si="9"/>
        <v>159749041588.94</v>
      </c>
      <c r="G159" s="166">
        <f t="shared" si="10"/>
        <v>38.848066319177171</v>
      </c>
      <c r="H159" s="166">
        <f t="shared" si="11"/>
        <v>8.1561311250726618</v>
      </c>
      <c r="I159" s="166">
        <f t="shared" si="8"/>
        <v>8.1561311250726618</v>
      </c>
    </row>
    <row r="160" spans="1:9" x14ac:dyDescent="0.2">
      <c r="A160" s="337" t="s">
        <v>169</v>
      </c>
      <c r="B160" s="328">
        <v>35000000001</v>
      </c>
      <c r="C160" s="328">
        <v>5943935603</v>
      </c>
      <c r="D160" s="328">
        <v>3305689429</v>
      </c>
      <c r="E160" s="328">
        <v>3305689429</v>
      </c>
      <c r="F160" s="165">
        <f t="shared" si="9"/>
        <v>29056064398</v>
      </c>
      <c r="G160" s="166">
        <f t="shared" si="10"/>
        <v>16.982673150943352</v>
      </c>
      <c r="H160" s="166">
        <f t="shared" si="11"/>
        <v>9.4448269397301488</v>
      </c>
      <c r="I160" s="166">
        <f t="shared" si="8"/>
        <v>9.4448269397301488</v>
      </c>
    </row>
    <row r="161" spans="1:9" x14ac:dyDescent="0.2">
      <c r="A161" s="337" t="s">
        <v>170</v>
      </c>
      <c r="B161" s="328">
        <v>34999999999</v>
      </c>
      <c r="C161" s="328">
        <v>15277096649.780001</v>
      </c>
      <c r="D161" s="328">
        <v>4474499922</v>
      </c>
      <c r="E161" s="328">
        <v>4474499922</v>
      </c>
      <c r="F161" s="165">
        <f t="shared" si="9"/>
        <v>19722903349.220001</v>
      </c>
      <c r="G161" s="166">
        <f t="shared" si="10"/>
        <v>43.64884757204711</v>
      </c>
      <c r="H161" s="166">
        <f t="shared" si="11"/>
        <v>12.784285491793836</v>
      </c>
      <c r="I161" s="166">
        <f t="shared" si="8"/>
        <v>12.784285491793836</v>
      </c>
    </row>
    <row r="162" spans="1:9" x14ac:dyDescent="0.2">
      <c r="A162" s="337" t="s">
        <v>171</v>
      </c>
      <c r="B162" s="328">
        <v>151325063238</v>
      </c>
      <c r="C162" s="328">
        <v>93989928160</v>
      </c>
      <c r="D162" s="328">
        <v>43687927654.980003</v>
      </c>
      <c r="E162" s="328">
        <v>43676593834.980003</v>
      </c>
      <c r="F162" s="165">
        <f t="shared" si="9"/>
        <v>57335135078</v>
      </c>
      <c r="G162" s="166">
        <f t="shared" si="10"/>
        <v>62.111276313940913</v>
      </c>
      <c r="H162" s="166">
        <f t="shared" si="11"/>
        <v>28.870252369410082</v>
      </c>
      <c r="I162" s="166">
        <f t="shared" si="8"/>
        <v>28.862762651740397</v>
      </c>
    </row>
    <row r="163" spans="1:9" x14ac:dyDescent="0.2">
      <c r="A163" s="337" t="s">
        <v>172</v>
      </c>
      <c r="B163" s="328">
        <v>114883791604</v>
      </c>
      <c r="C163" s="328">
        <v>81305100335</v>
      </c>
      <c r="D163" s="328">
        <v>50221222034.669998</v>
      </c>
      <c r="E163" s="328">
        <v>50221222034.669998</v>
      </c>
      <c r="F163" s="165">
        <f t="shared" si="9"/>
        <v>33578691269</v>
      </c>
      <c r="G163" s="166">
        <f t="shared" si="10"/>
        <v>70.771602503559023</v>
      </c>
      <c r="H163" s="166">
        <f t="shared" si="11"/>
        <v>43.714802004255411</v>
      </c>
      <c r="I163" s="166">
        <f t="shared" si="8"/>
        <v>43.714802004255411</v>
      </c>
    </row>
    <row r="164" spans="1:9" x14ac:dyDescent="0.2">
      <c r="A164" s="337" t="s">
        <v>1719</v>
      </c>
      <c r="B164" s="328">
        <v>3935222070162</v>
      </c>
      <c r="C164" s="328">
        <v>1417899844558.4399</v>
      </c>
      <c r="D164" s="328">
        <v>154695947567.97</v>
      </c>
      <c r="E164" s="328">
        <v>154695548747.97</v>
      </c>
      <c r="F164" s="165">
        <f t="shared" si="9"/>
        <v>2517322225603.5601</v>
      </c>
      <c r="G164" s="166">
        <f t="shared" si="10"/>
        <v>36.030999503417341</v>
      </c>
      <c r="H164" s="166">
        <f t="shared" si="11"/>
        <v>3.9310601742381892</v>
      </c>
      <c r="I164" s="166">
        <f t="shared" si="8"/>
        <v>3.9310500396131829</v>
      </c>
    </row>
    <row r="165" spans="1:9" x14ac:dyDescent="0.2">
      <c r="A165" s="337" t="s">
        <v>173</v>
      </c>
      <c r="B165" s="328">
        <v>50761540086</v>
      </c>
      <c r="C165" s="328">
        <v>41177452190</v>
      </c>
      <c r="D165" s="328">
        <v>18698135827.150002</v>
      </c>
      <c r="E165" s="328">
        <v>18698135827.150002</v>
      </c>
      <c r="F165" s="165">
        <f t="shared" si="9"/>
        <v>9584087896</v>
      </c>
      <c r="G165" s="166">
        <f t="shared" si="10"/>
        <v>81.119391019731324</v>
      </c>
      <c r="H165" s="166">
        <f t="shared" si="11"/>
        <v>36.83524139628485</v>
      </c>
      <c r="I165" s="166">
        <f t="shared" si="8"/>
        <v>36.83524139628485</v>
      </c>
    </row>
    <row r="166" spans="1:9" x14ac:dyDescent="0.2">
      <c r="A166" s="325" t="s">
        <v>174</v>
      </c>
      <c r="B166" s="324">
        <v>1001732179015</v>
      </c>
      <c r="C166" s="324">
        <v>592641524506.51001</v>
      </c>
      <c r="D166" s="324">
        <v>216134952009.08002</v>
      </c>
      <c r="E166" s="324">
        <v>215964000326.08002</v>
      </c>
      <c r="F166" s="161">
        <f t="shared" si="9"/>
        <v>409090654508.48999</v>
      </c>
      <c r="G166" s="162">
        <f t="shared" si="10"/>
        <v>59.161673840731808</v>
      </c>
      <c r="H166" s="162">
        <f t="shared" si="11"/>
        <v>21.576121496027493</v>
      </c>
      <c r="I166" s="162">
        <f t="shared" si="8"/>
        <v>21.559055888414878</v>
      </c>
    </row>
    <row r="167" spans="1:9" x14ac:dyDescent="0.2">
      <c r="A167" s="326" t="s">
        <v>109</v>
      </c>
      <c r="B167" s="324">
        <v>106839606045</v>
      </c>
      <c r="C167" s="324">
        <v>30661372963.830002</v>
      </c>
      <c r="D167" s="324">
        <v>23889745809.870003</v>
      </c>
      <c r="E167" s="324">
        <v>23859272370.870003</v>
      </c>
      <c r="F167" s="161">
        <f t="shared" si="9"/>
        <v>76178233081.169998</v>
      </c>
      <c r="G167" s="162">
        <f t="shared" si="10"/>
        <v>28.698508070982285</v>
      </c>
      <c r="H167" s="162">
        <f t="shared" si="11"/>
        <v>22.360383657543466</v>
      </c>
      <c r="I167" s="162">
        <f t="shared" si="8"/>
        <v>22.331861052371032</v>
      </c>
    </row>
    <row r="168" spans="1:9" x14ac:dyDescent="0.2">
      <c r="A168" s="327" t="s">
        <v>28</v>
      </c>
      <c r="B168" s="324">
        <v>18580099000</v>
      </c>
      <c r="C168" s="324">
        <v>11176327220</v>
      </c>
      <c r="D168" s="324">
        <v>11176327220</v>
      </c>
      <c r="E168" s="324">
        <v>11164553781</v>
      </c>
      <c r="F168" s="161">
        <f t="shared" si="9"/>
        <v>7403771780</v>
      </c>
      <c r="G168" s="162">
        <f t="shared" si="10"/>
        <v>60.152140308832578</v>
      </c>
      <c r="H168" s="162">
        <f t="shared" si="11"/>
        <v>60.152140308832578</v>
      </c>
      <c r="I168" s="162">
        <f t="shared" si="8"/>
        <v>60.088774451632368</v>
      </c>
    </row>
    <row r="169" spans="1:9" x14ac:dyDescent="0.2">
      <c r="A169" s="337" t="s">
        <v>110</v>
      </c>
      <c r="B169" s="328">
        <v>12040035000</v>
      </c>
      <c r="C169" s="328">
        <v>7350868786</v>
      </c>
      <c r="D169" s="328">
        <v>7350868786</v>
      </c>
      <c r="E169" s="328">
        <v>7350686510</v>
      </c>
      <c r="F169" s="165">
        <f t="shared" si="9"/>
        <v>4689166214</v>
      </c>
      <c r="G169" s="166">
        <f t="shared" si="10"/>
        <v>61.05354997722182</v>
      </c>
      <c r="H169" s="166">
        <f t="shared" si="11"/>
        <v>61.05354997722182</v>
      </c>
      <c r="I169" s="166">
        <f t="shared" si="8"/>
        <v>61.052036061356965</v>
      </c>
    </row>
    <row r="170" spans="1:9" x14ac:dyDescent="0.2">
      <c r="A170" s="337" t="s">
        <v>111</v>
      </c>
      <c r="B170" s="328">
        <v>4409693000</v>
      </c>
      <c r="C170" s="328">
        <v>2769562668</v>
      </c>
      <c r="D170" s="328">
        <v>2769562668</v>
      </c>
      <c r="E170" s="328">
        <v>2769562668</v>
      </c>
      <c r="F170" s="165">
        <f t="shared" si="9"/>
        <v>1640130332</v>
      </c>
      <c r="G170" s="166">
        <f t="shared" si="10"/>
        <v>62.806246784073174</v>
      </c>
      <c r="H170" s="166">
        <f t="shared" si="11"/>
        <v>62.806246784073174</v>
      </c>
      <c r="I170" s="166">
        <f t="shared" si="8"/>
        <v>62.806246784073174</v>
      </c>
    </row>
    <row r="171" spans="1:9" x14ac:dyDescent="0.2">
      <c r="A171" s="337" t="s">
        <v>112</v>
      </c>
      <c r="B171" s="328">
        <v>2130371000</v>
      </c>
      <c r="C171" s="328">
        <v>1055895766</v>
      </c>
      <c r="D171" s="328">
        <v>1055895766</v>
      </c>
      <c r="E171" s="328">
        <v>1044304603</v>
      </c>
      <c r="F171" s="165">
        <f t="shared" si="9"/>
        <v>1074475234</v>
      </c>
      <c r="G171" s="166">
        <f t="shared" si="10"/>
        <v>49.563938206068329</v>
      </c>
      <c r="H171" s="166">
        <f t="shared" si="11"/>
        <v>49.563938206068329</v>
      </c>
      <c r="I171" s="166">
        <f t="shared" si="8"/>
        <v>49.019846918682241</v>
      </c>
    </row>
    <row r="172" spans="1:9" x14ac:dyDescent="0.2">
      <c r="A172" s="327" t="s">
        <v>29</v>
      </c>
      <c r="B172" s="324">
        <v>29292595590</v>
      </c>
      <c r="C172" s="324">
        <v>19268031402.830002</v>
      </c>
      <c r="D172" s="324">
        <v>12497310848.870001</v>
      </c>
      <c r="E172" s="324">
        <v>12478610848.870001</v>
      </c>
      <c r="F172" s="161">
        <f t="shared" si="9"/>
        <v>10024564187.169998</v>
      </c>
      <c r="G172" s="162">
        <f t="shared" si="10"/>
        <v>65.777822056191511</v>
      </c>
      <c r="H172" s="162">
        <f t="shared" si="11"/>
        <v>42.663719609526076</v>
      </c>
      <c r="I172" s="162">
        <f t="shared" si="8"/>
        <v>42.59988095124622</v>
      </c>
    </row>
    <row r="173" spans="1:9" ht="11.25" customHeight="1" x14ac:dyDescent="0.2">
      <c r="A173" s="337" t="s">
        <v>113</v>
      </c>
      <c r="B173" s="328">
        <v>29292595590</v>
      </c>
      <c r="C173" s="328">
        <v>19268031402.830002</v>
      </c>
      <c r="D173" s="328">
        <v>12497310848.870001</v>
      </c>
      <c r="E173" s="328">
        <v>12478610848.870001</v>
      </c>
      <c r="F173" s="167">
        <f t="shared" si="9"/>
        <v>10024564187.169998</v>
      </c>
      <c r="G173" s="166">
        <f t="shared" si="10"/>
        <v>65.777822056191511</v>
      </c>
      <c r="H173" s="166">
        <f t="shared" si="11"/>
        <v>42.663719609526076</v>
      </c>
      <c r="I173" s="166">
        <f t="shared" si="8"/>
        <v>42.59988095124622</v>
      </c>
    </row>
    <row r="174" spans="1:9" x14ac:dyDescent="0.2">
      <c r="A174" s="327" t="s">
        <v>30</v>
      </c>
      <c r="B174" s="324">
        <v>57906558455</v>
      </c>
      <c r="C174" s="324">
        <v>48478403</v>
      </c>
      <c r="D174" s="324">
        <v>48478403</v>
      </c>
      <c r="E174" s="324">
        <v>48478403</v>
      </c>
      <c r="F174" s="161">
        <f t="shared" si="9"/>
        <v>57858080052</v>
      </c>
      <c r="G174" s="162">
        <f t="shared" si="10"/>
        <v>8.3718328792883184E-2</v>
      </c>
      <c r="H174" s="162">
        <f t="shared" si="11"/>
        <v>8.3718328792883184E-2</v>
      </c>
      <c r="I174" s="162">
        <f t="shared" si="8"/>
        <v>8.3718328792883184E-2</v>
      </c>
    </row>
    <row r="175" spans="1:9" x14ac:dyDescent="0.2">
      <c r="A175" s="337" t="s">
        <v>115</v>
      </c>
      <c r="B175" s="328">
        <v>54261797455</v>
      </c>
      <c r="C175" s="328">
        <v>0</v>
      </c>
      <c r="D175" s="328">
        <v>0</v>
      </c>
      <c r="E175" s="328">
        <v>0</v>
      </c>
      <c r="F175" s="165">
        <f t="shared" si="9"/>
        <v>54261797455</v>
      </c>
      <c r="G175" s="166">
        <f t="shared" si="10"/>
        <v>0</v>
      </c>
      <c r="H175" s="166">
        <f t="shared" si="11"/>
        <v>0</v>
      </c>
      <c r="I175" s="166">
        <f t="shared" si="8"/>
        <v>0</v>
      </c>
    </row>
    <row r="176" spans="1:9" x14ac:dyDescent="0.2">
      <c r="A176" s="337" t="s">
        <v>118</v>
      </c>
      <c r="B176" s="328">
        <v>55545000</v>
      </c>
      <c r="C176" s="328">
        <v>46663471</v>
      </c>
      <c r="D176" s="328">
        <v>46663471</v>
      </c>
      <c r="E176" s="328">
        <v>46663471</v>
      </c>
      <c r="F176" s="165">
        <f t="shared" si="9"/>
        <v>8881529</v>
      </c>
      <c r="G176" s="166">
        <f t="shared" si="10"/>
        <v>84.010209739850566</v>
      </c>
      <c r="H176" s="166">
        <f t="shared" si="11"/>
        <v>84.010209739850566</v>
      </c>
      <c r="I176" s="166">
        <f t="shared" si="8"/>
        <v>84.010209739850566</v>
      </c>
    </row>
    <row r="177" spans="1:9" x14ac:dyDescent="0.2">
      <c r="A177" s="337" t="s">
        <v>124</v>
      </c>
      <c r="B177" s="328">
        <v>3589216000</v>
      </c>
      <c r="C177" s="328">
        <v>1814932</v>
      </c>
      <c r="D177" s="328">
        <v>1814932</v>
      </c>
      <c r="E177" s="328">
        <v>1814932</v>
      </c>
      <c r="F177" s="165">
        <f t="shared" si="9"/>
        <v>3587401068</v>
      </c>
      <c r="G177" s="166">
        <f t="shared" si="10"/>
        <v>5.0566251794263703E-2</v>
      </c>
      <c r="H177" s="166">
        <f t="shared" si="11"/>
        <v>5.0566251794263703E-2</v>
      </c>
      <c r="I177" s="166">
        <f t="shared" si="8"/>
        <v>5.0566251794263703E-2</v>
      </c>
    </row>
    <row r="178" spans="1:9" x14ac:dyDescent="0.2">
      <c r="A178" s="327" t="s">
        <v>127</v>
      </c>
      <c r="B178" s="324">
        <v>1060353000</v>
      </c>
      <c r="C178" s="324">
        <v>168535938</v>
      </c>
      <c r="D178" s="324">
        <v>167629338</v>
      </c>
      <c r="E178" s="324">
        <v>167629338</v>
      </c>
      <c r="F178" s="161">
        <f t="shared" si="9"/>
        <v>891817062</v>
      </c>
      <c r="G178" s="162">
        <f t="shared" si="10"/>
        <v>15.894323682773567</v>
      </c>
      <c r="H178" s="162">
        <f t="shared" si="11"/>
        <v>15.808823853942981</v>
      </c>
      <c r="I178" s="162">
        <f t="shared" si="8"/>
        <v>15.808823853942981</v>
      </c>
    </row>
    <row r="179" spans="1:9" x14ac:dyDescent="0.2">
      <c r="A179" s="337" t="s">
        <v>128</v>
      </c>
      <c r="B179" s="328">
        <v>250000000</v>
      </c>
      <c r="C179" s="328">
        <v>168535938</v>
      </c>
      <c r="D179" s="328">
        <v>167629338</v>
      </c>
      <c r="E179" s="328">
        <v>167629338</v>
      </c>
      <c r="F179" s="165">
        <f t="shared" si="9"/>
        <v>81464062</v>
      </c>
      <c r="G179" s="166">
        <f t="shared" si="10"/>
        <v>67.414375199999995</v>
      </c>
      <c r="H179" s="166">
        <f t="shared" si="11"/>
        <v>67.051735199999996</v>
      </c>
      <c r="I179" s="166">
        <f t="shared" si="8"/>
        <v>67.051735199999996</v>
      </c>
    </row>
    <row r="180" spans="1:9" x14ac:dyDescent="0.2">
      <c r="A180" s="337" t="s">
        <v>130</v>
      </c>
      <c r="B180" s="328">
        <v>810353000</v>
      </c>
      <c r="C180" s="328">
        <v>0</v>
      </c>
      <c r="D180" s="328">
        <v>0</v>
      </c>
      <c r="E180" s="328">
        <v>0</v>
      </c>
      <c r="F180" s="165">
        <f t="shared" si="9"/>
        <v>810353000</v>
      </c>
      <c r="G180" s="166">
        <f t="shared" si="10"/>
        <v>0</v>
      </c>
      <c r="H180" s="166">
        <f t="shared" si="11"/>
        <v>0</v>
      </c>
      <c r="I180" s="166">
        <f t="shared" si="8"/>
        <v>0</v>
      </c>
    </row>
    <row r="181" spans="1:9" x14ac:dyDescent="0.2">
      <c r="A181" s="326" t="s">
        <v>131</v>
      </c>
      <c r="B181" s="324">
        <v>894892572970</v>
      </c>
      <c r="C181" s="324">
        <v>561980151542.67993</v>
      </c>
      <c r="D181" s="324">
        <v>192245206199.21002</v>
      </c>
      <c r="E181" s="324">
        <v>192104727955.21002</v>
      </c>
      <c r="F181" s="161">
        <f t="shared" si="9"/>
        <v>332912421427.32007</v>
      </c>
      <c r="G181" s="162">
        <f t="shared" si="10"/>
        <v>62.798616115179172</v>
      </c>
      <c r="H181" s="162">
        <f t="shared" si="11"/>
        <v>21.482489854752071</v>
      </c>
      <c r="I181" s="162">
        <f t="shared" si="8"/>
        <v>21.466792077360335</v>
      </c>
    </row>
    <row r="182" spans="1:9" x14ac:dyDescent="0.2">
      <c r="A182" s="327" t="s">
        <v>1653</v>
      </c>
      <c r="B182" s="324">
        <v>894892572970</v>
      </c>
      <c r="C182" s="324">
        <v>561980151542.67993</v>
      </c>
      <c r="D182" s="324">
        <v>192245206199.21002</v>
      </c>
      <c r="E182" s="324">
        <v>192104727955.21002</v>
      </c>
      <c r="F182" s="161">
        <f t="shared" si="9"/>
        <v>332912421427.32007</v>
      </c>
      <c r="G182" s="162">
        <f t="shared" si="10"/>
        <v>62.798616115179172</v>
      </c>
      <c r="H182" s="162">
        <f t="shared" si="11"/>
        <v>21.482489854752071</v>
      </c>
      <c r="I182" s="162">
        <f t="shared" si="8"/>
        <v>21.466792077360335</v>
      </c>
    </row>
    <row r="183" spans="1:9" x14ac:dyDescent="0.2">
      <c r="A183" s="337" t="s">
        <v>138</v>
      </c>
      <c r="B183" s="328">
        <v>37239607213</v>
      </c>
      <c r="C183" s="328">
        <v>30429286790.91</v>
      </c>
      <c r="D183" s="328">
        <v>5655819309.0900002</v>
      </c>
      <c r="E183" s="328">
        <v>5649449309.0900002</v>
      </c>
      <c r="F183" s="165">
        <f t="shared" si="9"/>
        <v>6810320422.0900002</v>
      </c>
      <c r="G183" s="166">
        <f t="shared" si="10"/>
        <v>81.712158285835571</v>
      </c>
      <c r="H183" s="166">
        <f t="shared" si="11"/>
        <v>15.187644909196587</v>
      </c>
      <c r="I183" s="166">
        <f t="shared" si="8"/>
        <v>15.1705394656199</v>
      </c>
    </row>
    <row r="184" spans="1:9" x14ac:dyDescent="0.2">
      <c r="A184" s="337" t="s">
        <v>175</v>
      </c>
      <c r="B184" s="328">
        <v>521501848886</v>
      </c>
      <c r="C184" s="328">
        <v>357148392257.04999</v>
      </c>
      <c r="D184" s="328">
        <v>160360914098.48001</v>
      </c>
      <c r="E184" s="328">
        <v>160262096520.48001</v>
      </c>
      <c r="F184" s="165">
        <f t="shared" si="9"/>
        <v>164353456628.95001</v>
      </c>
      <c r="G184" s="166">
        <f t="shared" si="10"/>
        <v>68.484587930027146</v>
      </c>
      <c r="H184" s="166">
        <f t="shared" si="11"/>
        <v>30.74982657128313</v>
      </c>
      <c r="I184" s="166">
        <f t="shared" si="8"/>
        <v>30.730877917848609</v>
      </c>
    </row>
    <row r="185" spans="1:9" x14ac:dyDescent="0.2">
      <c r="A185" s="337" t="s">
        <v>176</v>
      </c>
      <c r="B185" s="328">
        <v>15339184404</v>
      </c>
      <c r="C185" s="328">
        <v>10849505774</v>
      </c>
      <c r="D185" s="328">
        <v>3683119444.0799999</v>
      </c>
      <c r="E185" s="328">
        <v>3683119444.0799999</v>
      </c>
      <c r="F185" s="165">
        <f t="shared" si="9"/>
        <v>4489678630</v>
      </c>
      <c r="G185" s="166">
        <f t="shared" si="10"/>
        <v>70.730656130392262</v>
      </c>
      <c r="H185" s="166">
        <f t="shared" si="11"/>
        <v>24.01118173610034</v>
      </c>
      <c r="I185" s="166">
        <f t="shared" si="8"/>
        <v>24.01118173610034</v>
      </c>
    </row>
    <row r="186" spans="1:9" x14ac:dyDescent="0.2">
      <c r="A186" s="337" t="s">
        <v>177</v>
      </c>
      <c r="B186" s="328">
        <v>40000000000</v>
      </c>
      <c r="C186" s="328">
        <v>33729363077.970001</v>
      </c>
      <c r="D186" s="328">
        <v>4446080272.9399996</v>
      </c>
      <c r="E186" s="328">
        <v>4436146939.9399996</v>
      </c>
      <c r="F186" s="165">
        <f t="shared" si="9"/>
        <v>6270636922.0299988</v>
      </c>
      <c r="G186" s="166">
        <f t="shared" si="10"/>
        <v>84.323407694924995</v>
      </c>
      <c r="H186" s="166">
        <f t="shared" si="11"/>
        <v>11.115200682349998</v>
      </c>
      <c r="I186" s="166">
        <f t="shared" si="8"/>
        <v>11.090367349849998</v>
      </c>
    </row>
    <row r="187" spans="1:9" x14ac:dyDescent="0.2">
      <c r="A187" s="337" t="s">
        <v>178</v>
      </c>
      <c r="B187" s="328">
        <v>40371257715</v>
      </c>
      <c r="C187" s="328">
        <v>9790204723.6499996</v>
      </c>
      <c r="D187" s="328">
        <v>5240250135.79</v>
      </c>
      <c r="E187" s="328">
        <v>5238710135.79</v>
      </c>
      <c r="F187" s="165">
        <f t="shared" si="9"/>
        <v>30581052991.349998</v>
      </c>
      <c r="G187" s="166">
        <f t="shared" si="10"/>
        <v>24.250432802375723</v>
      </c>
      <c r="H187" s="166">
        <f t="shared" si="11"/>
        <v>12.980150811211852</v>
      </c>
      <c r="I187" s="166">
        <f t="shared" si="8"/>
        <v>12.976336216157936</v>
      </c>
    </row>
    <row r="188" spans="1:9" x14ac:dyDescent="0.2">
      <c r="A188" s="337" t="s">
        <v>179</v>
      </c>
      <c r="B188" s="328">
        <v>40371257715</v>
      </c>
      <c r="C188" s="328">
        <v>0</v>
      </c>
      <c r="D188" s="328">
        <v>0</v>
      </c>
      <c r="E188" s="328">
        <v>0</v>
      </c>
      <c r="F188" s="165">
        <f t="shared" si="9"/>
        <v>40371257715</v>
      </c>
      <c r="G188" s="166">
        <f t="shared" si="10"/>
        <v>0</v>
      </c>
      <c r="H188" s="166">
        <f t="shared" si="11"/>
        <v>0</v>
      </c>
      <c r="I188" s="166">
        <f t="shared" si="8"/>
        <v>0</v>
      </c>
    </row>
    <row r="189" spans="1:9" x14ac:dyDescent="0.2">
      <c r="A189" s="337" t="s">
        <v>180</v>
      </c>
      <c r="B189" s="328">
        <v>179823474580</v>
      </c>
      <c r="C189" s="328">
        <v>111043559150.16</v>
      </c>
      <c r="D189" s="328">
        <v>6289289111.1400003</v>
      </c>
      <c r="E189" s="328">
        <v>6279105111.1400003</v>
      </c>
      <c r="F189" s="165">
        <f t="shared" si="9"/>
        <v>68779915429.839996</v>
      </c>
      <c r="G189" s="166">
        <f t="shared" si="10"/>
        <v>61.75142561866074</v>
      </c>
      <c r="H189" s="166">
        <f t="shared" si="11"/>
        <v>3.4974794730384415</v>
      </c>
      <c r="I189" s="166">
        <f t="shared" si="8"/>
        <v>3.4918161412494273</v>
      </c>
    </row>
    <row r="190" spans="1:9" x14ac:dyDescent="0.2">
      <c r="A190" s="337" t="s">
        <v>181</v>
      </c>
      <c r="B190" s="328">
        <v>3265046376</v>
      </c>
      <c r="C190" s="328">
        <v>1718822873</v>
      </c>
      <c r="D190" s="328">
        <v>983594712</v>
      </c>
      <c r="E190" s="328">
        <v>983594712</v>
      </c>
      <c r="F190" s="165">
        <f t="shared" si="9"/>
        <v>1546223503</v>
      </c>
      <c r="G190" s="166">
        <f t="shared" si="10"/>
        <v>52.64313810775716</v>
      </c>
      <c r="H190" s="166">
        <f t="shared" si="11"/>
        <v>30.124984417679219</v>
      </c>
      <c r="I190" s="166">
        <f t="shared" si="8"/>
        <v>30.124984417679219</v>
      </c>
    </row>
    <row r="191" spans="1:9" x14ac:dyDescent="0.2">
      <c r="A191" s="337" t="s">
        <v>182</v>
      </c>
      <c r="B191" s="328">
        <v>3743817131</v>
      </c>
      <c r="C191" s="328">
        <v>2671581804</v>
      </c>
      <c r="D191" s="328">
        <v>1660924059</v>
      </c>
      <c r="E191" s="328">
        <v>1652024059</v>
      </c>
      <c r="F191" s="165">
        <f t="shared" si="9"/>
        <v>1072235327</v>
      </c>
      <c r="G191" s="166">
        <f t="shared" si="10"/>
        <v>71.359837046485268</v>
      </c>
      <c r="H191" s="166">
        <f t="shared" si="11"/>
        <v>44.364454803281362</v>
      </c>
      <c r="I191" s="166">
        <f t="shared" si="8"/>
        <v>44.126729516800218</v>
      </c>
    </row>
    <row r="192" spans="1:9" x14ac:dyDescent="0.2">
      <c r="A192" s="337" t="s">
        <v>183</v>
      </c>
      <c r="B192" s="328">
        <v>13237078950</v>
      </c>
      <c r="C192" s="328">
        <v>4599435091.9399996</v>
      </c>
      <c r="D192" s="328">
        <v>3925215056.6900001</v>
      </c>
      <c r="E192" s="328">
        <v>3920481723.6900001</v>
      </c>
      <c r="F192" s="165">
        <f t="shared" si="9"/>
        <v>8637643858.0600014</v>
      </c>
      <c r="G192" s="166">
        <f t="shared" si="10"/>
        <v>34.746601643106459</v>
      </c>
      <c r="H192" s="166">
        <f t="shared" si="11"/>
        <v>29.653181578175904</v>
      </c>
      <c r="I192" s="166">
        <f t="shared" si="8"/>
        <v>29.61742343985944</v>
      </c>
    </row>
    <row r="193" spans="1:9" x14ac:dyDescent="0.2">
      <c r="A193" s="336" t="s">
        <v>79</v>
      </c>
      <c r="B193" s="324">
        <v>2073372104310</v>
      </c>
      <c r="C193" s="324">
        <v>1252782370075.3298</v>
      </c>
      <c r="D193" s="324">
        <v>624361547139.80994</v>
      </c>
      <c r="E193" s="324">
        <v>622177279702.34985</v>
      </c>
      <c r="F193" s="161">
        <f t="shared" si="9"/>
        <v>820589734234.67017</v>
      </c>
      <c r="G193" s="338">
        <f t="shared" si="10"/>
        <v>60.422457091571836</v>
      </c>
      <c r="H193" s="324">
        <f t="shared" si="11"/>
        <v>30.113337873212682</v>
      </c>
      <c r="I193" s="324">
        <f t="shared" si="8"/>
        <v>30.007989323720789</v>
      </c>
    </row>
    <row r="194" spans="1:9" x14ac:dyDescent="0.2">
      <c r="A194" s="325" t="s">
        <v>184</v>
      </c>
      <c r="B194" s="324">
        <v>1215973214014</v>
      </c>
      <c r="C194" s="324">
        <v>657711850094.71997</v>
      </c>
      <c r="D194" s="324">
        <v>192319857965.89999</v>
      </c>
      <c r="E194" s="324">
        <v>191530169800.45999</v>
      </c>
      <c r="F194" s="161">
        <f t="shared" si="9"/>
        <v>558261363919.28003</v>
      </c>
      <c r="G194" s="162">
        <f t="shared" si="10"/>
        <v>54.089337044158562</v>
      </c>
      <c r="H194" s="162">
        <f t="shared" si="11"/>
        <v>15.816126190069655</v>
      </c>
      <c r="I194" s="162">
        <f t="shared" si="8"/>
        <v>15.751183298537267</v>
      </c>
    </row>
    <row r="195" spans="1:9" x14ac:dyDescent="0.2">
      <c r="A195" s="326" t="s">
        <v>109</v>
      </c>
      <c r="B195" s="324">
        <v>168559157611</v>
      </c>
      <c r="C195" s="324">
        <v>105876660597.31</v>
      </c>
      <c r="D195" s="324">
        <v>82249558944.279999</v>
      </c>
      <c r="E195" s="324">
        <v>82171546714.509995</v>
      </c>
      <c r="F195" s="161">
        <f t="shared" si="9"/>
        <v>62682497013.690002</v>
      </c>
      <c r="G195" s="162">
        <f t="shared" si="10"/>
        <v>62.812760871558005</v>
      </c>
      <c r="H195" s="162">
        <f t="shared" si="11"/>
        <v>48.795663261497261</v>
      </c>
      <c r="I195" s="162">
        <f t="shared" si="8"/>
        <v>48.749381451077902</v>
      </c>
    </row>
    <row r="196" spans="1:9" x14ac:dyDescent="0.2">
      <c r="A196" s="327" t="s">
        <v>28</v>
      </c>
      <c r="B196" s="324">
        <v>54463603000</v>
      </c>
      <c r="C196" s="324">
        <v>30190893129</v>
      </c>
      <c r="D196" s="324">
        <v>30189246214</v>
      </c>
      <c r="E196" s="324">
        <v>30176964239</v>
      </c>
      <c r="F196" s="161">
        <f t="shared" si="9"/>
        <v>24272709871</v>
      </c>
      <c r="G196" s="162">
        <f t="shared" si="10"/>
        <v>55.433154374674778</v>
      </c>
      <c r="H196" s="162">
        <f t="shared" si="11"/>
        <v>55.430130492835737</v>
      </c>
      <c r="I196" s="162">
        <f t="shared" si="8"/>
        <v>55.407579698684273</v>
      </c>
    </row>
    <row r="197" spans="1:9" x14ac:dyDescent="0.2">
      <c r="A197" s="337" t="s">
        <v>110</v>
      </c>
      <c r="B197" s="328">
        <v>37442889000</v>
      </c>
      <c r="C197" s="328">
        <v>20297601253</v>
      </c>
      <c r="D197" s="328">
        <v>20297601253</v>
      </c>
      <c r="E197" s="328">
        <v>20285319278</v>
      </c>
      <c r="F197" s="165">
        <f t="shared" si="9"/>
        <v>17145287747</v>
      </c>
      <c r="G197" s="166">
        <f t="shared" si="10"/>
        <v>54.209495568036971</v>
      </c>
      <c r="H197" s="166">
        <f t="shared" si="11"/>
        <v>54.209495568036971</v>
      </c>
      <c r="I197" s="166">
        <f t="shared" si="8"/>
        <v>54.17669367873831</v>
      </c>
    </row>
    <row r="198" spans="1:9" x14ac:dyDescent="0.2">
      <c r="A198" s="337" t="s">
        <v>111</v>
      </c>
      <c r="B198" s="328">
        <v>13088639000</v>
      </c>
      <c r="C198" s="328">
        <v>7300780797</v>
      </c>
      <c r="D198" s="328">
        <v>7300780797</v>
      </c>
      <c r="E198" s="328">
        <v>7300780797</v>
      </c>
      <c r="F198" s="165">
        <f t="shared" si="9"/>
        <v>5787858203</v>
      </c>
      <c r="G198" s="166">
        <f t="shared" si="10"/>
        <v>55.779526022529922</v>
      </c>
      <c r="H198" s="166">
        <f t="shared" si="11"/>
        <v>55.779526022529922</v>
      </c>
      <c r="I198" s="166">
        <f t="shared" si="8"/>
        <v>55.779526022529922</v>
      </c>
    </row>
    <row r="199" spans="1:9" x14ac:dyDescent="0.2">
      <c r="A199" s="337" t="s">
        <v>112</v>
      </c>
      <c r="B199" s="328">
        <v>3932075000</v>
      </c>
      <c r="C199" s="328">
        <v>2592511079</v>
      </c>
      <c r="D199" s="328">
        <v>2590864164</v>
      </c>
      <c r="E199" s="328">
        <v>2590864164</v>
      </c>
      <c r="F199" s="165">
        <f t="shared" si="9"/>
        <v>1339563921</v>
      </c>
      <c r="G199" s="166">
        <f t="shared" si="10"/>
        <v>65.932391396400121</v>
      </c>
      <c r="H199" s="166">
        <f t="shared" si="11"/>
        <v>65.890507276692333</v>
      </c>
      <c r="I199" s="166">
        <f t="shared" ref="I199:I262" si="12">IFERROR(IF(E199&gt;0,+E199/B199*100,0),0)</f>
        <v>65.890507276692333</v>
      </c>
    </row>
    <row r="200" spans="1:9" x14ac:dyDescent="0.2">
      <c r="A200" s="327" t="s">
        <v>29</v>
      </c>
      <c r="B200" s="324">
        <v>7171864000</v>
      </c>
      <c r="C200" s="324">
        <v>6049574026.8800001</v>
      </c>
      <c r="D200" s="324">
        <v>3030551902.2800002</v>
      </c>
      <c r="E200" s="324">
        <v>2969821647.5100002</v>
      </c>
      <c r="F200" s="161">
        <f t="shared" si="9"/>
        <v>1122289973.1199999</v>
      </c>
      <c r="G200" s="162">
        <f t="shared" si="10"/>
        <v>84.351488356165149</v>
      </c>
      <c r="H200" s="162">
        <f t="shared" si="11"/>
        <v>42.256126193692467</v>
      </c>
      <c r="I200" s="162">
        <f t="shared" si="12"/>
        <v>41.409341386144526</v>
      </c>
    </row>
    <row r="201" spans="1:9" x14ac:dyDescent="0.2">
      <c r="A201" s="337" t="s">
        <v>113</v>
      </c>
      <c r="B201" s="328">
        <v>7171864000</v>
      </c>
      <c r="C201" s="328">
        <v>6049574026.8800001</v>
      </c>
      <c r="D201" s="328">
        <v>3030551902.2800002</v>
      </c>
      <c r="E201" s="328">
        <v>2969821647.5100002</v>
      </c>
      <c r="F201" s="165">
        <f t="shared" ref="F201:F264" si="13">+B201-C201</f>
        <v>1122289973.1199999</v>
      </c>
      <c r="G201" s="166">
        <f t="shared" ref="G201:G264" si="14">IFERROR(IF(C201&gt;0,+C201/B201*100,0),0)</f>
        <v>84.351488356165149</v>
      </c>
      <c r="H201" s="166">
        <f t="shared" ref="H201:H264" si="15">IFERROR(IF(D201&gt;0,+D201/B201*100,0),0)</f>
        <v>42.256126193692467</v>
      </c>
      <c r="I201" s="166">
        <f t="shared" si="12"/>
        <v>41.409341386144526</v>
      </c>
    </row>
    <row r="202" spans="1:9" x14ac:dyDescent="0.2">
      <c r="A202" s="327" t="s">
        <v>30</v>
      </c>
      <c r="B202" s="324">
        <v>105721509611</v>
      </c>
      <c r="C202" s="324">
        <v>69469453641.429993</v>
      </c>
      <c r="D202" s="324">
        <v>48863021028</v>
      </c>
      <c r="E202" s="324">
        <v>48858021028</v>
      </c>
      <c r="F202" s="161">
        <f t="shared" si="13"/>
        <v>36252055969.570007</v>
      </c>
      <c r="G202" s="162">
        <f t="shared" si="14"/>
        <v>65.709857811377589</v>
      </c>
      <c r="H202" s="162">
        <f t="shared" si="15"/>
        <v>46.21861833773508</v>
      </c>
      <c r="I202" s="162">
        <f t="shared" si="12"/>
        <v>46.213888931185366</v>
      </c>
    </row>
    <row r="203" spans="1:9" x14ac:dyDescent="0.2">
      <c r="A203" s="337" t="s">
        <v>185</v>
      </c>
      <c r="B203" s="328">
        <v>1644234611</v>
      </c>
      <c r="C203" s="328">
        <v>0</v>
      </c>
      <c r="D203" s="328">
        <v>0</v>
      </c>
      <c r="E203" s="328">
        <v>0</v>
      </c>
      <c r="F203" s="165">
        <f t="shared" si="13"/>
        <v>1644234611</v>
      </c>
      <c r="G203" s="166">
        <f t="shared" si="14"/>
        <v>0</v>
      </c>
      <c r="H203" s="166">
        <f t="shared" si="15"/>
        <v>0</v>
      </c>
      <c r="I203" s="166">
        <f t="shared" si="12"/>
        <v>0</v>
      </c>
    </row>
    <row r="204" spans="1:9" x14ac:dyDescent="0.2">
      <c r="A204" s="337" t="s">
        <v>186</v>
      </c>
      <c r="B204" s="328">
        <v>1153152000</v>
      </c>
      <c r="C204" s="328">
        <v>0</v>
      </c>
      <c r="D204" s="328">
        <v>0</v>
      </c>
      <c r="E204" s="328">
        <v>0</v>
      </c>
      <c r="F204" s="165">
        <f t="shared" si="13"/>
        <v>1153152000</v>
      </c>
      <c r="G204" s="166">
        <f t="shared" si="14"/>
        <v>0</v>
      </c>
      <c r="H204" s="166">
        <f t="shared" si="15"/>
        <v>0</v>
      </c>
      <c r="I204" s="166">
        <f t="shared" si="12"/>
        <v>0</v>
      </c>
    </row>
    <row r="205" spans="1:9" x14ac:dyDescent="0.2">
      <c r="A205" s="337" t="s">
        <v>187</v>
      </c>
      <c r="B205" s="328">
        <v>62685010000</v>
      </c>
      <c r="C205" s="328">
        <v>62685010000</v>
      </c>
      <c r="D205" s="328">
        <v>42079485643.57</v>
      </c>
      <c r="E205" s="328">
        <v>42079485643.57</v>
      </c>
      <c r="F205" s="165">
        <f t="shared" si="13"/>
        <v>0</v>
      </c>
      <c r="G205" s="166">
        <f t="shared" si="14"/>
        <v>100</v>
      </c>
      <c r="H205" s="166">
        <f t="shared" si="15"/>
        <v>67.1284660297095</v>
      </c>
      <c r="I205" s="166">
        <f t="shared" si="12"/>
        <v>67.1284660297095</v>
      </c>
    </row>
    <row r="206" spans="1:9" x14ac:dyDescent="0.2">
      <c r="A206" s="337" t="s">
        <v>152</v>
      </c>
      <c r="B206" s="328">
        <v>37065000</v>
      </c>
      <c r="C206" s="328">
        <v>15084027</v>
      </c>
      <c r="D206" s="328">
        <v>15084027</v>
      </c>
      <c r="E206" s="328">
        <v>15084027</v>
      </c>
      <c r="F206" s="165">
        <f t="shared" si="13"/>
        <v>21980973</v>
      </c>
      <c r="G206" s="166">
        <f t="shared" si="14"/>
        <v>40.696147308781875</v>
      </c>
      <c r="H206" s="166">
        <f t="shared" si="15"/>
        <v>40.696147308781875</v>
      </c>
      <c r="I206" s="166">
        <f t="shared" si="12"/>
        <v>40.696147308781875</v>
      </c>
    </row>
    <row r="207" spans="1:9" x14ac:dyDescent="0.2">
      <c r="A207" s="337" t="s">
        <v>153</v>
      </c>
      <c r="B207" s="328">
        <v>396487000</v>
      </c>
      <c r="C207" s="328">
        <v>188862777</v>
      </c>
      <c r="D207" s="328">
        <v>188862777</v>
      </c>
      <c r="E207" s="328">
        <v>188862777</v>
      </c>
      <c r="F207" s="165">
        <f t="shared" si="13"/>
        <v>207624223</v>
      </c>
      <c r="G207" s="166">
        <f t="shared" si="14"/>
        <v>47.634040208127878</v>
      </c>
      <c r="H207" s="166">
        <f t="shared" si="15"/>
        <v>47.634040208127878</v>
      </c>
      <c r="I207" s="166">
        <f t="shared" si="12"/>
        <v>47.634040208127878</v>
      </c>
    </row>
    <row r="208" spans="1:9" x14ac:dyDescent="0.2">
      <c r="A208" s="337" t="s">
        <v>117</v>
      </c>
      <c r="B208" s="328">
        <v>8879766000</v>
      </c>
      <c r="C208" s="328">
        <v>6487346000</v>
      </c>
      <c r="D208" s="328">
        <v>6487346000</v>
      </c>
      <c r="E208" s="328">
        <v>6487346000</v>
      </c>
      <c r="F208" s="165">
        <f t="shared" si="13"/>
        <v>2392420000</v>
      </c>
      <c r="G208" s="166">
        <f t="shared" si="14"/>
        <v>73.057623365300401</v>
      </c>
      <c r="H208" s="166">
        <f t="shared" si="15"/>
        <v>73.057623365300401</v>
      </c>
      <c r="I208" s="166">
        <f t="shared" si="12"/>
        <v>73.057623365300401</v>
      </c>
    </row>
    <row r="209" spans="1:9" x14ac:dyDescent="0.2">
      <c r="A209" s="337" t="s">
        <v>118</v>
      </c>
      <c r="B209" s="328">
        <v>120240000</v>
      </c>
      <c r="C209" s="328">
        <v>86929285</v>
      </c>
      <c r="D209" s="328">
        <v>86021028</v>
      </c>
      <c r="E209" s="328">
        <v>86021028</v>
      </c>
      <c r="F209" s="165">
        <f t="shared" si="13"/>
        <v>33310715</v>
      </c>
      <c r="G209" s="166">
        <f t="shared" si="14"/>
        <v>72.296477877578184</v>
      </c>
      <c r="H209" s="166">
        <f t="shared" si="15"/>
        <v>71.541107784431134</v>
      </c>
      <c r="I209" s="166">
        <f t="shared" si="12"/>
        <v>71.541107784431134</v>
      </c>
    </row>
    <row r="210" spans="1:9" x14ac:dyDescent="0.2">
      <c r="A210" s="337" t="s">
        <v>124</v>
      </c>
      <c r="B210" s="328">
        <v>30805555000</v>
      </c>
      <c r="C210" s="328">
        <v>6221552.4299999997</v>
      </c>
      <c r="D210" s="328">
        <v>6221552.4299999997</v>
      </c>
      <c r="E210" s="328">
        <v>1221552.43</v>
      </c>
      <c r="F210" s="165">
        <f t="shared" si="13"/>
        <v>30799333447.57</v>
      </c>
      <c r="G210" s="166">
        <f t="shared" si="14"/>
        <v>2.0196203022474355E-2</v>
      </c>
      <c r="H210" s="166">
        <f t="shared" si="15"/>
        <v>2.0196203022474355E-2</v>
      </c>
      <c r="I210" s="166">
        <f t="shared" si="12"/>
        <v>3.9653641364357827E-3</v>
      </c>
    </row>
    <row r="211" spans="1:9" x14ac:dyDescent="0.2">
      <c r="A211" s="327" t="s">
        <v>127</v>
      </c>
      <c r="B211" s="324">
        <v>1202181000</v>
      </c>
      <c r="C211" s="324">
        <v>166739800</v>
      </c>
      <c r="D211" s="324">
        <v>166739800</v>
      </c>
      <c r="E211" s="324">
        <v>166739800</v>
      </c>
      <c r="F211" s="161">
        <f t="shared" si="13"/>
        <v>1035441200</v>
      </c>
      <c r="G211" s="162">
        <f t="shared" si="14"/>
        <v>13.869775017239499</v>
      </c>
      <c r="H211" s="162">
        <f t="shared" si="15"/>
        <v>13.869775017239499</v>
      </c>
      <c r="I211" s="162">
        <f t="shared" si="12"/>
        <v>13.869775017239499</v>
      </c>
    </row>
    <row r="212" spans="1:9" x14ac:dyDescent="0.2">
      <c r="A212" s="337" t="s">
        <v>128</v>
      </c>
      <c r="B212" s="328">
        <v>181084000</v>
      </c>
      <c r="C212" s="328">
        <v>166739800</v>
      </c>
      <c r="D212" s="328">
        <v>166739800</v>
      </c>
      <c r="E212" s="328">
        <v>166739800</v>
      </c>
      <c r="F212" s="165">
        <f t="shared" si="13"/>
        <v>14344200</v>
      </c>
      <c r="G212" s="166">
        <f t="shared" si="14"/>
        <v>92.078703805968502</v>
      </c>
      <c r="H212" s="166">
        <f t="shared" si="15"/>
        <v>92.078703805968502</v>
      </c>
      <c r="I212" s="166">
        <f t="shared" si="12"/>
        <v>92.078703805968502</v>
      </c>
    </row>
    <row r="213" spans="1:9" x14ac:dyDescent="0.2">
      <c r="A213" s="337" t="s">
        <v>130</v>
      </c>
      <c r="B213" s="328">
        <v>1016097000</v>
      </c>
      <c r="C213" s="328">
        <v>0</v>
      </c>
      <c r="D213" s="328">
        <v>0</v>
      </c>
      <c r="E213" s="328">
        <v>0</v>
      </c>
      <c r="F213" s="165">
        <f t="shared" si="13"/>
        <v>1016097000</v>
      </c>
      <c r="G213" s="166">
        <f t="shared" si="14"/>
        <v>0</v>
      </c>
      <c r="H213" s="166">
        <f t="shared" si="15"/>
        <v>0</v>
      </c>
      <c r="I213" s="166">
        <f t="shared" si="12"/>
        <v>0</v>
      </c>
    </row>
    <row r="214" spans="1:9" x14ac:dyDescent="0.2">
      <c r="A214" s="337" t="s">
        <v>188</v>
      </c>
      <c r="B214" s="328">
        <v>5000000</v>
      </c>
      <c r="C214" s="328">
        <v>0</v>
      </c>
      <c r="D214" s="328">
        <v>0</v>
      </c>
      <c r="E214" s="328">
        <v>0</v>
      </c>
      <c r="F214" s="165">
        <f t="shared" si="13"/>
        <v>5000000</v>
      </c>
      <c r="G214" s="166">
        <f t="shared" si="14"/>
        <v>0</v>
      </c>
      <c r="H214" s="166">
        <f t="shared" si="15"/>
        <v>0</v>
      </c>
      <c r="I214" s="166">
        <f t="shared" si="12"/>
        <v>0</v>
      </c>
    </row>
    <row r="215" spans="1:9" x14ac:dyDescent="0.2">
      <c r="A215" s="326" t="s">
        <v>131</v>
      </c>
      <c r="B215" s="324">
        <v>1047414056403</v>
      </c>
      <c r="C215" s="324">
        <v>551835189497.41003</v>
      </c>
      <c r="D215" s="324">
        <v>110070299021.62</v>
      </c>
      <c r="E215" s="324">
        <v>109358623085.95</v>
      </c>
      <c r="F215" s="161">
        <f t="shared" si="13"/>
        <v>495578866905.58997</v>
      </c>
      <c r="G215" s="162">
        <f t="shared" si="14"/>
        <v>52.685486329303899</v>
      </c>
      <c r="H215" s="162">
        <f t="shared" si="15"/>
        <v>10.508766647606423</v>
      </c>
      <c r="I215" s="162">
        <f t="shared" si="12"/>
        <v>10.44082064942935</v>
      </c>
    </row>
    <row r="216" spans="1:9" x14ac:dyDescent="0.2">
      <c r="A216" s="327" t="s">
        <v>1653</v>
      </c>
      <c r="B216" s="324">
        <v>1047414056403</v>
      </c>
      <c r="C216" s="324">
        <v>551835189497.41003</v>
      </c>
      <c r="D216" s="324">
        <v>110070299021.62</v>
      </c>
      <c r="E216" s="324">
        <v>109358623085.95</v>
      </c>
      <c r="F216" s="161">
        <f t="shared" si="13"/>
        <v>495578866905.58997</v>
      </c>
      <c r="G216" s="162">
        <f t="shared" si="14"/>
        <v>52.685486329303899</v>
      </c>
      <c r="H216" s="162">
        <f t="shared" si="15"/>
        <v>10.508766647606423</v>
      </c>
      <c r="I216" s="162">
        <f t="shared" si="12"/>
        <v>10.44082064942935</v>
      </c>
    </row>
    <row r="217" spans="1:9" x14ac:dyDescent="0.2">
      <c r="A217" s="337" t="s">
        <v>189</v>
      </c>
      <c r="B217" s="328">
        <v>3231902622</v>
      </c>
      <c r="C217" s="328">
        <v>0</v>
      </c>
      <c r="D217" s="328">
        <v>0</v>
      </c>
      <c r="E217" s="328">
        <v>0</v>
      </c>
      <c r="F217" s="165">
        <f t="shared" si="13"/>
        <v>3231902622</v>
      </c>
      <c r="G217" s="166">
        <f t="shared" si="14"/>
        <v>0</v>
      </c>
      <c r="H217" s="166">
        <f t="shared" si="15"/>
        <v>0</v>
      </c>
      <c r="I217" s="166">
        <f t="shared" si="12"/>
        <v>0</v>
      </c>
    </row>
    <row r="218" spans="1:9" x14ac:dyDescent="0.2">
      <c r="A218" s="337" t="s">
        <v>190</v>
      </c>
      <c r="B218" s="328">
        <v>5000000000</v>
      </c>
      <c r="C218" s="328">
        <v>4617618975</v>
      </c>
      <c r="D218" s="328">
        <v>2833783187.3299999</v>
      </c>
      <c r="E218" s="328">
        <v>2833389854.3299999</v>
      </c>
      <c r="F218" s="165">
        <f t="shared" si="13"/>
        <v>382381025</v>
      </c>
      <c r="G218" s="166">
        <f t="shared" si="14"/>
        <v>92.352379499999998</v>
      </c>
      <c r="H218" s="166">
        <f t="shared" si="15"/>
        <v>56.675663746600002</v>
      </c>
      <c r="I218" s="166">
        <f t="shared" si="12"/>
        <v>56.667797086600004</v>
      </c>
    </row>
    <row r="219" spans="1:9" x14ac:dyDescent="0.2">
      <c r="A219" s="337" t="s">
        <v>191</v>
      </c>
      <c r="B219" s="328">
        <v>6260000000</v>
      </c>
      <c r="C219" s="328">
        <v>4783957941</v>
      </c>
      <c r="D219" s="328">
        <v>2359216804</v>
      </c>
      <c r="E219" s="328">
        <v>2351716804</v>
      </c>
      <c r="F219" s="165">
        <f t="shared" si="13"/>
        <v>1476042059</v>
      </c>
      <c r="G219" s="166">
        <f t="shared" si="14"/>
        <v>76.421053370607027</v>
      </c>
      <c r="H219" s="166">
        <f t="shared" si="15"/>
        <v>37.687169392971249</v>
      </c>
      <c r="I219" s="166">
        <f t="shared" si="12"/>
        <v>37.567361086261982</v>
      </c>
    </row>
    <row r="220" spans="1:9" x14ac:dyDescent="0.2">
      <c r="A220" s="337" t="s">
        <v>192</v>
      </c>
      <c r="B220" s="328">
        <v>174906494126</v>
      </c>
      <c r="C220" s="328">
        <v>161506494126</v>
      </c>
      <c r="D220" s="328">
        <v>0</v>
      </c>
      <c r="E220" s="328">
        <v>0</v>
      </c>
      <c r="F220" s="165">
        <f t="shared" si="13"/>
        <v>13400000000</v>
      </c>
      <c r="G220" s="166">
        <f t="shared" si="14"/>
        <v>92.338763596538129</v>
      </c>
      <c r="H220" s="166">
        <f t="shared" si="15"/>
        <v>0</v>
      </c>
      <c r="I220" s="166">
        <f t="shared" si="12"/>
        <v>0</v>
      </c>
    </row>
    <row r="221" spans="1:9" x14ac:dyDescent="0.2">
      <c r="A221" s="337" t="s">
        <v>193</v>
      </c>
      <c r="B221" s="328">
        <v>450000000000</v>
      </c>
      <c r="C221" s="328">
        <v>0</v>
      </c>
      <c r="D221" s="328">
        <v>0</v>
      </c>
      <c r="E221" s="328">
        <v>0</v>
      </c>
      <c r="F221" s="165">
        <f t="shared" si="13"/>
        <v>450000000000</v>
      </c>
      <c r="G221" s="166">
        <f t="shared" si="14"/>
        <v>0</v>
      </c>
      <c r="H221" s="166">
        <f t="shared" si="15"/>
        <v>0</v>
      </c>
      <c r="I221" s="166">
        <f t="shared" si="12"/>
        <v>0</v>
      </c>
    </row>
    <row r="222" spans="1:9" x14ac:dyDescent="0.2">
      <c r="A222" s="337" t="s">
        <v>194</v>
      </c>
      <c r="B222" s="328">
        <v>253705155671</v>
      </c>
      <c r="C222" s="328">
        <v>245299924497.41</v>
      </c>
      <c r="D222" s="328">
        <v>19100954958</v>
      </c>
      <c r="E222" s="328">
        <v>19100954958</v>
      </c>
      <c r="F222" s="165">
        <f t="shared" si="13"/>
        <v>8405231173.5899963</v>
      </c>
      <c r="G222" s="166">
        <f t="shared" si="14"/>
        <v>96.687008132980253</v>
      </c>
      <c r="H222" s="166">
        <f t="shared" si="15"/>
        <v>7.5288004721393023</v>
      </c>
      <c r="I222" s="166">
        <f t="shared" si="12"/>
        <v>7.5288004721393023</v>
      </c>
    </row>
    <row r="223" spans="1:9" x14ac:dyDescent="0.2">
      <c r="A223" s="337" t="s">
        <v>195</v>
      </c>
      <c r="B223" s="328">
        <v>1000000000</v>
      </c>
      <c r="C223" s="328">
        <v>106000000</v>
      </c>
      <c r="D223" s="328">
        <v>56000000</v>
      </c>
      <c r="E223" s="328">
        <v>56000000</v>
      </c>
      <c r="F223" s="165">
        <f t="shared" si="13"/>
        <v>894000000</v>
      </c>
      <c r="G223" s="166">
        <f t="shared" si="14"/>
        <v>10.6</v>
      </c>
      <c r="H223" s="166">
        <f t="shared" si="15"/>
        <v>5.6000000000000005</v>
      </c>
      <c r="I223" s="166">
        <f t="shared" si="12"/>
        <v>5.6000000000000005</v>
      </c>
    </row>
    <row r="224" spans="1:9" x14ac:dyDescent="0.2">
      <c r="A224" s="337" t="s">
        <v>196</v>
      </c>
      <c r="B224" s="328">
        <v>18500000000</v>
      </c>
      <c r="C224" s="328">
        <v>16925188868</v>
      </c>
      <c r="D224" s="328">
        <v>8866719976</v>
      </c>
      <c r="E224" s="328">
        <v>8858494909.3299999</v>
      </c>
      <c r="F224" s="165">
        <f t="shared" si="13"/>
        <v>1574811132</v>
      </c>
      <c r="G224" s="166">
        <f t="shared" si="14"/>
        <v>91.487507394594587</v>
      </c>
      <c r="H224" s="166">
        <f t="shared" si="15"/>
        <v>47.928216086486486</v>
      </c>
      <c r="I224" s="166">
        <f t="shared" si="12"/>
        <v>47.883756266648646</v>
      </c>
    </row>
    <row r="225" spans="1:9" x14ac:dyDescent="0.2">
      <c r="A225" s="337" t="s">
        <v>197</v>
      </c>
      <c r="B225" s="328">
        <v>5500000000</v>
      </c>
      <c r="C225" s="328">
        <v>5124479643</v>
      </c>
      <c r="D225" s="328">
        <v>2757789388</v>
      </c>
      <c r="E225" s="328">
        <v>2757789388</v>
      </c>
      <c r="F225" s="165">
        <f t="shared" si="13"/>
        <v>375520357</v>
      </c>
      <c r="G225" s="166">
        <f t="shared" si="14"/>
        <v>93.172357145454541</v>
      </c>
      <c r="H225" s="166">
        <f t="shared" si="15"/>
        <v>50.141625236363637</v>
      </c>
      <c r="I225" s="166">
        <f t="shared" si="12"/>
        <v>50.141625236363637</v>
      </c>
    </row>
    <row r="226" spans="1:9" x14ac:dyDescent="0.2">
      <c r="A226" s="337" t="s">
        <v>198</v>
      </c>
      <c r="B226" s="328">
        <v>10606292170</v>
      </c>
      <c r="C226" s="328">
        <v>10606292170</v>
      </c>
      <c r="D226" s="328">
        <v>7585246380.4799995</v>
      </c>
      <c r="E226" s="328">
        <v>7585246380.4799995</v>
      </c>
      <c r="F226" s="165">
        <f t="shared" si="13"/>
        <v>0</v>
      </c>
      <c r="G226" s="166">
        <f t="shared" si="14"/>
        <v>100</v>
      </c>
      <c r="H226" s="166">
        <f t="shared" si="15"/>
        <v>71.516475870190916</v>
      </c>
      <c r="I226" s="166">
        <f t="shared" si="12"/>
        <v>71.516475870190916</v>
      </c>
    </row>
    <row r="227" spans="1:9" x14ac:dyDescent="0.2">
      <c r="A227" s="337" t="s">
        <v>1660</v>
      </c>
      <c r="B227" s="328">
        <v>1300000000</v>
      </c>
      <c r="C227" s="328">
        <v>1300000000</v>
      </c>
      <c r="D227" s="328">
        <v>1300000000</v>
      </c>
      <c r="E227" s="328">
        <v>1300000000</v>
      </c>
      <c r="F227" s="165">
        <f t="shared" si="13"/>
        <v>0</v>
      </c>
      <c r="G227" s="166">
        <f t="shared" si="14"/>
        <v>100</v>
      </c>
      <c r="H227" s="166">
        <f t="shared" si="15"/>
        <v>100</v>
      </c>
      <c r="I227" s="166">
        <f t="shared" si="12"/>
        <v>100</v>
      </c>
    </row>
    <row r="228" spans="1:9" x14ac:dyDescent="0.2">
      <c r="A228" s="337" t="s">
        <v>199</v>
      </c>
      <c r="B228" s="328">
        <v>7400000000</v>
      </c>
      <c r="C228" s="328">
        <v>7400000000</v>
      </c>
      <c r="D228" s="328">
        <v>4915866932</v>
      </c>
      <c r="E228" s="328">
        <v>4915866932</v>
      </c>
      <c r="F228" s="165">
        <f t="shared" si="13"/>
        <v>0</v>
      </c>
      <c r="G228" s="166">
        <f t="shared" si="14"/>
        <v>100</v>
      </c>
      <c r="H228" s="166">
        <f t="shared" si="15"/>
        <v>66.430634216216205</v>
      </c>
      <c r="I228" s="166">
        <f t="shared" si="12"/>
        <v>66.430634216216205</v>
      </c>
    </row>
    <row r="229" spans="1:9" x14ac:dyDescent="0.2">
      <c r="A229" s="337" t="s">
        <v>200</v>
      </c>
      <c r="B229" s="328">
        <v>8200000000</v>
      </c>
      <c r="C229" s="328">
        <v>8200000000</v>
      </c>
      <c r="D229" s="328">
        <v>6705000000</v>
      </c>
      <c r="E229" s="328">
        <v>6705000000</v>
      </c>
      <c r="F229" s="165">
        <f t="shared" si="13"/>
        <v>0</v>
      </c>
      <c r="G229" s="166">
        <f t="shared" si="14"/>
        <v>100</v>
      </c>
      <c r="H229" s="166">
        <f t="shared" si="15"/>
        <v>81.768292682926827</v>
      </c>
      <c r="I229" s="166">
        <f t="shared" si="12"/>
        <v>81.768292682926827</v>
      </c>
    </row>
    <row r="230" spans="1:9" x14ac:dyDescent="0.2">
      <c r="A230" s="337" t="s">
        <v>201</v>
      </c>
      <c r="B230" s="328">
        <v>5000000000</v>
      </c>
      <c r="C230" s="328">
        <v>5000000000</v>
      </c>
      <c r="D230" s="328">
        <v>4280000000</v>
      </c>
      <c r="E230" s="328">
        <v>4280000000</v>
      </c>
      <c r="F230" s="165">
        <f t="shared" si="13"/>
        <v>0</v>
      </c>
      <c r="G230" s="166">
        <f t="shared" si="14"/>
        <v>100</v>
      </c>
      <c r="H230" s="166">
        <f t="shared" si="15"/>
        <v>85.6</v>
      </c>
      <c r="I230" s="166">
        <f t="shared" si="12"/>
        <v>85.6</v>
      </c>
    </row>
    <row r="231" spans="1:9" x14ac:dyDescent="0.2">
      <c r="A231" s="337" t="s">
        <v>202</v>
      </c>
      <c r="B231" s="328">
        <v>7300000000</v>
      </c>
      <c r="C231" s="328">
        <v>5916705836</v>
      </c>
      <c r="D231" s="328">
        <v>3241128733</v>
      </c>
      <c r="E231" s="328">
        <v>3214428732</v>
      </c>
      <c r="F231" s="165">
        <f t="shared" si="13"/>
        <v>1383294164</v>
      </c>
      <c r="G231" s="166">
        <f t="shared" si="14"/>
        <v>81.050764876712336</v>
      </c>
      <c r="H231" s="166">
        <f t="shared" si="15"/>
        <v>44.399023739726026</v>
      </c>
      <c r="I231" s="166">
        <f t="shared" si="12"/>
        <v>44.033270301369868</v>
      </c>
    </row>
    <row r="232" spans="1:9" x14ac:dyDescent="0.2">
      <c r="A232" s="337" t="s">
        <v>1661</v>
      </c>
      <c r="B232" s="328">
        <v>14500000000</v>
      </c>
      <c r="C232" s="328">
        <v>12888384732</v>
      </c>
      <c r="D232" s="328">
        <v>5503026852</v>
      </c>
      <c r="E232" s="328">
        <v>5495026852</v>
      </c>
      <c r="F232" s="165">
        <f t="shared" si="13"/>
        <v>1611615268</v>
      </c>
      <c r="G232" s="166">
        <f t="shared" si="14"/>
        <v>88.885411944827581</v>
      </c>
      <c r="H232" s="166">
        <f t="shared" si="15"/>
        <v>37.951909324137937</v>
      </c>
      <c r="I232" s="166">
        <f t="shared" si="12"/>
        <v>37.896736910344828</v>
      </c>
    </row>
    <row r="233" spans="1:9" x14ac:dyDescent="0.2">
      <c r="A233" s="337" t="s">
        <v>203</v>
      </c>
      <c r="B233" s="328">
        <v>5000000000</v>
      </c>
      <c r="C233" s="328">
        <v>4284466763</v>
      </c>
      <c r="D233" s="328">
        <v>2132938343</v>
      </c>
      <c r="E233" s="328">
        <v>1973938343</v>
      </c>
      <c r="F233" s="165">
        <f t="shared" si="13"/>
        <v>715533237</v>
      </c>
      <c r="G233" s="166">
        <f t="shared" si="14"/>
        <v>85.689335259999993</v>
      </c>
      <c r="H233" s="166">
        <f t="shared" si="15"/>
        <v>42.65876686</v>
      </c>
      <c r="I233" s="166">
        <f t="shared" si="12"/>
        <v>39.47876686</v>
      </c>
    </row>
    <row r="234" spans="1:9" ht="12" customHeight="1" x14ac:dyDescent="0.2">
      <c r="A234" s="337" t="s">
        <v>204</v>
      </c>
      <c r="B234" s="328">
        <v>10000000000</v>
      </c>
      <c r="C234" s="328">
        <v>7225109164</v>
      </c>
      <c r="D234" s="328">
        <v>3299121887</v>
      </c>
      <c r="E234" s="328">
        <v>2965413464</v>
      </c>
      <c r="F234" s="165">
        <f t="shared" si="13"/>
        <v>2774890836</v>
      </c>
      <c r="G234" s="166">
        <f t="shared" si="14"/>
        <v>72.251091639999999</v>
      </c>
      <c r="H234" s="166">
        <f t="shared" si="15"/>
        <v>32.991218869999997</v>
      </c>
      <c r="I234" s="166">
        <f t="shared" si="12"/>
        <v>29.654134640000002</v>
      </c>
    </row>
    <row r="235" spans="1:9" x14ac:dyDescent="0.2">
      <c r="A235" s="337" t="s">
        <v>1720</v>
      </c>
      <c r="B235" s="328">
        <v>2400000000</v>
      </c>
      <c r="C235" s="328">
        <v>2400000000</v>
      </c>
      <c r="D235" s="328">
        <v>2400000000</v>
      </c>
      <c r="E235" s="328">
        <v>2400000000</v>
      </c>
      <c r="F235" s="165">
        <f t="shared" si="13"/>
        <v>0</v>
      </c>
      <c r="G235" s="166">
        <f t="shared" si="14"/>
        <v>100</v>
      </c>
      <c r="H235" s="166">
        <f t="shared" si="15"/>
        <v>100</v>
      </c>
      <c r="I235" s="166">
        <f t="shared" si="12"/>
        <v>100</v>
      </c>
    </row>
    <row r="236" spans="1:9" x14ac:dyDescent="0.2">
      <c r="A236" s="337" t="s">
        <v>205</v>
      </c>
      <c r="B236" s="328">
        <v>2393707830</v>
      </c>
      <c r="C236" s="328">
        <v>2393707830</v>
      </c>
      <c r="D236" s="328">
        <v>2393707830</v>
      </c>
      <c r="E236" s="328">
        <v>2393707830</v>
      </c>
      <c r="F236" s="165">
        <f t="shared" si="13"/>
        <v>0</v>
      </c>
      <c r="G236" s="166">
        <f t="shared" si="14"/>
        <v>100</v>
      </c>
      <c r="H236" s="166">
        <f t="shared" si="15"/>
        <v>100</v>
      </c>
      <c r="I236" s="166">
        <f t="shared" si="12"/>
        <v>100</v>
      </c>
    </row>
    <row r="237" spans="1:9" x14ac:dyDescent="0.2">
      <c r="A237" s="337" t="s">
        <v>206</v>
      </c>
      <c r="B237" s="328">
        <v>10500000000</v>
      </c>
      <c r="C237" s="328">
        <v>5950599424</v>
      </c>
      <c r="D237" s="328">
        <v>3046472133</v>
      </c>
      <c r="E237" s="328">
        <v>3046472133</v>
      </c>
      <c r="F237" s="165">
        <f t="shared" si="13"/>
        <v>4549400576</v>
      </c>
      <c r="G237" s="166">
        <f t="shared" si="14"/>
        <v>56.672375466666672</v>
      </c>
      <c r="H237" s="166">
        <f t="shared" si="15"/>
        <v>29.014020314285716</v>
      </c>
      <c r="I237" s="166">
        <f t="shared" si="12"/>
        <v>29.014020314285716</v>
      </c>
    </row>
    <row r="238" spans="1:9" x14ac:dyDescent="0.2">
      <c r="A238" s="337" t="s">
        <v>207</v>
      </c>
      <c r="B238" s="328">
        <v>8800000000</v>
      </c>
      <c r="C238" s="328">
        <v>7417494529</v>
      </c>
      <c r="D238" s="328">
        <v>5965530852.1599998</v>
      </c>
      <c r="E238" s="328">
        <v>5965530852.1599998</v>
      </c>
      <c r="F238" s="165">
        <f t="shared" si="13"/>
        <v>1382505471</v>
      </c>
      <c r="G238" s="166">
        <f t="shared" si="14"/>
        <v>84.289710556818193</v>
      </c>
      <c r="H238" s="166">
        <f t="shared" si="15"/>
        <v>67.790123319999992</v>
      </c>
      <c r="I238" s="166">
        <f t="shared" si="12"/>
        <v>67.790123319999992</v>
      </c>
    </row>
    <row r="239" spans="1:9" x14ac:dyDescent="0.2">
      <c r="A239" s="337" t="s">
        <v>208</v>
      </c>
      <c r="B239" s="328">
        <v>19210503984</v>
      </c>
      <c r="C239" s="328">
        <v>16961197194</v>
      </c>
      <c r="D239" s="328">
        <v>10442375724.65</v>
      </c>
      <c r="E239" s="328">
        <v>10277587926.65</v>
      </c>
      <c r="F239" s="165">
        <f t="shared" si="13"/>
        <v>2249306790</v>
      </c>
      <c r="G239" s="166">
        <f t="shared" si="14"/>
        <v>88.291266112157203</v>
      </c>
      <c r="H239" s="166">
        <f t="shared" si="15"/>
        <v>54.357635454786724</v>
      </c>
      <c r="I239" s="166">
        <f t="shared" si="12"/>
        <v>53.49983496117526</v>
      </c>
    </row>
    <row r="240" spans="1:9" x14ac:dyDescent="0.2">
      <c r="A240" s="337" t="s">
        <v>1721</v>
      </c>
      <c r="B240" s="328">
        <v>3500000000</v>
      </c>
      <c r="C240" s="328">
        <v>3356471123</v>
      </c>
      <c r="D240" s="328">
        <v>1868330213</v>
      </c>
      <c r="E240" s="328">
        <v>1868330213</v>
      </c>
      <c r="F240" s="165">
        <f t="shared" si="13"/>
        <v>143528877</v>
      </c>
      <c r="G240" s="166">
        <f t="shared" si="14"/>
        <v>95.899174942857144</v>
      </c>
      <c r="H240" s="166">
        <f t="shared" si="15"/>
        <v>53.380863228571428</v>
      </c>
      <c r="I240" s="166">
        <f t="shared" si="12"/>
        <v>53.380863228571428</v>
      </c>
    </row>
    <row r="241" spans="1:9" x14ac:dyDescent="0.2">
      <c r="A241" s="337" t="s">
        <v>1662</v>
      </c>
      <c r="B241" s="328">
        <v>1200000000</v>
      </c>
      <c r="C241" s="328">
        <v>1200000000</v>
      </c>
      <c r="D241" s="328">
        <v>1200000000</v>
      </c>
      <c r="E241" s="328">
        <v>1200000000</v>
      </c>
      <c r="F241" s="165">
        <f t="shared" si="13"/>
        <v>0</v>
      </c>
      <c r="G241" s="166">
        <f t="shared" si="14"/>
        <v>100</v>
      </c>
      <c r="H241" s="166">
        <f t="shared" si="15"/>
        <v>100</v>
      </c>
      <c r="I241" s="166">
        <f t="shared" si="12"/>
        <v>100</v>
      </c>
    </row>
    <row r="242" spans="1:9" x14ac:dyDescent="0.2">
      <c r="A242" s="337" t="s">
        <v>209</v>
      </c>
      <c r="B242" s="328">
        <v>1500000000</v>
      </c>
      <c r="C242" s="328">
        <v>1500000000</v>
      </c>
      <c r="D242" s="328">
        <v>1500000000</v>
      </c>
      <c r="E242" s="328">
        <v>1500000000</v>
      </c>
      <c r="F242" s="165">
        <f t="shared" si="13"/>
        <v>0</v>
      </c>
      <c r="G242" s="166">
        <f t="shared" si="14"/>
        <v>100</v>
      </c>
      <c r="H242" s="166">
        <f t="shared" si="15"/>
        <v>100</v>
      </c>
      <c r="I242" s="166">
        <f t="shared" si="12"/>
        <v>100</v>
      </c>
    </row>
    <row r="243" spans="1:9" x14ac:dyDescent="0.2">
      <c r="A243" s="337" t="s">
        <v>210</v>
      </c>
      <c r="B243" s="328">
        <v>6000000000</v>
      </c>
      <c r="C243" s="328">
        <v>5243121061</v>
      </c>
      <c r="D243" s="328">
        <v>4143664820</v>
      </c>
      <c r="E243" s="328">
        <v>4140303506</v>
      </c>
      <c r="F243" s="165">
        <f t="shared" si="13"/>
        <v>756878939</v>
      </c>
      <c r="G243" s="166">
        <f t="shared" si="14"/>
        <v>87.385351016666675</v>
      </c>
      <c r="H243" s="166">
        <f t="shared" si="15"/>
        <v>69.061080333333337</v>
      </c>
      <c r="I243" s="166">
        <f t="shared" si="12"/>
        <v>69.005058433333332</v>
      </c>
    </row>
    <row r="244" spans="1:9" x14ac:dyDescent="0.2">
      <c r="A244" s="337" t="s">
        <v>211</v>
      </c>
      <c r="B244" s="328">
        <v>4500000000</v>
      </c>
      <c r="C244" s="328">
        <v>4227975621</v>
      </c>
      <c r="D244" s="328">
        <v>2173424008</v>
      </c>
      <c r="E244" s="328">
        <v>2173424008</v>
      </c>
      <c r="F244" s="165">
        <f t="shared" si="13"/>
        <v>272024379</v>
      </c>
      <c r="G244" s="166">
        <f t="shared" si="14"/>
        <v>93.955013800000003</v>
      </c>
      <c r="H244" s="166">
        <f t="shared" si="15"/>
        <v>48.29831128888889</v>
      </c>
      <c r="I244" s="166">
        <f t="shared" si="12"/>
        <v>48.29831128888889</v>
      </c>
    </row>
    <row r="245" spans="1:9" x14ac:dyDescent="0.2">
      <c r="A245" s="325" t="s">
        <v>212</v>
      </c>
      <c r="B245" s="324">
        <v>159711284264</v>
      </c>
      <c r="C245" s="324">
        <v>104594593073.11</v>
      </c>
      <c r="D245" s="324">
        <v>71820673970.139999</v>
      </c>
      <c r="E245" s="324">
        <v>71501855941</v>
      </c>
      <c r="F245" s="161">
        <f t="shared" si="13"/>
        <v>55116691190.889999</v>
      </c>
      <c r="G245" s="162">
        <f t="shared" si="14"/>
        <v>65.489795260939076</v>
      </c>
      <c r="H245" s="162">
        <f t="shared" si="15"/>
        <v>44.96906671379692</v>
      </c>
      <c r="I245" s="162">
        <f t="shared" si="12"/>
        <v>44.769445233943941</v>
      </c>
    </row>
    <row r="246" spans="1:9" x14ac:dyDescent="0.2">
      <c r="A246" s="326" t="s">
        <v>109</v>
      </c>
      <c r="B246" s="324">
        <v>69700540000</v>
      </c>
      <c r="C246" s="324">
        <v>39871009099.970001</v>
      </c>
      <c r="D246" s="324">
        <v>37429325165.449997</v>
      </c>
      <c r="E246" s="324">
        <v>37424859673.449997</v>
      </c>
      <c r="F246" s="161">
        <f t="shared" si="13"/>
        <v>29829530900.029999</v>
      </c>
      <c r="G246" s="162">
        <f t="shared" si="14"/>
        <v>57.203300146555534</v>
      </c>
      <c r="H246" s="162">
        <f t="shared" si="15"/>
        <v>53.700193951797218</v>
      </c>
      <c r="I246" s="162">
        <f t="shared" si="12"/>
        <v>53.693787269725604</v>
      </c>
    </row>
    <row r="247" spans="1:9" x14ac:dyDescent="0.2">
      <c r="A247" s="327" t="s">
        <v>28</v>
      </c>
      <c r="B247" s="324">
        <v>52366313000</v>
      </c>
      <c r="C247" s="324">
        <v>29432949932</v>
      </c>
      <c r="D247" s="324">
        <v>29432949854</v>
      </c>
      <c r="E247" s="324">
        <v>29432949854</v>
      </c>
      <c r="F247" s="161">
        <f t="shared" si="13"/>
        <v>22933363068</v>
      </c>
      <c r="G247" s="162">
        <f t="shared" si="14"/>
        <v>56.205885512695922</v>
      </c>
      <c r="H247" s="162">
        <f t="shared" si="15"/>
        <v>56.205885363745203</v>
      </c>
      <c r="I247" s="162">
        <f t="shared" si="12"/>
        <v>56.205885363745203</v>
      </c>
    </row>
    <row r="248" spans="1:9" x14ac:dyDescent="0.2">
      <c r="A248" s="337" t="s">
        <v>110</v>
      </c>
      <c r="B248" s="328">
        <v>36104404000</v>
      </c>
      <c r="C248" s="328">
        <v>20105551338</v>
      </c>
      <c r="D248" s="328">
        <v>20105551260</v>
      </c>
      <c r="E248" s="328">
        <v>20105551260</v>
      </c>
      <c r="F248" s="165">
        <f t="shared" si="13"/>
        <v>15998852662</v>
      </c>
      <c r="G248" s="166">
        <f t="shared" si="14"/>
        <v>55.687254491169554</v>
      </c>
      <c r="H248" s="166">
        <f t="shared" si="15"/>
        <v>55.687254275129426</v>
      </c>
      <c r="I248" s="166">
        <f t="shared" si="12"/>
        <v>55.687254275129426</v>
      </c>
    </row>
    <row r="249" spans="1:9" x14ac:dyDescent="0.2">
      <c r="A249" s="337" t="s">
        <v>111</v>
      </c>
      <c r="B249" s="328">
        <v>13366087000</v>
      </c>
      <c r="C249" s="328">
        <v>7794884154</v>
      </c>
      <c r="D249" s="328">
        <v>7794884154</v>
      </c>
      <c r="E249" s="328">
        <v>7794884154</v>
      </c>
      <c r="F249" s="165">
        <f t="shared" si="13"/>
        <v>5571202846</v>
      </c>
      <c r="G249" s="166">
        <f t="shared" si="14"/>
        <v>58.31837061961366</v>
      </c>
      <c r="H249" s="166">
        <f t="shared" si="15"/>
        <v>58.31837061961366</v>
      </c>
      <c r="I249" s="166">
        <f t="shared" si="12"/>
        <v>58.31837061961366</v>
      </c>
    </row>
    <row r="250" spans="1:9" x14ac:dyDescent="0.2">
      <c r="A250" s="337" t="s">
        <v>112</v>
      </c>
      <c r="B250" s="328">
        <v>2895822000</v>
      </c>
      <c r="C250" s="328">
        <v>1532514440</v>
      </c>
      <c r="D250" s="328">
        <v>1532514440</v>
      </c>
      <c r="E250" s="328">
        <v>1532514440</v>
      </c>
      <c r="F250" s="165">
        <f t="shared" si="13"/>
        <v>1363307560</v>
      </c>
      <c r="G250" s="166">
        <f t="shared" si="14"/>
        <v>52.92156907434228</v>
      </c>
      <c r="H250" s="166">
        <f t="shared" si="15"/>
        <v>52.92156907434228</v>
      </c>
      <c r="I250" s="166">
        <f t="shared" si="12"/>
        <v>52.92156907434228</v>
      </c>
    </row>
    <row r="251" spans="1:9" x14ac:dyDescent="0.2">
      <c r="A251" s="327" t="s">
        <v>29</v>
      </c>
      <c r="B251" s="324">
        <v>10414127000</v>
      </c>
      <c r="C251" s="324">
        <v>10003130813.969999</v>
      </c>
      <c r="D251" s="324">
        <v>7647938305.4499998</v>
      </c>
      <c r="E251" s="324">
        <v>7643472813.4499998</v>
      </c>
      <c r="F251" s="161">
        <f t="shared" si="13"/>
        <v>410996186.03000069</v>
      </c>
      <c r="G251" s="162">
        <f t="shared" si="14"/>
        <v>96.05347441960329</v>
      </c>
      <c r="H251" s="162">
        <f t="shared" si="15"/>
        <v>73.43811253166011</v>
      </c>
      <c r="I251" s="162">
        <f t="shared" si="12"/>
        <v>73.395233354173612</v>
      </c>
    </row>
    <row r="252" spans="1:9" x14ac:dyDescent="0.2">
      <c r="A252" s="337" t="s">
        <v>113</v>
      </c>
      <c r="B252" s="328">
        <v>10414127000</v>
      </c>
      <c r="C252" s="328">
        <v>10003130813.969999</v>
      </c>
      <c r="D252" s="328">
        <v>7647938305.4499998</v>
      </c>
      <c r="E252" s="328">
        <v>7643472813.4499998</v>
      </c>
      <c r="F252" s="165">
        <f t="shared" si="13"/>
        <v>410996186.03000069</v>
      </c>
      <c r="G252" s="166">
        <f t="shared" si="14"/>
        <v>96.05347441960329</v>
      </c>
      <c r="H252" s="166">
        <f t="shared" si="15"/>
        <v>73.43811253166011</v>
      </c>
      <c r="I252" s="166">
        <f t="shared" si="12"/>
        <v>73.395233354173612</v>
      </c>
    </row>
    <row r="253" spans="1:9" x14ac:dyDescent="0.2">
      <c r="A253" s="327" t="s">
        <v>30</v>
      </c>
      <c r="B253" s="324">
        <v>6193800000</v>
      </c>
      <c r="C253" s="324">
        <v>145259552</v>
      </c>
      <c r="D253" s="324">
        <v>58818554</v>
      </c>
      <c r="E253" s="324">
        <v>58818554</v>
      </c>
      <c r="F253" s="161">
        <f t="shared" si="13"/>
        <v>6048540448</v>
      </c>
      <c r="G253" s="162">
        <f t="shared" si="14"/>
        <v>2.3452412412412413</v>
      </c>
      <c r="H253" s="162">
        <f t="shared" si="15"/>
        <v>0.94963599082953909</v>
      </c>
      <c r="I253" s="162">
        <f t="shared" si="12"/>
        <v>0.94963599082953909</v>
      </c>
    </row>
    <row r="254" spans="1:9" x14ac:dyDescent="0.2">
      <c r="A254" s="337" t="s">
        <v>186</v>
      </c>
      <c r="B254" s="328">
        <v>1000000000</v>
      </c>
      <c r="C254" s="328">
        <v>80000000</v>
      </c>
      <c r="D254" s="328">
        <v>0</v>
      </c>
      <c r="E254" s="328">
        <v>0</v>
      </c>
      <c r="F254" s="165">
        <f t="shared" si="13"/>
        <v>920000000</v>
      </c>
      <c r="G254" s="166">
        <f t="shared" si="14"/>
        <v>8</v>
      </c>
      <c r="H254" s="166">
        <f t="shared" si="15"/>
        <v>0</v>
      </c>
      <c r="I254" s="166">
        <f t="shared" si="12"/>
        <v>0</v>
      </c>
    </row>
    <row r="255" spans="1:9" x14ac:dyDescent="0.2">
      <c r="A255" s="337" t="s">
        <v>115</v>
      </c>
      <c r="B255" s="328">
        <v>5000000000</v>
      </c>
      <c r="C255" s="328">
        <v>0</v>
      </c>
      <c r="D255" s="328">
        <v>0</v>
      </c>
      <c r="E255" s="328">
        <v>0</v>
      </c>
      <c r="F255" s="165">
        <f t="shared" si="13"/>
        <v>5000000000</v>
      </c>
      <c r="G255" s="166">
        <f t="shared" si="14"/>
        <v>0</v>
      </c>
      <c r="H255" s="166">
        <f t="shared" si="15"/>
        <v>0</v>
      </c>
      <c r="I255" s="166">
        <f t="shared" si="12"/>
        <v>0</v>
      </c>
    </row>
    <row r="256" spans="1:9" x14ac:dyDescent="0.2">
      <c r="A256" s="337" t="s">
        <v>118</v>
      </c>
      <c r="B256" s="328">
        <v>97850000</v>
      </c>
      <c r="C256" s="328">
        <v>65259552</v>
      </c>
      <c r="D256" s="328">
        <v>58818554</v>
      </c>
      <c r="E256" s="328">
        <v>58818554</v>
      </c>
      <c r="F256" s="165">
        <f t="shared" si="13"/>
        <v>32590448</v>
      </c>
      <c r="G256" s="166">
        <f t="shared" si="14"/>
        <v>66.693461420541638</v>
      </c>
      <c r="H256" s="166">
        <f t="shared" si="15"/>
        <v>60.110939192641801</v>
      </c>
      <c r="I256" s="166">
        <f t="shared" si="12"/>
        <v>60.110939192641801</v>
      </c>
    </row>
    <row r="257" spans="1:9" x14ac:dyDescent="0.2">
      <c r="A257" s="337" t="s">
        <v>124</v>
      </c>
      <c r="B257" s="328">
        <v>95950000</v>
      </c>
      <c r="C257" s="328">
        <v>0</v>
      </c>
      <c r="D257" s="328">
        <v>0</v>
      </c>
      <c r="E257" s="328">
        <v>0</v>
      </c>
      <c r="F257" s="165">
        <f t="shared" si="13"/>
        <v>95950000</v>
      </c>
      <c r="G257" s="166">
        <f t="shared" si="14"/>
        <v>0</v>
      </c>
      <c r="H257" s="166">
        <f t="shared" si="15"/>
        <v>0</v>
      </c>
      <c r="I257" s="166">
        <f t="shared" si="12"/>
        <v>0</v>
      </c>
    </row>
    <row r="258" spans="1:9" x14ac:dyDescent="0.2">
      <c r="A258" s="327" t="s">
        <v>127</v>
      </c>
      <c r="B258" s="324">
        <v>726300000</v>
      </c>
      <c r="C258" s="324">
        <v>289668802</v>
      </c>
      <c r="D258" s="324">
        <v>289618452</v>
      </c>
      <c r="E258" s="324">
        <v>289618452</v>
      </c>
      <c r="F258" s="161">
        <f t="shared" si="13"/>
        <v>436631198</v>
      </c>
      <c r="G258" s="162">
        <f t="shared" si="14"/>
        <v>39.882803524714305</v>
      </c>
      <c r="H258" s="162">
        <f t="shared" si="15"/>
        <v>39.875871127633211</v>
      </c>
      <c r="I258" s="162">
        <f t="shared" si="12"/>
        <v>39.875871127633211</v>
      </c>
    </row>
    <row r="259" spans="1:9" x14ac:dyDescent="0.2">
      <c r="A259" s="337" t="s">
        <v>128</v>
      </c>
      <c r="B259" s="328">
        <v>330000000</v>
      </c>
      <c r="C259" s="328">
        <v>289668802</v>
      </c>
      <c r="D259" s="328">
        <v>289618452</v>
      </c>
      <c r="E259" s="328">
        <v>289618452</v>
      </c>
      <c r="F259" s="165">
        <f t="shared" si="13"/>
        <v>40331198</v>
      </c>
      <c r="G259" s="166">
        <f t="shared" si="14"/>
        <v>87.778424848484846</v>
      </c>
      <c r="H259" s="166">
        <f t="shared" si="15"/>
        <v>87.763167272727273</v>
      </c>
      <c r="I259" s="166">
        <f t="shared" si="12"/>
        <v>87.763167272727273</v>
      </c>
    </row>
    <row r="260" spans="1:9" x14ac:dyDescent="0.2">
      <c r="A260" s="337" t="s">
        <v>130</v>
      </c>
      <c r="B260" s="328">
        <v>396300000</v>
      </c>
      <c r="C260" s="328">
        <v>0</v>
      </c>
      <c r="D260" s="328">
        <v>0</v>
      </c>
      <c r="E260" s="328">
        <v>0</v>
      </c>
      <c r="F260" s="165">
        <f t="shared" si="13"/>
        <v>396300000</v>
      </c>
      <c r="G260" s="166">
        <f t="shared" si="14"/>
        <v>0</v>
      </c>
      <c r="H260" s="166">
        <f t="shared" si="15"/>
        <v>0</v>
      </c>
      <c r="I260" s="166">
        <f t="shared" si="12"/>
        <v>0</v>
      </c>
    </row>
    <row r="261" spans="1:9" x14ac:dyDescent="0.2">
      <c r="A261" s="326" t="s">
        <v>131</v>
      </c>
      <c r="B261" s="324">
        <v>90010744264</v>
      </c>
      <c r="C261" s="324">
        <v>64723583973.139999</v>
      </c>
      <c r="D261" s="324">
        <v>34391348804.690002</v>
      </c>
      <c r="E261" s="324">
        <v>34076996267.549999</v>
      </c>
      <c r="F261" s="161">
        <f t="shared" si="13"/>
        <v>25287160290.860001</v>
      </c>
      <c r="G261" s="162">
        <f t="shared" si="14"/>
        <v>71.906509053304589</v>
      </c>
      <c r="H261" s="162">
        <f t="shared" si="15"/>
        <v>38.208048478991302</v>
      </c>
      <c r="I261" s="162">
        <f t="shared" si="12"/>
        <v>37.858809574557831</v>
      </c>
    </row>
    <row r="262" spans="1:9" x14ac:dyDescent="0.2">
      <c r="A262" s="327" t="s">
        <v>1653</v>
      </c>
      <c r="B262" s="324">
        <v>90010744264</v>
      </c>
      <c r="C262" s="324">
        <v>64723583973.139999</v>
      </c>
      <c r="D262" s="324">
        <v>34391348804.690002</v>
      </c>
      <c r="E262" s="324">
        <v>34076996267.549999</v>
      </c>
      <c r="F262" s="161">
        <f t="shared" si="13"/>
        <v>25287160290.860001</v>
      </c>
      <c r="G262" s="162">
        <f t="shared" si="14"/>
        <v>71.906509053304589</v>
      </c>
      <c r="H262" s="162">
        <f t="shared" si="15"/>
        <v>38.208048478991302</v>
      </c>
      <c r="I262" s="162">
        <f t="shared" si="12"/>
        <v>37.858809574557831</v>
      </c>
    </row>
    <row r="263" spans="1:9" x14ac:dyDescent="0.2">
      <c r="A263" s="337" t="s">
        <v>213</v>
      </c>
      <c r="B263" s="328">
        <v>61010744264</v>
      </c>
      <c r="C263" s="328">
        <v>48923104971.440002</v>
      </c>
      <c r="D263" s="328">
        <v>27522954851.029999</v>
      </c>
      <c r="E263" s="328">
        <v>27208602313.889999</v>
      </c>
      <c r="F263" s="165">
        <f t="shared" si="13"/>
        <v>12087639292.559998</v>
      </c>
      <c r="G263" s="166">
        <f t="shared" si="14"/>
        <v>80.187687532124684</v>
      </c>
      <c r="H263" s="166">
        <f t="shared" si="15"/>
        <v>45.111652354108706</v>
      </c>
      <c r="I263" s="166">
        <f t="shared" ref="I263:I326" si="16">IFERROR(IF(E263&gt;0,+E263/B263*100,0),0)</f>
        <v>44.596411078277413</v>
      </c>
    </row>
    <row r="264" spans="1:9" x14ac:dyDescent="0.2">
      <c r="A264" s="337" t="s">
        <v>214</v>
      </c>
      <c r="B264" s="328">
        <v>20000000000</v>
      </c>
      <c r="C264" s="328">
        <v>11619140109.700001</v>
      </c>
      <c r="D264" s="328">
        <v>6145459727.3599997</v>
      </c>
      <c r="E264" s="328">
        <v>6145459727.3599997</v>
      </c>
      <c r="F264" s="165">
        <f t="shared" si="13"/>
        <v>8380859890.2999992</v>
      </c>
      <c r="G264" s="166">
        <f t="shared" si="14"/>
        <v>58.095700548500005</v>
      </c>
      <c r="H264" s="166">
        <f t="shared" si="15"/>
        <v>30.727298636800001</v>
      </c>
      <c r="I264" s="166">
        <f t="shared" si="16"/>
        <v>30.727298636800001</v>
      </c>
    </row>
    <row r="265" spans="1:9" x14ac:dyDescent="0.2">
      <c r="A265" s="337" t="s">
        <v>1663</v>
      </c>
      <c r="B265" s="328">
        <v>9000000000</v>
      </c>
      <c r="C265" s="328">
        <v>4181338892</v>
      </c>
      <c r="D265" s="328">
        <v>722934226.29999995</v>
      </c>
      <c r="E265" s="328">
        <v>722934226.29999995</v>
      </c>
      <c r="F265" s="165">
        <f t="shared" ref="F265:F328" si="17">+B265-C265</f>
        <v>4818661108</v>
      </c>
      <c r="G265" s="166">
        <f t="shared" ref="G265:G328" si="18">IFERROR(IF(C265&gt;0,+C265/B265*100,0),0)</f>
        <v>46.45932102222222</v>
      </c>
      <c r="H265" s="166">
        <f t="shared" ref="H265:H328" si="19">IFERROR(IF(D265&gt;0,+D265/B265*100,0),0)</f>
        <v>8.0326025144444433</v>
      </c>
      <c r="I265" s="166">
        <f t="shared" si="16"/>
        <v>8.0326025144444433</v>
      </c>
    </row>
    <row r="266" spans="1:9" ht="11.25" customHeight="1" x14ac:dyDescent="0.2">
      <c r="A266" s="325" t="s">
        <v>215</v>
      </c>
      <c r="B266" s="324">
        <v>126295932329</v>
      </c>
      <c r="C266" s="324">
        <v>92635775813.51001</v>
      </c>
      <c r="D266" s="324">
        <v>71449533980.449997</v>
      </c>
      <c r="E266" s="324">
        <v>71449015034.570007</v>
      </c>
      <c r="F266" s="161">
        <f t="shared" si="17"/>
        <v>33660156515.48999</v>
      </c>
      <c r="G266" s="162">
        <f t="shared" si="18"/>
        <v>73.348186362957819</v>
      </c>
      <c r="H266" s="162">
        <f t="shared" si="19"/>
        <v>56.573107829256507</v>
      </c>
      <c r="I266" s="162">
        <f t="shared" si="16"/>
        <v>56.572696932507561</v>
      </c>
    </row>
    <row r="267" spans="1:9" x14ac:dyDescent="0.2">
      <c r="A267" s="326" t="s">
        <v>109</v>
      </c>
      <c r="B267" s="324">
        <v>92642798000</v>
      </c>
      <c r="C267" s="324">
        <v>59788103328.380005</v>
      </c>
      <c r="D267" s="324">
        <v>52682798547.449997</v>
      </c>
      <c r="E267" s="324">
        <v>52682279601.57</v>
      </c>
      <c r="F267" s="161">
        <f t="shared" si="17"/>
        <v>32854694671.619995</v>
      </c>
      <c r="G267" s="162">
        <f t="shared" si="18"/>
        <v>64.536158901828514</v>
      </c>
      <c r="H267" s="162">
        <f t="shared" si="19"/>
        <v>56.866588320713284</v>
      </c>
      <c r="I267" s="162">
        <f t="shared" si="16"/>
        <v>56.866028162890757</v>
      </c>
    </row>
    <row r="268" spans="1:9" x14ac:dyDescent="0.2">
      <c r="A268" s="327" t="s">
        <v>28</v>
      </c>
      <c r="B268" s="324">
        <v>69884035000</v>
      </c>
      <c r="C268" s="324">
        <v>42339901818</v>
      </c>
      <c r="D268" s="324">
        <v>42339015100</v>
      </c>
      <c r="E268" s="324">
        <v>42339015100</v>
      </c>
      <c r="F268" s="161">
        <f t="shared" si="17"/>
        <v>27544133182</v>
      </c>
      <c r="G268" s="162">
        <f t="shared" si="18"/>
        <v>60.585943295918732</v>
      </c>
      <c r="H268" s="162">
        <f t="shared" si="19"/>
        <v>60.584674453900668</v>
      </c>
      <c r="I268" s="162">
        <f t="shared" si="16"/>
        <v>60.584674453900668</v>
      </c>
    </row>
    <row r="269" spans="1:9" x14ac:dyDescent="0.2">
      <c r="A269" s="337" t="s">
        <v>110</v>
      </c>
      <c r="B269" s="328">
        <v>43492903000</v>
      </c>
      <c r="C269" s="328">
        <v>28716230828</v>
      </c>
      <c r="D269" s="328">
        <v>28715877597</v>
      </c>
      <c r="E269" s="328">
        <v>28715877597</v>
      </c>
      <c r="F269" s="165">
        <f t="shared" si="17"/>
        <v>14776672172</v>
      </c>
      <c r="G269" s="166">
        <f t="shared" si="18"/>
        <v>66.025095698946558</v>
      </c>
      <c r="H269" s="166">
        <f t="shared" si="19"/>
        <v>66.024283541156123</v>
      </c>
      <c r="I269" s="166">
        <f t="shared" si="16"/>
        <v>66.024283541156123</v>
      </c>
    </row>
    <row r="270" spans="1:9" x14ac:dyDescent="0.2">
      <c r="A270" s="337" t="s">
        <v>111</v>
      </c>
      <c r="B270" s="328">
        <v>15649756000</v>
      </c>
      <c r="C270" s="328">
        <v>11009932689</v>
      </c>
      <c r="D270" s="328">
        <v>11009726589</v>
      </c>
      <c r="E270" s="328">
        <v>11009726589</v>
      </c>
      <c r="F270" s="165">
        <f t="shared" si="17"/>
        <v>4639823311</v>
      </c>
      <c r="G270" s="166">
        <f t="shared" si="18"/>
        <v>70.352104460925773</v>
      </c>
      <c r="H270" s="166">
        <f t="shared" si="19"/>
        <v>70.350787507485734</v>
      </c>
      <c r="I270" s="166">
        <f t="shared" si="16"/>
        <v>70.350787507485734</v>
      </c>
    </row>
    <row r="271" spans="1:9" x14ac:dyDescent="0.2">
      <c r="A271" s="337" t="s">
        <v>112</v>
      </c>
      <c r="B271" s="328">
        <v>4046315000</v>
      </c>
      <c r="C271" s="328">
        <v>2613738301</v>
      </c>
      <c r="D271" s="328">
        <v>2613410914</v>
      </c>
      <c r="E271" s="328">
        <v>2613410914</v>
      </c>
      <c r="F271" s="165">
        <f t="shared" si="17"/>
        <v>1432576699</v>
      </c>
      <c r="G271" s="166">
        <f t="shared" si="18"/>
        <v>64.595522123215815</v>
      </c>
      <c r="H271" s="166">
        <f t="shared" si="19"/>
        <v>64.587431131782864</v>
      </c>
      <c r="I271" s="166">
        <f t="shared" si="16"/>
        <v>64.587431131782864</v>
      </c>
    </row>
    <row r="272" spans="1:9" x14ac:dyDescent="0.2">
      <c r="A272" s="337" t="s">
        <v>216</v>
      </c>
      <c r="B272" s="328">
        <v>6695061000</v>
      </c>
      <c r="C272" s="328">
        <v>0</v>
      </c>
      <c r="D272" s="328">
        <v>0</v>
      </c>
      <c r="E272" s="328">
        <v>0</v>
      </c>
      <c r="F272" s="165">
        <f t="shared" si="17"/>
        <v>6695061000</v>
      </c>
      <c r="G272" s="166">
        <f t="shared" si="18"/>
        <v>0</v>
      </c>
      <c r="H272" s="166">
        <f t="shared" si="19"/>
        <v>0</v>
      </c>
      <c r="I272" s="166">
        <f t="shared" si="16"/>
        <v>0</v>
      </c>
    </row>
    <row r="273" spans="1:9" x14ac:dyDescent="0.2">
      <c r="A273" s="327" t="s">
        <v>29</v>
      </c>
      <c r="B273" s="324">
        <v>22188500000</v>
      </c>
      <c r="C273" s="324">
        <v>17288076521.380001</v>
      </c>
      <c r="D273" s="324">
        <v>10186588965.450001</v>
      </c>
      <c r="E273" s="324">
        <v>10186070019.57</v>
      </c>
      <c r="F273" s="161">
        <f t="shared" si="17"/>
        <v>4900423478.6199989</v>
      </c>
      <c r="G273" s="162">
        <f t="shared" si="18"/>
        <v>77.91457972093653</v>
      </c>
      <c r="H273" s="162">
        <f t="shared" si="19"/>
        <v>45.909317734186637</v>
      </c>
      <c r="I273" s="162">
        <f t="shared" si="16"/>
        <v>45.906978928589133</v>
      </c>
    </row>
    <row r="274" spans="1:9" x14ac:dyDescent="0.2">
      <c r="A274" s="337" t="s">
        <v>113</v>
      </c>
      <c r="B274" s="328">
        <v>22188500000</v>
      </c>
      <c r="C274" s="328">
        <v>17288076521.380001</v>
      </c>
      <c r="D274" s="328">
        <v>10186588965.450001</v>
      </c>
      <c r="E274" s="328">
        <v>10186070019.57</v>
      </c>
      <c r="F274" s="165">
        <f t="shared" si="17"/>
        <v>4900423478.6199989</v>
      </c>
      <c r="G274" s="166">
        <f t="shared" si="18"/>
        <v>77.91457972093653</v>
      </c>
      <c r="H274" s="166">
        <f t="shared" si="19"/>
        <v>45.909317734186637</v>
      </c>
      <c r="I274" s="166">
        <f t="shared" si="16"/>
        <v>45.906978928589133</v>
      </c>
    </row>
    <row r="275" spans="1:9" x14ac:dyDescent="0.2">
      <c r="A275" s="327" t="s">
        <v>30</v>
      </c>
      <c r="B275" s="324">
        <v>381900000</v>
      </c>
      <c r="C275" s="324">
        <v>159524989</v>
      </c>
      <c r="D275" s="324">
        <v>156594482</v>
      </c>
      <c r="E275" s="324">
        <v>156594482</v>
      </c>
      <c r="F275" s="161">
        <f t="shared" si="17"/>
        <v>222375011</v>
      </c>
      <c r="G275" s="162">
        <f t="shared" si="18"/>
        <v>41.771403246923278</v>
      </c>
      <c r="H275" s="162">
        <f t="shared" si="19"/>
        <v>41.004053940822203</v>
      </c>
      <c r="I275" s="162">
        <f t="shared" si="16"/>
        <v>41.004053940822203</v>
      </c>
    </row>
    <row r="276" spans="1:9" x14ac:dyDescent="0.2">
      <c r="A276" s="337" t="s">
        <v>118</v>
      </c>
      <c r="B276" s="328">
        <v>275100000</v>
      </c>
      <c r="C276" s="328">
        <v>159524989</v>
      </c>
      <c r="D276" s="328">
        <v>156594482</v>
      </c>
      <c r="E276" s="328">
        <v>156594482</v>
      </c>
      <c r="F276" s="165">
        <f t="shared" si="17"/>
        <v>115575011</v>
      </c>
      <c r="G276" s="166">
        <f t="shared" si="18"/>
        <v>57.988000363504177</v>
      </c>
      <c r="H276" s="166">
        <f t="shared" si="19"/>
        <v>56.92274881861141</v>
      </c>
      <c r="I276" s="166">
        <f t="shared" si="16"/>
        <v>56.92274881861141</v>
      </c>
    </row>
    <row r="277" spans="1:9" x14ac:dyDescent="0.2">
      <c r="A277" s="337" t="s">
        <v>124</v>
      </c>
      <c r="B277" s="328">
        <v>106800000</v>
      </c>
      <c r="C277" s="328">
        <v>0</v>
      </c>
      <c r="D277" s="328">
        <v>0</v>
      </c>
      <c r="E277" s="328">
        <v>0</v>
      </c>
      <c r="F277" s="165">
        <f t="shared" si="17"/>
        <v>106800000</v>
      </c>
      <c r="G277" s="166">
        <f t="shared" si="18"/>
        <v>0</v>
      </c>
      <c r="H277" s="166">
        <f t="shared" si="19"/>
        <v>0</v>
      </c>
      <c r="I277" s="166">
        <f t="shared" si="16"/>
        <v>0</v>
      </c>
    </row>
    <row r="278" spans="1:9" ht="11.45" customHeight="1" x14ac:dyDescent="0.2">
      <c r="A278" s="327" t="s">
        <v>127</v>
      </c>
      <c r="B278" s="324">
        <v>188363000</v>
      </c>
      <c r="C278" s="324">
        <v>600000</v>
      </c>
      <c r="D278" s="324">
        <v>600000</v>
      </c>
      <c r="E278" s="324">
        <v>600000</v>
      </c>
      <c r="F278" s="161">
        <f t="shared" si="17"/>
        <v>187763000</v>
      </c>
      <c r="G278" s="162">
        <f t="shared" si="18"/>
        <v>0.31853389466084103</v>
      </c>
      <c r="H278" s="162">
        <f t="shared" si="19"/>
        <v>0.31853389466084103</v>
      </c>
      <c r="I278" s="162">
        <f t="shared" si="16"/>
        <v>0.31853389466084103</v>
      </c>
    </row>
    <row r="279" spans="1:9" x14ac:dyDescent="0.2">
      <c r="A279" s="337" t="s">
        <v>128</v>
      </c>
      <c r="B279" s="328">
        <v>28063000</v>
      </c>
      <c r="C279" s="328">
        <v>600000</v>
      </c>
      <c r="D279" s="328">
        <v>600000</v>
      </c>
      <c r="E279" s="328">
        <v>600000</v>
      </c>
      <c r="F279" s="165">
        <f t="shared" si="17"/>
        <v>27463000</v>
      </c>
      <c r="G279" s="166">
        <f t="shared" si="18"/>
        <v>2.1380465381463138</v>
      </c>
      <c r="H279" s="166">
        <f t="shared" si="19"/>
        <v>2.1380465381463138</v>
      </c>
      <c r="I279" s="166">
        <f t="shared" si="16"/>
        <v>2.1380465381463138</v>
      </c>
    </row>
    <row r="280" spans="1:9" x14ac:dyDescent="0.2">
      <c r="A280" s="337" t="s">
        <v>130</v>
      </c>
      <c r="B280" s="328">
        <v>160300000</v>
      </c>
      <c r="C280" s="328">
        <v>0</v>
      </c>
      <c r="D280" s="328">
        <v>0</v>
      </c>
      <c r="E280" s="328">
        <v>0</v>
      </c>
      <c r="F280" s="165">
        <f t="shared" si="17"/>
        <v>160300000</v>
      </c>
      <c r="G280" s="166">
        <f t="shared" si="18"/>
        <v>0</v>
      </c>
      <c r="H280" s="166">
        <f t="shared" si="19"/>
        <v>0</v>
      </c>
      <c r="I280" s="166">
        <f t="shared" si="16"/>
        <v>0</v>
      </c>
    </row>
    <row r="281" spans="1:9" x14ac:dyDescent="0.2">
      <c r="A281" s="326" t="s">
        <v>131</v>
      </c>
      <c r="B281" s="324">
        <v>33653134329</v>
      </c>
      <c r="C281" s="324">
        <v>32847672485.129997</v>
      </c>
      <c r="D281" s="324">
        <v>18766735433</v>
      </c>
      <c r="E281" s="324">
        <v>18766735433</v>
      </c>
      <c r="F281" s="161">
        <f t="shared" si="17"/>
        <v>805461843.87000275</v>
      </c>
      <c r="G281" s="162">
        <f t="shared" si="18"/>
        <v>97.606577039762058</v>
      </c>
      <c r="H281" s="162">
        <f t="shared" si="19"/>
        <v>55.765193368119938</v>
      </c>
      <c r="I281" s="162">
        <f t="shared" si="16"/>
        <v>55.765193368119938</v>
      </c>
    </row>
    <row r="282" spans="1:9" x14ac:dyDescent="0.2">
      <c r="A282" s="327" t="s">
        <v>1653</v>
      </c>
      <c r="B282" s="324">
        <v>33653134329</v>
      </c>
      <c r="C282" s="324">
        <v>32847672485.129997</v>
      </c>
      <c r="D282" s="324">
        <v>18766735433</v>
      </c>
      <c r="E282" s="324">
        <v>18766735433</v>
      </c>
      <c r="F282" s="161">
        <f t="shared" si="17"/>
        <v>805461843.87000275</v>
      </c>
      <c r="G282" s="162">
        <f t="shared" si="18"/>
        <v>97.606577039762058</v>
      </c>
      <c r="H282" s="162">
        <f t="shared" si="19"/>
        <v>55.765193368119938</v>
      </c>
      <c r="I282" s="162">
        <f t="shared" si="16"/>
        <v>55.765193368119938</v>
      </c>
    </row>
    <row r="283" spans="1:9" x14ac:dyDescent="0.2">
      <c r="A283" s="337" t="s">
        <v>214</v>
      </c>
      <c r="B283" s="328">
        <v>13653134329</v>
      </c>
      <c r="C283" s="328">
        <v>13125125834.129999</v>
      </c>
      <c r="D283" s="328">
        <v>7585863116</v>
      </c>
      <c r="E283" s="328">
        <v>7585863116</v>
      </c>
      <c r="F283" s="165">
        <f t="shared" si="17"/>
        <v>528008494.87000084</v>
      </c>
      <c r="G283" s="166">
        <f t="shared" si="18"/>
        <v>96.132693913744902</v>
      </c>
      <c r="H283" s="166">
        <f t="shared" si="19"/>
        <v>55.561330704021671</v>
      </c>
      <c r="I283" s="166">
        <f t="shared" si="16"/>
        <v>55.561330704021671</v>
      </c>
    </row>
    <row r="284" spans="1:9" x14ac:dyDescent="0.2">
      <c r="A284" s="337" t="s">
        <v>217</v>
      </c>
      <c r="B284" s="328">
        <v>20000000000</v>
      </c>
      <c r="C284" s="328">
        <v>19722546651</v>
      </c>
      <c r="D284" s="328">
        <v>11180872317</v>
      </c>
      <c r="E284" s="328">
        <v>11180872317</v>
      </c>
      <c r="F284" s="165">
        <f t="shared" si="17"/>
        <v>277453349</v>
      </c>
      <c r="G284" s="166">
        <f t="shared" si="18"/>
        <v>98.612733254999995</v>
      </c>
      <c r="H284" s="166">
        <f t="shared" si="19"/>
        <v>55.904361584999997</v>
      </c>
      <c r="I284" s="166">
        <f t="shared" si="16"/>
        <v>55.904361584999997</v>
      </c>
    </row>
    <row r="285" spans="1:9" x14ac:dyDescent="0.2">
      <c r="A285" s="325" t="s">
        <v>218</v>
      </c>
      <c r="B285" s="324">
        <v>97681276482</v>
      </c>
      <c r="C285" s="324">
        <v>72258534762.470001</v>
      </c>
      <c r="D285" s="324">
        <v>52864242067.75</v>
      </c>
      <c r="E285" s="324">
        <v>52864242067.75</v>
      </c>
      <c r="F285" s="161">
        <f t="shared" si="17"/>
        <v>25422741719.529999</v>
      </c>
      <c r="G285" s="162">
        <f t="shared" si="18"/>
        <v>73.973782248622939</v>
      </c>
      <c r="H285" s="162">
        <f t="shared" si="19"/>
        <v>54.119114708222959</v>
      </c>
      <c r="I285" s="162">
        <f t="shared" si="16"/>
        <v>54.119114708222959</v>
      </c>
    </row>
    <row r="286" spans="1:9" x14ac:dyDescent="0.2">
      <c r="A286" s="326" t="s">
        <v>109</v>
      </c>
      <c r="B286" s="324">
        <v>61520291000</v>
      </c>
      <c r="C286" s="324">
        <v>45616090649.75</v>
      </c>
      <c r="D286" s="324">
        <v>38877601780.300003</v>
      </c>
      <c r="E286" s="324">
        <v>38877601780.300003</v>
      </c>
      <c r="F286" s="161">
        <f t="shared" si="17"/>
        <v>15904200350.25</v>
      </c>
      <c r="G286" s="162">
        <f t="shared" si="18"/>
        <v>74.148041090621632</v>
      </c>
      <c r="H286" s="162">
        <f t="shared" si="19"/>
        <v>63.19476248950123</v>
      </c>
      <c r="I286" s="162">
        <f t="shared" si="16"/>
        <v>63.19476248950123</v>
      </c>
    </row>
    <row r="287" spans="1:9" x14ac:dyDescent="0.2">
      <c r="A287" s="327" t="s">
        <v>28</v>
      </c>
      <c r="B287" s="324">
        <v>38683060000</v>
      </c>
      <c r="C287" s="324">
        <v>25547982742</v>
      </c>
      <c r="D287" s="324">
        <v>25404675452</v>
      </c>
      <c r="E287" s="324">
        <v>25404675452</v>
      </c>
      <c r="F287" s="161">
        <f t="shared" si="17"/>
        <v>13135077258</v>
      </c>
      <c r="G287" s="162">
        <f t="shared" si="18"/>
        <v>66.04436862543966</v>
      </c>
      <c r="H287" s="162">
        <f t="shared" si="19"/>
        <v>65.673903388201452</v>
      </c>
      <c r="I287" s="162">
        <f t="shared" si="16"/>
        <v>65.673903388201452</v>
      </c>
    </row>
    <row r="288" spans="1:9" x14ac:dyDescent="0.2">
      <c r="A288" s="337" t="s">
        <v>110</v>
      </c>
      <c r="B288" s="328">
        <v>26106767000</v>
      </c>
      <c r="C288" s="328">
        <v>16909495677</v>
      </c>
      <c r="D288" s="328">
        <v>16826068193</v>
      </c>
      <c r="E288" s="328">
        <v>16826068193</v>
      </c>
      <c r="F288" s="165">
        <f t="shared" si="17"/>
        <v>9197271323</v>
      </c>
      <c r="G288" s="166">
        <f t="shared" si="18"/>
        <v>64.770546567485738</v>
      </c>
      <c r="H288" s="166">
        <f t="shared" si="19"/>
        <v>64.450983888583366</v>
      </c>
      <c r="I288" s="166">
        <f t="shared" si="16"/>
        <v>64.450983888583366</v>
      </c>
    </row>
    <row r="289" spans="1:9" x14ac:dyDescent="0.2">
      <c r="A289" s="337" t="s">
        <v>111</v>
      </c>
      <c r="B289" s="328">
        <v>9818933000</v>
      </c>
      <c r="C289" s="328">
        <v>7086778942</v>
      </c>
      <c r="D289" s="328">
        <v>7068586618</v>
      </c>
      <c r="E289" s="328">
        <v>7068586618</v>
      </c>
      <c r="F289" s="165">
        <f t="shared" si="17"/>
        <v>2732154058</v>
      </c>
      <c r="G289" s="166">
        <f t="shared" si="18"/>
        <v>72.174633862966573</v>
      </c>
      <c r="H289" s="166">
        <f t="shared" si="19"/>
        <v>71.98935584956125</v>
      </c>
      <c r="I289" s="166">
        <f t="shared" si="16"/>
        <v>71.98935584956125</v>
      </c>
    </row>
    <row r="290" spans="1:9" x14ac:dyDescent="0.2">
      <c r="A290" s="337" t="s">
        <v>112</v>
      </c>
      <c r="B290" s="328">
        <v>2757360000</v>
      </c>
      <c r="C290" s="328">
        <v>1551708123</v>
      </c>
      <c r="D290" s="328">
        <v>1510020641</v>
      </c>
      <c r="E290" s="328">
        <v>1510020641</v>
      </c>
      <c r="F290" s="165">
        <f t="shared" si="17"/>
        <v>1205651877</v>
      </c>
      <c r="G290" s="166">
        <f t="shared" si="18"/>
        <v>56.275137196448775</v>
      </c>
      <c r="H290" s="166">
        <f t="shared" si="19"/>
        <v>54.763275052949197</v>
      </c>
      <c r="I290" s="166">
        <f t="shared" si="16"/>
        <v>54.763275052949197</v>
      </c>
    </row>
    <row r="291" spans="1:9" x14ac:dyDescent="0.2">
      <c r="A291" s="327" t="s">
        <v>29</v>
      </c>
      <c r="B291" s="324">
        <v>22049200000</v>
      </c>
      <c r="C291" s="324">
        <v>19898595475.75</v>
      </c>
      <c r="D291" s="324">
        <v>13313201314.299999</v>
      </c>
      <c r="E291" s="324">
        <v>13313201314.299999</v>
      </c>
      <c r="F291" s="161">
        <f t="shared" si="17"/>
        <v>2150604524.25</v>
      </c>
      <c r="G291" s="162">
        <f t="shared" si="18"/>
        <v>90.246337625628144</v>
      </c>
      <c r="H291" s="162">
        <f t="shared" si="19"/>
        <v>60.379520863795513</v>
      </c>
      <c r="I291" s="162">
        <f t="shared" si="16"/>
        <v>60.379520863795513</v>
      </c>
    </row>
    <row r="292" spans="1:9" x14ac:dyDescent="0.2">
      <c r="A292" s="337" t="s">
        <v>113</v>
      </c>
      <c r="B292" s="328">
        <v>22049200000</v>
      </c>
      <c r="C292" s="328">
        <v>19898595475.75</v>
      </c>
      <c r="D292" s="328">
        <v>13313201314.299999</v>
      </c>
      <c r="E292" s="328">
        <v>13313201314.299999</v>
      </c>
      <c r="F292" s="165">
        <f t="shared" si="17"/>
        <v>2150604524.25</v>
      </c>
      <c r="G292" s="166">
        <f t="shared" si="18"/>
        <v>90.246337625628144</v>
      </c>
      <c r="H292" s="166">
        <f t="shared" si="19"/>
        <v>60.379520863795513</v>
      </c>
      <c r="I292" s="166">
        <f t="shared" si="16"/>
        <v>60.379520863795513</v>
      </c>
    </row>
    <row r="293" spans="1:9" x14ac:dyDescent="0.2">
      <c r="A293" s="327" t="s">
        <v>30</v>
      </c>
      <c r="B293" s="324">
        <v>284031000</v>
      </c>
      <c r="C293" s="324">
        <v>82007507</v>
      </c>
      <c r="D293" s="324">
        <v>72220089</v>
      </c>
      <c r="E293" s="324">
        <v>72220089</v>
      </c>
      <c r="F293" s="161">
        <f t="shared" si="17"/>
        <v>202023493</v>
      </c>
      <c r="G293" s="162">
        <f t="shared" si="18"/>
        <v>28.872731145543973</v>
      </c>
      <c r="H293" s="162">
        <f t="shared" si="19"/>
        <v>25.426833338614447</v>
      </c>
      <c r="I293" s="162">
        <f t="shared" si="16"/>
        <v>25.426833338614447</v>
      </c>
    </row>
    <row r="294" spans="1:9" x14ac:dyDescent="0.2">
      <c r="A294" s="337" t="s">
        <v>118</v>
      </c>
      <c r="B294" s="328">
        <v>124031000</v>
      </c>
      <c r="C294" s="328">
        <v>82007507</v>
      </c>
      <c r="D294" s="328">
        <v>72220089</v>
      </c>
      <c r="E294" s="328">
        <v>72220089</v>
      </c>
      <c r="F294" s="165">
        <f t="shared" si="17"/>
        <v>42023493</v>
      </c>
      <c r="G294" s="166">
        <f t="shared" si="18"/>
        <v>66.118556651159793</v>
      </c>
      <c r="H294" s="166">
        <f t="shared" si="19"/>
        <v>58.227450395465652</v>
      </c>
      <c r="I294" s="166">
        <f t="shared" si="16"/>
        <v>58.227450395465652</v>
      </c>
    </row>
    <row r="295" spans="1:9" x14ac:dyDescent="0.2">
      <c r="A295" s="337" t="s">
        <v>124</v>
      </c>
      <c r="B295" s="328">
        <v>160000000</v>
      </c>
      <c r="C295" s="328">
        <v>0</v>
      </c>
      <c r="D295" s="328">
        <v>0</v>
      </c>
      <c r="E295" s="328">
        <v>0</v>
      </c>
      <c r="F295" s="165">
        <f t="shared" si="17"/>
        <v>160000000</v>
      </c>
      <c r="G295" s="166">
        <f t="shared" si="18"/>
        <v>0</v>
      </c>
      <c r="H295" s="166">
        <f t="shared" si="19"/>
        <v>0</v>
      </c>
      <c r="I295" s="166">
        <f t="shared" si="16"/>
        <v>0</v>
      </c>
    </row>
    <row r="296" spans="1:9" x14ac:dyDescent="0.2">
      <c r="A296" s="327" t="s">
        <v>127</v>
      </c>
      <c r="B296" s="324">
        <v>504000000</v>
      </c>
      <c r="C296" s="324">
        <v>87504925</v>
      </c>
      <c r="D296" s="324">
        <v>87504925</v>
      </c>
      <c r="E296" s="324">
        <v>87504925</v>
      </c>
      <c r="F296" s="161">
        <f t="shared" si="17"/>
        <v>416495075</v>
      </c>
      <c r="G296" s="162">
        <f t="shared" si="18"/>
        <v>17.362088293650793</v>
      </c>
      <c r="H296" s="162">
        <f t="shared" si="19"/>
        <v>17.362088293650793</v>
      </c>
      <c r="I296" s="162">
        <f t="shared" si="16"/>
        <v>17.362088293650793</v>
      </c>
    </row>
    <row r="297" spans="1:9" x14ac:dyDescent="0.2">
      <c r="A297" s="337" t="s">
        <v>128</v>
      </c>
      <c r="B297" s="328">
        <v>259800000</v>
      </c>
      <c r="C297" s="328">
        <v>87504925</v>
      </c>
      <c r="D297" s="328">
        <v>87504925</v>
      </c>
      <c r="E297" s="328">
        <v>87504925</v>
      </c>
      <c r="F297" s="165">
        <f t="shared" si="17"/>
        <v>172295075</v>
      </c>
      <c r="G297" s="166">
        <f t="shared" si="18"/>
        <v>33.681649345650499</v>
      </c>
      <c r="H297" s="166">
        <f t="shared" si="19"/>
        <v>33.681649345650499</v>
      </c>
      <c r="I297" s="166">
        <f t="shared" si="16"/>
        <v>33.681649345650499</v>
      </c>
    </row>
    <row r="298" spans="1:9" x14ac:dyDescent="0.2">
      <c r="A298" s="337" t="s">
        <v>130</v>
      </c>
      <c r="B298" s="328">
        <v>244200000</v>
      </c>
      <c r="C298" s="328">
        <v>0</v>
      </c>
      <c r="D298" s="328">
        <v>0</v>
      </c>
      <c r="E298" s="328">
        <v>0</v>
      </c>
      <c r="F298" s="165">
        <f t="shared" si="17"/>
        <v>244200000</v>
      </c>
      <c r="G298" s="166">
        <f t="shared" si="18"/>
        <v>0</v>
      </c>
      <c r="H298" s="166">
        <f t="shared" si="19"/>
        <v>0</v>
      </c>
      <c r="I298" s="166">
        <f t="shared" si="16"/>
        <v>0</v>
      </c>
    </row>
    <row r="299" spans="1:9" x14ac:dyDescent="0.2">
      <c r="A299" s="326" t="s">
        <v>131</v>
      </c>
      <c r="B299" s="324">
        <v>36160985482</v>
      </c>
      <c r="C299" s="324">
        <v>26642444112.720001</v>
      </c>
      <c r="D299" s="324">
        <v>13986640287.450001</v>
      </c>
      <c r="E299" s="324">
        <v>13986640287.450001</v>
      </c>
      <c r="F299" s="161">
        <f t="shared" si="17"/>
        <v>9518541369.2799988</v>
      </c>
      <c r="G299" s="162">
        <f t="shared" si="18"/>
        <v>73.677317577481176</v>
      </c>
      <c r="H299" s="162">
        <f t="shared" si="19"/>
        <v>38.678813923398707</v>
      </c>
      <c r="I299" s="162">
        <f t="shared" si="16"/>
        <v>38.678813923398707</v>
      </c>
    </row>
    <row r="300" spans="1:9" x14ac:dyDescent="0.2">
      <c r="A300" s="327" t="s">
        <v>1653</v>
      </c>
      <c r="B300" s="324">
        <v>36160985482</v>
      </c>
      <c r="C300" s="324">
        <v>26642444112.720001</v>
      </c>
      <c r="D300" s="324">
        <v>13986640287.450001</v>
      </c>
      <c r="E300" s="324">
        <v>13986640287.450001</v>
      </c>
      <c r="F300" s="161">
        <f t="shared" si="17"/>
        <v>9518541369.2799988</v>
      </c>
      <c r="G300" s="162">
        <f t="shared" si="18"/>
        <v>73.677317577481176</v>
      </c>
      <c r="H300" s="162">
        <f t="shared" si="19"/>
        <v>38.678813923398707</v>
      </c>
      <c r="I300" s="162">
        <f t="shared" si="16"/>
        <v>38.678813923398707</v>
      </c>
    </row>
    <row r="301" spans="1:9" x14ac:dyDescent="0.2">
      <c r="A301" s="337" t="s">
        <v>214</v>
      </c>
      <c r="B301" s="328">
        <v>14208904727</v>
      </c>
      <c r="C301" s="328">
        <v>7867036829.3900003</v>
      </c>
      <c r="D301" s="328">
        <v>3410559307.4499998</v>
      </c>
      <c r="E301" s="328">
        <v>3410559307.4499998</v>
      </c>
      <c r="F301" s="165">
        <f t="shared" si="17"/>
        <v>6341867897.6099997</v>
      </c>
      <c r="G301" s="166">
        <f t="shared" si="18"/>
        <v>55.366947562403766</v>
      </c>
      <c r="H301" s="166">
        <f t="shared" si="19"/>
        <v>24.002971185873303</v>
      </c>
      <c r="I301" s="166">
        <f t="shared" si="16"/>
        <v>24.002971185873303</v>
      </c>
    </row>
    <row r="302" spans="1:9" x14ac:dyDescent="0.2">
      <c r="A302" s="337" t="s">
        <v>219</v>
      </c>
      <c r="B302" s="328">
        <v>3816584452</v>
      </c>
      <c r="C302" s="328">
        <v>3805082648</v>
      </c>
      <c r="D302" s="328">
        <v>3019200729</v>
      </c>
      <c r="E302" s="328">
        <v>3019200729</v>
      </c>
      <c r="F302" s="165">
        <f t="shared" si="17"/>
        <v>11501804</v>
      </c>
      <c r="G302" s="166">
        <f t="shared" si="18"/>
        <v>99.698636198290529</v>
      </c>
      <c r="H302" s="166">
        <f t="shared" si="19"/>
        <v>79.107400005726376</v>
      </c>
      <c r="I302" s="166">
        <f t="shared" si="16"/>
        <v>79.107400005726376</v>
      </c>
    </row>
    <row r="303" spans="1:9" x14ac:dyDescent="0.2">
      <c r="A303" s="337" t="s">
        <v>220</v>
      </c>
      <c r="B303" s="328">
        <v>18135496303</v>
      </c>
      <c r="C303" s="328">
        <v>14970324635.33</v>
      </c>
      <c r="D303" s="328">
        <v>7556880251</v>
      </c>
      <c r="E303" s="328">
        <v>7556880251</v>
      </c>
      <c r="F303" s="165">
        <f t="shared" si="17"/>
        <v>3165171667.6700001</v>
      </c>
      <c r="G303" s="166">
        <f t="shared" si="18"/>
        <v>82.547090993333256</v>
      </c>
      <c r="H303" s="166">
        <f t="shared" si="19"/>
        <v>41.669001634931433</v>
      </c>
      <c r="I303" s="166">
        <f t="shared" si="16"/>
        <v>41.669001634931433</v>
      </c>
    </row>
    <row r="304" spans="1:9" x14ac:dyDescent="0.2">
      <c r="A304" s="325" t="s">
        <v>221</v>
      </c>
      <c r="B304" s="324">
        <v>273351559454</v>
      </c>
      <c r="C304" s="324">
        <v>206800262059.5</v>
      </c>
      <c r="D304" s="324">
        <v>147953535864.88</v>
      </c>
      <c r="E304" s="324">
        <v>147927609823.88</v>
      </c>
      <c r="F304" s="161">
        <f t="shared" si="17"/>
        <v>66551297394.5</v>
      </c>
      <c r="G304" s="162">
        <f t="shared" si="18"/>
        <v>75.653587809255086</v>
      </c>
      <c r="H304" s="162">
        <f t="shared" si="19"/>
        <v>54.125733235400787</v>
      </c>
      <c r="I304" s="162">
        <f t="shared" si="16"/>
        <v>54.11624873088514</v>
      </c>
    </row>
    <row r="305" spans="1:9" x14ac:dyDescent="0.2">
      <c r="A305" s="326" t="s">
        <v>109</v>
      </c>
      <c r="B305" s="324">
        <v>94262862000</v>
      </c>
      <c r="C305" s="324">
        <v>92837254589</v>
      </c>
      <c r="D305" s="324">
        <v>92837254589</v>
      </c>
      <c r="E305" s="324">
        <v>92837254589</v>
      </c>
      <c r="F305" s="161">
        <f t="shared" si="17"/>
        <v>1425607411</v>
      </c>
      <c r="G305" s="162">
        <f>IFERROR(IF(C305&gt;0,+C305/B305*100,0),0)</f>
        <v>98.487625581536022</v>
      </c>
      <c r="H305" s="162">
        <f t="shared" si="19"/>
        <v>98.487625581536022</v>
      </c>
      <c r="I305" s="162">
        <f t="shared" si="16"/>
        <v>98.487625581536022</v>
      </c>
    </row>
    <row r="306" spans="1:9" x14ac:dyDescent="0.2">
      <c r="A306" s="327" t="s">
        <v>30</v>
      </c>
      <c r="B306" s="324">
        <v>92742798000</v>
      </c>
      <c r="C306" s="324">
        <v>92642798000</v>
      </c>
      <c r="D306" s="324">
        <v>92642798000</v>
      </c>
      <c r="E306" s="324">
        <v>92642798000</v>
      </c>
      <c r="F306" s="161">
        <f t="shared" si="17"/>
        <v>100000000</v>
      </c>
      <c r="G306" s="162">
        <f t="shared" si="18"/>
        <v>99.892174915835511</v>
      </c>
      <c r="H306" s="162">
        <f t="shared" si="19"/>
        <v>99.892174915835511</v>
      </c>
      <c r="I306" s="162">
        <f t="shared" si="16"/>
        <v>99.892174915835511</v>
      </c>
    </row>
    <row r="307" spans="1:9" x14ac:dyDescent="0.2">
      <c r="A307" s="337" t="s">
        <v>222</v>
      </c>
      <c r="B307" s="328">
        <v>92642798000</v>
      </c>
      <c r="C307" s="328">
        <v>92642798000</v>
      </c>
      <c r="D307" s="328">
        <v>92642798000</v>
      </c>
      <c r="E307" s="328">
        <v>92642798000</v>
      </c>
      <c r="F307" s="165">
        <f t="shared" si="17"/>
        <v>0</v>
      </c>
      <c r="G307" s="166">
        <f t="shared" si="18"/>
        <v>100</v>
      </c>
      <c r="H307" s="166">
        <f t="shared" si="19"/>
        <v>100</v>
      </c>
      <c r="I307" s="166">
        <f t="shared" si="16"/>
        <v>100</v>
      </c>
    </row>
    <row r="308" spans="1:9" x14ac:dyDescent="0.2">
      <c r="A308" s="337" t="s">
        <v>124</v>
      </c>
      <c r="B308" s="328">
        <v>100000000</v>
      </c>
      <c r="C308" s="328">
        <v>0</v>
      </c>
      <c r="D308" s="328">
        <v>0</v>
      </c>
      <c r="E308" s="328">
        <v>0</v>
      </c>
      <c r="F308" s="165">
        <f t="shared" si="17"/>
        <v>100000000</v>
      </c>
      <c r="G308" s="166">
        <f t="shared" si="18"/>
        <v>0</v>
      </c>
      <c r="H308" s="166">
        <f t="shared" si="19"/>
        <v>0</v>
      </c>
      <c r="I308" s="166">
        <f t="shared" si="16"/>
        <v>0</v>
      </c>
    </row>
    <row r="309" spans="1:9" x14ac:dyDescent="0.2">
      <c r="A309" s="327" t="s">
        <v>127</v>
      </c>
      <c r="B309" s="324">
        <v>1520064000</v>
      </c>
      <c r="C309" s="324">
        <v>194456589</v>
      </c>
      <c r="D309" s="324">
        <v>194456589</v>
      </c>
      <c r="E309" s="324">
        <v>194456589</v>
      </c>
      <c r="F309" s="161">
        <f t="shared" si="17"/>
        <v>1325607411</v>
      </c>
      <c r="G309" s="162">
        <f t="shared" si="18"/>
        <v>12.79265800650499</v>
      </c>
      <c r="H309" s="162">
        <f t="shared" si="19"/>
        <v>12.79265800650499</v>
      </c>
      <c r="I309" s="162">
        <f t="shared" si="16"/>
        <v>12.79265800650499</v>
      </c>
    </row>
    <row r="310" spans="1:9" x14ac:dyDescent="0.2">
      <c r="A310" s="337" t="s">
        <v>130</v>
      </c>
      <c r="B310" s="328">
        <v>1520064000</v>
      </c>
      <c r="C310" s="328">
        <v>194456589</v>
      </c>
      <c r="D310" s="328">
        <v>194456589</v>
      </c>
      <c r="E310" s="328">
        <v>194456589</v>
      </c>
      <c r="F310" s="165">
        <f t="shared" si="17"/>
        <v>1325607411</v>
      </c>
      <c r="G310" s="166">
        <f t="shared" si="18"/>
        <v>12.79265800650499</v>
      </c>
      <c r="H310" s="166">
        <f t="shared" si="19"/>
        <v>12.79265800650499</v>
      </c>
      <c r="I310" s="166">
        <f t="shared" si="16"/>
        <v>12.79265800650499</v>
      </c>
    </row>
    <row r="311" spans="1:9" x14ac:dyDescent="0.2">
      <c r="A311" s="326" t="s">
        <v>131</v>
      </c>
      <c r="B311" s="324">
        <v>179088697454</v>
      </c>
      <c r="C311" s="324">
        <v>113963007470.5</v>
      </c>
      <c r="D311" s="324">
        <v>55116281275.880005</v>
      </c>
      <c r="E311" s="324">
        <v>55090355234.880005</v>
      </c>
      <c r="F311" s="161">
        <f t="shared" si="17"/>
        <v>65125689983.5</v>
      </c>
      <c r="G311" s="162">
        <f t="shared" si="18"/>
        <v>63.634952451296975</v>
      </c>
      <c r="H311" s="162">
        <f t="shared" si="19"/>
        <v>30.775968589551528</v>
      </c>
      <c r="I311" s="162">
        <f t="shared" si="16"/>
        <v>30.76149194118199</v>
      </c>
    </row>
    <row r="312" spans="1:9" x14ac:dyDescent="0.2">
      <c r="A312" s="327" t="s">
        <v>1653</v>
      </c>
      <c r="B312" s="324">
        <v>179088697454</v>
      </c>
      <c r="C312" s="324">
        <v>113963007470.5</v>
      </c>
      <c r="D312" s="324">
        <v>55116281275.880005</v>
      </c>
      <c r="E312" s="324">
        <v>55090355234.880005</v>
      </c>
      <c r="F312" s="161">
        <f t="shared" si="17"/>
        <v>65125689983.5</v>
      </c>
      <c r="G312" s="162">
        <f t="shared" si="18"/>
        <v>63.634952451296975</v>
      </c>
      <c r="H312" s="162">
        <f t="shared" si="19"/>
        <v>30.775968589551528</v>
      </c>
      <c r="I312" s="162">
        <f t="shared" si="16"/>
        <v>30.76149194118199</v>
      </c>
    </row>
    <row r="313" spans="1:9" x14ac:dyDescent="0.2">
      <c r="A313" s="337" t="s">
        <v>223</v>
      </c>
      <c r="B313" s="328">
        <v>70978302363</v>
      </c>
      <c r="C313" s="328">
        <v>63932227018</v>
      </c>
      <c r="D313" s="328">
        <v>35427630483</v>
      </c>
      <c r="E313" s="328">
        <v>35408872811</v>
      </c>
      <c r="F313" s="165">
        <f t="shared" si="17"/>
        <v>7046075345</v>
      </c>
      <c r="G313" s="166">
        <f t="shared" si="18"/>
        <v>90.072916496417903</v>
      </c>
      <c r="H313" s="166">
        <f t="shared" si="19"/>
        <v>49.913324640838312</v>
      </c>
      <c r="I313" s="166">
        <f t="shared" si="16"/>
        <v>49.88689730829369</v>
      </c>
    </row>
    <row r="314" spans="1:9" x14ac:dyDescent="0.2">
      <c r="A314" s="337" t="s">
        <v>224</v>
      </c>
      <c r="B314" s="328">
        <v>11839129296</v>
      </c>
      <c r="C314" s="328">
        <v>4614897378</v>
      </c>
      <c r="D314" s="328">
        <v>2341734381.9299998</v>
      </c>
      <c r="E314" s="328">
        <v>2341734381.9299998</v>
      </c>
      <c r="F314" s="165">
        <f t="shared" si="17"/>
        <v>7224231918</v>
      </c>
      <c r="G314" s="166">
        <f t="shared" si="18"/>
        <v>38.980040361238402</v>
      </c>
      <c r="H314" s="166">
        <f t="shared" si="19"/>
        <v>19.779616586510162</v>
      </c>
      <c r="I314" s="166">
        <f t="shared" si="16"/>
        <v>19.779616586510162</v>
      </c>
    </row>
    <row r="315" spans="1:9" x14ac:dyDescent="0.2">
      <c r="A315" s="337" t="s">
        <v>225</v>
      </c>
      <c r="B315" s="328">
        <v>3215410000</v>
      </c>
      <c r="C315" s="328">
        <v>3215410000</v>
      </c>
      <c r="D315" s="328">
        <v>50700000</v>
      </c>
      <c r="E315" s="328">
        <v>50700000</v>
      </c>
      <c r="F315" s="165">
        <f t="shared" si="17"/>
        <v>0</v>
      </c>
      <c r="G315" s="166">
        <f t="shared" si="18"/>
        <v>100</v>
      </c>
      <c r="H315" s="166">
        <f t="shared" si="19"/>
        <v>1.5767818100957576</v>
      </c>
      <c r="I315" s="166">
        <f t="shared" si="16"/>
        <v>1.5767818100957576</v>
      </c>
    </row>
    <row r="316" spans="1:9" x14ac:dyDescent="0.2">
      <c r="A316" s="337" t="s">
        <v>226</v>
      </c>
      <c r="B316" s="328">
        <v>150000000</v>
      </c>
      <c r="C316" s="328">
        <v>124700000</v>
      </c>
      <c r="D316" s="328">
        <v>64833333</v>
      </c>
      <c r="E316" s="328">
        <v>64833333</v>
      </c>
      <c r="F316" s="165">
        <f t="shared" si="17"/>
        <v>25300000</v>
      </c>
      <c r="G316" s="166">
        <f t="shared" si="18"/>
        <v>83.13333333333334</v>
      </c>
      <c r="H316" s="166">
        <f t="shared" si="19"/>
        <v>43.222222000000002</v>
      </c>
      <c r="I316" s="166">
        <f t="shared" si="16"/>
        <v>43.222222000000002</v>
      </c>
    </row>
    <row r="317" spans="1:9" x14ac:dyDescent="0.2">
      <c r="A317" s="337" t="s">
        <v>227</v>
      </c>
      <c r="B317" s="328">
        <v>62334940158</v>
      </c>
      <c r="C317" s="328">
        <v>27621625212.599998</v>
      </c>
      <c r="D317" s="328">
        <v>8571573235</v>
      </c>
      <c r="E317" s="328">
        <v>8570057604</v>
      </c>
      <c r="F317" s="165">
        <f t="shared" si="17"/>
        <v>34713314945.400002</v>
      </c>
      <c r="G317" s="166">
        <f t="shared" si="18"/>
        <v>44.311625458511116</v>
      </c>
      <c r="H317" s="166">
        <f t="shared" si="19"/>
        <v>13.750832539942582</v>
      </c>
      <c r="I317" s="166">
        <f t="shared" si="16"/>
        <v>13.748401109036964</v>
      </c>
    </row>
    <row r="318" spans="1:9" x14ac:dyDescent="0.2">
      <c r="A318" s="337" t="s">
        <v>228</v>
      </c>
      <c r="B318" s="328">
        <v>24570915637</v>
      </c>
      <c r="C318" s="328">
        <v>12377459393.9</v>
      </c>
      <c r="D318" s="328">
        <v>8659809842.9500008</v>
      </c>
      <c r="E318" s="328">
        <v>8654157104.9500008</v>
      </c>
      <c r="F318" s="165">
        <f t="shared" si="17"/>
        <v>12193456243.1</v>
      </c>
      <c r="G318" s="166">
        <f t="shared" si="18"/>
        <v>50.374432832537423</v>
      </c>
      <c r="H318" s="166">
        <f t="shared" si="19"/>
        <v>35.244147881528946</v>
      </c>
      <c r="I318" s="166">
        <f t="shared" si="16"/>
        <v>35.221142072207428</v>
      </c>
    </row>
    <row r="319" spans="1:9" x14ac:dyDescent="0.2">
      <c r="A319" s="337" t="s">
        <v>229</v>
      </c>
      <c r="B319" s="328">
        <v>6000000000</v>
      </c>
      <c r="C319" s="328">
        <v>2076688468</v>
      </c>
      <c r="D319" s="328">
        <v>0</v>
      </c>
      <c r="E319" s="328">
        <v>0</v>
      </c>
      <c r="F319" s="165">
        <f t="shared" si="17"/>
        <v>3923311532</v>
      </c>
      <c r="G319" s="166">
        <f t="shared" si="18"/>
        <v>34.611474466666664</v>
      </c>
      <c r="H319" s="166">
        <f t="shared" si="19"/>
        <v>0</v>
      </c>
      <c r="I319" s="166">
        <f t="shared" si="16"/>
        <v>0</v>
      </c>
    </row>
    <row r="320" spans="1:9" x14ac:dyDescent="0.2">
      <c r="A320" s="325" t="s">
        <v>230</v>
      </c>
      <c r="B320" s="324">
        <v>9685122371</v>
      </c>
      <c r="C320" s="324">
        <v>7845732876</v>
      </c>
      <c r="D320" s="324">
        <v>4337018608</v>
      </c>
      <c r="E320" s="324">
        <v>3965296608</v>
      </c>
      <c r="F320" s="161">
        <f t="shared" si="17"/>
        <v>1839389495</v>
      </c>
      <c r="G320" s="162">
        <f t="shared" si="18"/>
        <v>81.008092365382467</v>
      </c>
      <c r="H320" s="162">
        <f t="shared" si="19"/>
        <v>44.780214868386821</v>
      </c>
      <c r="I320" s="162">
        <f t="shared" si="16"/>
        <v>40.942142557467534</v>
      </c>
    </row>
    <row r="321" spans="1:9" x14ac:dyDescent="0.2">
      <c r="A321" s="326" t="s">
        <v>109</v>
      </c>
      <c r="B321" s="324">
        <v>4807199150</v>
      </c>
      <c r="C321" s="324">
        <v>3136966273</v>
      </c>
      <c r="D321" s="324">
        <v>3005787503</v>
      </c>
      <c r="E321" s="324">
        <v>2634065503</v>
      </c>
      <c r="F321" s="161">
        <f t="shared" si="17"/>
        <v>1670232877</v>
      </c>
      <c r="G321" s="162">
        <f t="shared" si="18"/>
        <v>65.255592188228775</v>
      </c>
      <c r="H321" s="162">
        <f t="shared" si="19"/>
        <v>62.526793860828498</v>
      </c>
      <c r="I321" s="162">
        <f t="shared" si="16"/>
        <v>54.794183074358379</v>
      </c>
    </row>
    <row r="322" spans="1:9" x14ac:dyDescent="0.2">
      <c r="A322" s="327" t="s">
        <v>28</v>
      </c>
      <c r="B322" s="324">
        <v>3149989920</v>
      </c>
      <c r="C322" s="324">
        <v>2038445522</v>
      </c>
      <c r="D322" s="324">
        <v>2038445522</v>
      </c>
      <c r="E322" s="324">
        <v>2038445522</v>
      </c>
      <c r="F322" s="161">
        <f t="shared" si="17"/>
        <v>1111544398</v>
      </c>
      <c r="G322" s="162">
        <f t="shared" si="18"/>
        <v>64.71276333481093</v>
      </c>
      <c r="H322" s="162">
        <f t="shared" si="19"/>
        <v>64.71276333481093</v>
      </c>
      <c r="I322" s="162">
        <f t="shared" si="16"/>
        <v>64.71276333481093</v>
      </c>
    </row>
    <row r="323" spans="1:9" x14ac:dyDescent="0.2">
      <c r="A323" s="337" t="s">
        <v>110</v>
      </c>
      <c r="B323" s="328">
        <v>2037952260</v>
      </c>
      <c r="C323" s="328">
        <v>1353614847</v>
      </c>
      <c r="D323" s="328">
        <v>1353614847</v>
      </c>
      <c r="E323" s="328">
        <v>1353614847</v>
      </c>
      <c r="F323" s="165">
        <f t="shared" si="17"/>
        <v>684337413</v>
      </c>
      <c r="G323" s="166">
        <f t="shared" si="18"/>
        <v>66.420341318495844</v>
      </c>
      <c r="H323" s="166">
        <f t="shared" si="19"/>
        <v>66.420341318495844</v>
      </c>
      <c r="I323" s="166">
        <f t="shared" si="16"/>
        <v>66.420341318495844</v>
      </c>
    </row>
    <row r="324" spans="1:9" x14ac:dyDescent="0.2">
      <c r="A324" s="337" t="s">
        <v>111</v>
      </c>
      <c r="B324" s="328">
        <v>799338816</v>
      </c>
      <c r="C324" s="328">
        <v>497788982</v>
      </c>
      <c r="D324" s="328">
        <v>497788982</v>
      </c>
      <c r="E324" s="328">
        <v>497788982</v>
      </c>
      <c r="F324" s="165">
        <f t="shared" si="17"/>
        <v>301549834</v>
      </c>
      <c r="G324" s="166">
        <f t="shared" si="18"/>
        <v>62.275091867927003</v>
      </c>
      <c r="H324" s="166">
        <f t="shared" si="19"/>
        <v>62.275091867927003</v>
      </c>
      <c r="I324" s="166">
        <f t="shared" si="16"/>
        <v>62.275091867927003</v>
      </c>
    </row>
    <row r="325" spans="1:9" x14ac:dyDescent="0.2">
      <c r="A325" s="337" t="s">
        <v>112</v>
      </c>
      <c r="B325" s="328">
        <v>312698844</v>
      </c>
      <c r="C325" s="328">
        <v>187041693</v>
      </c>
      <c r="D325" s="328">
        <v>187041693</v>
      </c>
      <c r="E325" s="328">
        <v>187041693</v>
      </c>
      <c r="F325" s="165">
        <f t="shared" si="17"/>
        <v>125657151</v>
      </c>
      <c r="G325" s="166">
        <f t="shared" si="18"/>
        <v>59.815281248689232</v>
      </c>
      <c r="H325" s="166">
        <f t="shared" si="19"/>
        <v>59.815281248689232</v>
      </c>
      <c r="I325" s="166">
        <f t="shared" si="16"/>
        <v>59.815281248689232</v>
      </c>
    </row>
    <row r="326" spans="1:9" x14ac:dyDescent="0.2">
      <c r="A326" s="327" t="s">
        <v>29</v>
      </c>
      <c r="B326" s="324">
        <v>744853000</v>
      </c>
      <c r="C326" s="324">
        <v>331706355</v>
      </c>
      <c r="D326" s="324">
        <v>241506185</v>
      </c>
      <c r="E326" s="324">
        <v>241506185</v>
      </c>
      <c r="F326" s="161">
        <f t="shared" si="17"/>
        <v>413146645</v>
      </c>
      <c r="G326" s="162">
        <f t="shared" si="18"/>
        <v>44.53313002699862</v>
      </c>
      <c r="H326" s="162">
        <f t="shared" si="19"/>
        <v>32.423335208423673</v>
      </c>
      <c r="I326" s="162">
        <f t="shared" si="16"/>
        <v>32.423335208423673</v>
      </c>
    </row>
    <row r="327" spans="1:9" x14ac:dyDescent="0.2">
      <c r="A327" s="337" t="s">
        <v>113</v>
      </c>
      <c r="B327" s="328">
        <v>744853000</v>
      </c>
      <c r="C327" s="328">
        <v>331706355</v>
      </c>
      <c r="D327" s="328">
        <v>241506185</v>
      </c>
      <c r="E327" s="328">
        <v>241506185</v>
      </c>
      <c r="F327" s="165">
        <f t="shared" si="17"/>
        <v>413146645</v>
      </c>
      <c r="G327" s="166">
        <f t="shared" si="18"/>
        <v>44.53313002699862</v>
      </c>
      <c r="H327" s="166">
        <f t="shared" si="19"/>
        <v>32.423335208423673</v>
      </c>
      <c r="I327" s="166">
        <f t="shared" ref="I327:I390" si="20">IFERROR(IF(E327&gt;0,+E327/B327*100,0),0)</f>
        <v>32.423335208423673</v>
      </c>
    </row>
    <row r="328" spans="1:9" x14ac:dyDescent="0.2">
      <c r="A328" s="327" t="s">
        <v>30</v>
      </c>
      <c r="B328" s="324">
        <v>418170839</v>
      </c>
      <c r="C328" s="324">
        <v>395701269</v>
      </c>
      <c r="D328" s="324">
        <v>395701269</v>
      </c>
      <c r="E328" s="324">
        <v>23979269</v>
      </c>
      <c r="F328" s="161">
        <f t="shared" si="17"/>
        <v>22469570</v>
      </c>
      <c r="G328" s="162">
        <f t="shared" si="18"/>
        <v>94.626700882889637</v>
      </c>
      <c r="H328" s="162">
        <f t="shared" si="19"/>
        <v>94.626700882889637</v>
      </c>
      <c r="I328" s="162">
        <f t="shared" si="20"/>
        <v>5.7343235739113787</v>
      </c>
    </row>
    <row r="329" spans="1:9" x14ac:dyDescent="0.2">
      <c r="A329" s="337" t="s">
        <v>117</v>
      </c>
      <c r="B329" s="328">
        <v>388495000</v>
      </c>
      <c r="C329" s="328">
        <v>371722000</v>
      </c>
      <c r="D329" s="328">
        <v>371722000</v>
      </c>
      <c r="E329" s="328">
        <v>0</v>
      </c>
      <c r="F329" s="165">
        <f t="shared" ref="F329:F392" si="21">+B329-C329</f>
        <v>16773000</v>
      </c>
      <c r="G329" s="166">
        <f t="shared" ref="G329:G392" si="22">IFERROR(IF(C329&gt;0,+C329/B329*100,0),0)</f>
        <v>95.682569917244749</v>
      </c>
      <c r="H329" s="166">
        <f t="shared" ref="H329:H392" si="23">IFERROR(IF(D329&gt;0,+D329/B329*100,0),0)</f>
        <v>95.682569917244749</v>
      </c>
      <c r="I329" s="166">
        <f t="shared" si="20"/>
        <v>0</v>
      </c>
    </row>
    <row r="330" spans="1:9" x14ac:dyDescent="0.2">
      <c r="A330" s="337" t="s">
        <v>118</v>
      </c>
      <c r="B330" s="328">
        <v>14213000</v>
      </c>
      <c r="C330" s="328">
        <v>14213000</v>
      </c>
      <c r="D330" s="328">
        <v>14213000</v>
      </c>
      <c r="E330" s="328">
        <v>14213000</v>
      </c>
      <c r="F330" s="202">
        <f t="shared" si="21"/>
        <v>0</v>
      </c>
      <c r="G330" s="168">
        <f t="shared" si="22"/>
        <v>100</v>
      </c>
      <c r="H330" s="168">
        <f t="shared" si="23"/>
        <v>100</v>
      </c>
      <c r="I330" s="168">
        <f t="shared" si="20"/>
        <v>100</v>
      </c>
    </row>
    <row r="331" spans="1:9" x14ac:dyDescent="0.2">
      <c r="A331" s="337" t="s">
        <v>124</v>
      </c>
      <c r="B331" s="328">
        <v>15462839</v>
      </c>
      <c r="C331" s="328">
        <v>9766269</v>
      </c>
      <c r="D331" s="328">
        <v>9766269</v>
      </c>
      <c r="E331" s="328">
        <v>9766269</v>
      </c>
      <c r="F331" s="165">
        <f t="shared" si="21"/>
        <v>5696570</v>
      </c>
      <c r="G331" s="166">
        <f t="shared" si="22"/>
        <v>63.159611246033151</v>
      </c>
      <c r="H331" s="166">
        <f t="shared" si="23"/>
        <v>63.159611246033151</v>
      </c>
      <c r="I331" s="166">
        <f t="shared" si="20"/>
        <v>63.159611246033151</v>
      </c>
    </row>
    <row r="332" spans="1:9" x14ac:dyDescent="0.2">
      <c r="A332" s="327" t="s">
        <v>127</v>
      </c>
      <c r="B332" s="324">
        <v>494185391</v>
      </c>
      <c r="C332" s="324">
        <v>371113127</v>
      </c>
      <c r="D332" s="324">
        <v>330134527</v>
      </c>
      <c r="E332" s="324">
        <v>330134527</v>
      </c>
      <c r="F332" s="203">
        <f t="shared" si="21"/>
        <v>123072264</v>
      </c>
      <c r="G332" s="204">
        <f t="shared" si="22"/>
        <v>75.095932368425679</v>
      </c>
      <c r="H332" s="204">
        <f t="shared" si="23"/>
        <v>66.803781134031951</v>
      </c>
      <c r="I332" s="204">
        <f t="shared" si="20"/>
        <v>66.803781134031951</v>
      </c>
    </row>
    <row r="333" spans="1:9" x14ac:dyDescent="0.2">
      <c r="A333" s="337" t="s">
        <v>128</v>
      </c>
      <c r="B333" s="328">
        <v>449186613</v>
      </c>
      <c r="C333" s="328">
        <v>371113127</v>
      </c>
      <c r="D333" s="328">
        <v>330134527</v>
      </c>
      <c r="E333" s="328">
        <v>330134527</v>
      </c>
      <c r="F333" s="202">
        <f t="shared" si="21"/>
        <v>78073486</v>
      </c>
      <c r="G333" s="168">
        <f t="shared" si="22"/>
        <v>82.618919678267432</v>
      </c>
      <c r="H333" s="168">
        <f t="shared" si="23"/>
        <v>73.496074336480731</v>
      </c>
      <c r="I333" s="168">
        <f t="shared" si="20"/>
        <v>73.496074336480731</v>
      </c>
    </row>
    <row r="334" spans="1:9" x14ac:dyDescent="0.2">
      <c r="A334" s="337" t="s">
        <v>130</v>
      </c>
      <c r="B334" s="328">
        <v>44998778</v>
      </c>
      <c r="C334" s="328">
        <v>0</v>
      </c>
      <c r="D334" s="328">
        <v>0</v>
      </c>
      <c r="E334" s="328">
        <v>0</v>
      </c>
      <c r="F334" s="202">
        <f t="shared" si="21"/>
        <v>44998778</v>
      </c>
      <c r="G334" s="168">
        <f t="shared" si="22"/>
        <v>0</v>
      </c>
      <c r="H334" s="168">
        <f t="shared" si="23"/>
        <v>0</v>
      </c>
      <c r="I334" s="168">
        <f t="shared" si="20"/>
        <v>0</v>
      </c>
    </row>
    <row r="335" spans="1:9" x14ac:dyDescent="0.2">
      <c r="A335" s="326" t="s">
        <v>131</v>
      </c>
      <c r="B335" s="324">
        <v>4877923221</v>
      </c>
      <c r="C335" s="324">
        <v>4708766603</v>
      </c>
      <c r="D335" s="324">
        <v>1331231105</v>
      </c>
      <c r="E335" s="324">
        <v>1331231105</v>
      </c>
      <c r="F335" s="203">
        <f t="shared" si="21"/>
        <v>169156618</v>
      </c>
      <c r="G335" s="204">
        <f t="shared" si="22"/>
        <v>96.532200070887512</v>
      </c>
      <c r="H335" s="204">
        <f t="shared" si="23"/>
        <v>27.29094011297477</v>
      </c>
      <c r="I335" s="204">
        <f t="shared" si="20"/>
        <v>27.29094011297477</v>
      </c>
    </row>
    <row r="336" spans="1:9" x14ac:dyDescent="0.2">
      <c r="A336" s="327" t="s">
        <v>1653</v>
      </c>
      <c r="B336" s="324">
        <v>4877923221</v>
      </c>
      <c r="C336" s="324">
        <v>4708766603</v>
      </c>
      <c r="D336" s="324">
        <v>1331231105</v>
      </c>
      <c r="E336" s="324">
        <v>1331231105</v>
      </c>
      <c r="F336" s="203">
        <f t="shared" si="21"/>
        <v>169156618</v>
      </c>
      <c r="G336" s="204">
        <f t="shared" si="22"/>
        <v>96.532200070887512</v>
      </c>
      <c r="H336" s="204">
        <f t="shared" si="23"/>
        <v>27.29094011297477</v>
      </c>
      <c r="I336" s="204">
        <f t="shared" si="20"/>
        <v>27.29094011297477</v>
      </c>
    </row>
    <row r="337" spans="1:9" x14ac:dyDescent="0.2">
      <c r="A337" s="337" t="s">
        <v>231</v>
      </c>
      <c r="B337" s="328">
        <v>3555502554</v>
      </c>
      <c r="C337" s="328">
        <v>3386400839</v>
      </c>
      <c r="D337" s="328">
        <v>1331231105</v>
      </c>
      <c r="E337" s="328">
        <v>1331231105</v>
      </c>
      <c r="F337" s="202">
        <f t="shared" si="21"/>
        <v>169101715</v>
      </c>
      <c r="G337" s="168">
        <f t="shared" si="22"/>
        <v>95.243943368575074</v>
      </c>
      <c r="H337" s="168">
        <f t="shared" si="23"/>
        <v>37.441432955865629</v>
      </c>
      <c r="I337" s="168">
        <f t="shared" si="20"/>
        <v>37.441432955865629</v>
      </c>
    </row>
    <row r="338" spans="1:9" x14ac:dyDescent="0.2">
      <c r="A338" s="337" t="s">
        <v>1664</v>
      </c>
      <c r="B338" s="328">
        <v>1322420667</v>
      </c>
      <c r="C338" s="328">
        <v>1322365764</v>
      </c>
      <c r="D338" s="328">
        <v>0</v>
      </c>
      <c r="E338" s="328">
        <v>0</v>
      </c>
      <c r="F338" s="202">
        <f t="shared" si="21"/>
        <v>54903</v>
      </c>
      <c r="G338" s="168">
        <f t="shared" si="22"/>
        <v>99.995848295374529</v>
      </c>
      <c r="H338" s="168">
        <f t="shared" si="23"/>
        <v>0</v>
      </c>
      <c r="I338" s="168">
        <f t="shared" si="20"/>
        <v>0</v>
      </c>
    </row>
    <row r="339" spans="1:9" x14ac:dyDescent="0.2">
      <c r="A339" s="325" t="s">
        <v>232</v>
      </c>
      <c r="B339" s="324">
        <v>6312398800</v>
      </c>
      <c r="C339" s="324">
        <v>4006840541</v>
      </c>
      <c r="D339" s="324">
        <v>4006840541</v>
      </c>
      <c r="E339" s="324">
        <v>4006840541</v>
      </c>
      <c r="F339" s="161">
        <f t="shared" si="21"/>
        <v>2305558259</v>
      </c>
      <c r="G339" s="162">
        <f t="shared" si="22"/>
        <v>63.475719262224054</v>
      </c>
      <c r="H339" s="162">
        <f t="shared" si="23"/>
        <v>63.475719262224054</v>
      </c>
      <c r="I339" s="162">
        <f t="shared" si="20"/>
        <v>63.475719262224054</v>
      </c>
    </row>
    <row r="340" spans="1:9" x14ac:dyDescent="0.2">
      <c r="A340" s="326" t="s">
        <v>109</v>
      </c>
      <c r="B340" s="324">
        <v>6312398800</v>
      </c>
      <c r="C340" s="324">
        <v>4006840541</v>
      </c>
      <c r="D340" s="324">
        <v>4006840541</v>
      </c>
      <c r="E340" s="324">
        <v>4006840541</v>
      </c>
      <c r="F340" s="203">
        <f t="shared" si="21"/>
        <v>2305558259</v>
      </c>
      <c r="G340" s="204">
        <f t="shared" si="22"/>
        <v>63.475719262224054</v>
      </c>
      <c r="H340" s="204">
        <f t="shared" si="23"/>
        <v>63.475719262224054</v>
      </c>
      <c r="I340" s="204">
        <f t="shared" si="20"/>
        <v>63.475719262224054</v>
      </c>
    </row>
    <row r="341" spans="1:9" x14ac:dyDescent="0.2">
      <c r="A341" s="327" t="s">
        <v>28</v>
      </c>
      <c r="B341" s="324">
        <v>5692029200</v>
      </c>
      <c r="C341" s="324">
        <v>3665609340</v>
      </c>
      <c r="D341" s="324">
        <v>3665609340</v>
      </c>
      <c r="E341" s="324">
        <v>3665609340</v>
      </c>
      <c r="F341" s="203">
        <f t="shared" si="21"/>
        <v>2026419860</v>
      </c>
      <c r="G341" s="204">
        <f t="shared" si="22"/>
        <v>64.398990433850898</v>
      </c>
      <c r="H341" s="204">
        <f t="shared" si="23"/>
        <v>64.398990433850898</v>
      </c>
      <c r="I341" s="204">
        <f t="shared" si="20"/>
        <v>64.398990433850898</v>
      </c>
    </row>
    <row r="342" spans="1:9" x14ac:dyDescent="0.2">
      <c r="A342" s="337" t="s">
        <v>110</v>
      </c>
      <c r="B342" s="328">
        <v>4449548400</v>
      </c>
      <c r="C342" s="328">
        <v>2791719485</v>
      </c>
      <c r="D342" s="328">
        <v>2791719485</v>
      </c>
      <c r="E342" s="328">
        <v>2791719485</v>
      </c>
      <c r="F342" s="165">
        <f t="shared" si="21"/>
        <v>1657828915</v>
      </c>
      <c r="G342" s="166">
        <f t="shared" si="22"/>
        <v>62.741636544508651</v>
      </c>
      <c r="H342" s="166">
        <f t="shared" si="23"/>
        <v>62.741636544508651</v>
      </c>
      <c r="I342" s="166">
        <f t="shared" si="20"/>
        <v>62.741636544508651</v>
      </c>
    </row>
    <row r="343" spans="1:9" x14ac:dyDescent="0.2">
      <c r="A343" s="337" t="s">
        <v>111</v>
      </c>
      <c r="B343" s="328">
        <v>1117545000</v>
      </c>
      <c r="C343" s="328">
        <v>763779156</v>
      </c>
      <c r="D343" s="328">
        <v>763779156</v>
      </c>
      <c r="E343" s="328">
        <v>763779156</v>
      </c>
      <c r="F343" s="202">
        <f t="shared" si="21"/>
        <v>353765844</v>
      </c>
      <c r="G343" s="168">
        <f t="shared" si="22"/>
        <v>68.344375931170561</v>
      </c>
      <c r="H343" s="168">
        <f t="shared" si="23"/>
        <v>68.344375931170561</v>
      </c>
      <c r="I343" s="168">
        <f t="shared" si="20"/>
        <v>68.344375931170561</v>
      </c>
    </row>
    <row r="344" spans="1:9" x14ac:dyDescent="0.2">
      <c r="A344" s="337" t="s">
        <v>112</v>
      </c>
      <c r="B344" s="328">
        <v>124935800</v>
      </c>
      <c r="C344" s="328">
        <v>110110699</v>
      </c>
      <c r="D344" s="328">
        <v>110110699</v>
      </c>
      <c r="E344" s="328">
        <v>110110699</v>
      </c>
      <c r="F344" s="165">
        <f t="shared" si="21"/>
        <v>14825101</v>
      </c>
      <c r="G344" s="166">
        <f t="shared" si="22"/>
        <v>88.13382473238255</v>
      </c>
      <c r="H344" s="166">
        <f t="shared" si="23"/>
        <v>88.13382473238255</v>
      </c>
      <c r="I344" s="166">
        <f t="shared" si="20"/>
        <v>88.13382473238255</v>
      </c>
    </row>
    <row r="345" spans="1:9" x14ac:dyDescent="0.2">
      <c r="A345" s="327" t="s">
        <v>29</v>
      </c>
      <c r="B345" s="324">
        <v>246837200</v>
      </c>
      <c r="C345" s="324">
        <v>152077712</v>
      </c>
      <c r="D345" s="324">
        <v>152077712</v>
      </c>
      <c r="E345" s="324">
        <v>152077712</v>
      </c>
      <c r="F345" s="161">
        <f t="shared" si="21"/>
        <v>94759488</v>
      </c>
      <c r="G345" s="162">
        <f t="shared" si="22"/>
        <v>61.610531961957115</v>
      </c>
      <c r="H345" s="162">
        <f t="shared" si="23"/>
        <v>61.610531961957115</v>
      </c>
      <c r="I345" s="162">
        <f t="shared" si="20"/>
        <v>61.610531961957115</v>
      </c>
    </row>
    <row r="346" spans="1:9" x14ac:dyDescent="0.2">
      <c r="A346" s="337" t="s">
        <v>113</v>
      </c>
      <c r="B346" s="328">
        <v>246837200</v>
      </c>
      <c r="C346" s="328">
        <v>152077712</v>
      </c>
      <c r="D346" s="328">
        <v>152077712</v>
      </c>
      <c r="E346" s="328">
        <v>152077712</v>
      </c>
      <c r="F346" s="165">
        <f t="shared" si="21"/>
        <v>94759488</v>
      </c>
      <c r="G346" s="166">
        <f t="shared" si="22"/>
        <v>61.610531961957115</v>
      </c>
      <c r="H346" s="166">
        <f t="shared" si="23"/>
        <v>61.610531961957115</v>
      </c>
      <c r="I346" s="166">
        <f t="shared" si="20"/>
        <v>61.610531961957115</v>
      </c>
    </row>
    <row r="347" spans="1:9" x14ac:dyDescent="0.2">
      <c r="A347" s="327" t="s">
        <v>30</v>
      </c>
      <c r="B347" s="324">
        <v>356057200</v>
      </c>
      <c r="C347" s="324">
        <v>189153489</v>
      </c>
      <c r="D347" s="324">
        <v>189153489</v>
      </c>
      <c r="E347" s="324">
        <v>189153489</v>
      </c>
      <c r="F347" s="161">
        <f t="shared" si="21"/>
        <v>166903711</v>
      </c>
      <c r="G347" s="162">
        <f t="shared" si="22"/>
        <v>53.124466799154746</v>
      </c>
      <c r="H347" s="162">
        <f t="shared" si="23"/>
        <v>53.124466799154746</v>
      </c>
      <c r="I347" s="162">
        <f t="shared" si="20"/>
        <v>53.124466799154746</v>
      </c>
    </row>
    <row r="348" spans="1:9" x14ac:dyDescent="0.2">
      <c r="A348" s="337" t="s">
        <v>152</v>
      </c>
      <c r="B348" s="328">
        <v>356057200</v>
      </c>
      <c r="C348" s="328">
        <v>189153489</v>
      </c>
      <c r="D348" s="328">
        <v>189153489</v>
      </c>
      <c r="E348" s="328">
        <v>189153489</v>
      </c>
      <c r="F348" s="165">
        <f t="shared" si="21"/>
        <v>166903711</v>
      </c>
      <c r="G348" s="166">
        <f t="shared" si="22"/>
        <v>53.124466799154746</v>
      </c>
      <c r="H348" s="166">
        <f t="shared" si="23"/>
        <v>53.124466799154746</v>
      </c>
      <c r="I348" s="166">
        <f t="shared" si="20"/>
        <v>53.124466799154746</v>
      </c>
    </row>
    <row r="349" spans="1:9" ht="11.25" customHeight="1" x14ac:dyDescent="0.2">
      <c r="A349" s="327" t="s">
        <v>127</v>
      </c>
      <c r="B349" s="324">
        <v>17475200</v>
      </c>
      <c r="C349" s="324">
        <v>0</v>
      </c>
      <c r="D349" s="324">
        <v>0</v>
      </c>
      <c r="E349" s="324">
        <v>0</v>
      </c>
      <c r="F349" s="203">
        <f t="shared" si="21"/>
        <v>17475200</v>
      </c>
      <c r="G349" s="204">
        <f t="shared" si="22"/>
        <v>0</v>
      </c>
      <c r="H349" s="204">
        <f t="shared" si="23"/>
        <v>0</v>
      </c>
      <c r="I349" s="204">
        <f t="shared" si="20"/>
        <v>0</v>
      </c>
    </row>
    <row r="350" spans="1:9" x14ac:dyDescent="0.2">
      <c r="A350" s="337" t="s">
        <v>128</v>
      </c>
      <c r="B350" s="328">
        <v>3276600</v>
      </c>
      <c r="C350" s="328">
        <v>0</v>
      </c>
      <c r="D350" s="328">
        <v>0</v>
      </c>
      <c r="E350" s="328">
        <v>0</v>
      </c>
      <c r="F350" s="202">
        <f t="shared" si="21"/>
        <v>3276600</v>
      </c>
      <c r="G350" s="168">
        <f t="shared" si="22"/>
        <v>0</v>
      </c>
      <c r="H350" s="168">
        <f t="shared" si="23"/>
        <v>0</v>
      </c>
      <c r="I350" s="168">
        <f t="shared" si="20"/>
        <v>0</v>
      </c>
    </row>
    <row r="351" spans="1:9" x14ac:dyDescent="0.2">
      <c r="A351" s="337" t="s">
        <v>130</v>
      </c>
      <c r="B351" s="328">
        <v>14198600</v>
      </c>
      <c r="C351" s="328">
        <v>0</v>
      </c>
      <c r="D351" s="328">
        <v>0</v>
      </c>
      <c r="E351" s="328">
        <v>0</v>
      </c>
      <c r="F351" s="202">
        <f t="shared" si="21"/>
        <v>14198600</v>
      </c>
      <c r="G351" s="168">
        <f t="shared" si="22"/>
        <v>0</v>
      </c>
      <c r="H351" s="168">
        <f t="shared" si="23"/>
        <v>0</v>
      </c>
      <c r="I351" s="168">
        <f t="shared" si="20"/>
        <v>0</v>
      </c>
    </row>
    <row r="352" spans="1:9" x14ac:dyDescent="0.2">
      <c r="A352" s="325" t="s">
        <v>233</v>
      </c>
      <c r="B352" s="324">
        <v>10376913518</v>
      </c>
      <c r="C352" s="324">
        <v>8224316213</v>
      </c>
      <c r="D352" s="324">
        <v>4150053121</v>
      </c>
      <c r="E352" s="324">
        <v>4012051601</v>
      </c>
      <c r="F352" s="161">
        <f t="shared" si="21"/>
        <v>2152597305</v>
      </c>
      <c r="G352" s="162">
        <f t="shared" si="22"/>
        <v>79.255900116483943</v>
      </c>
      <c r="H352" s="162">
        <f t="shared" si="23"/>
        <v>39.993135856834847</v>
      </c>
      <c r="I352" s="162">
        <f t="shared" si="20"/>
        <v>38.663246003164772</v>
      </c>
    </row>
    <row r="353" spans="1:9" x14ac:dyDescent="0.2">
      <c r="A353" s="326" t="s">
        <v>109</v>
      </c>
      <c r="B353" s="324">
        <v>6371931094</v>
      </c>
      <c r="C353" s="324">
        <v>4219333789</v>
      </c>
      <c r="D353" s="324">
        <v>4150053121</v>
      </c>
      <c r="E353" s="324">
        <v>4012051601</v>
      </c>
      <c r="F353" s="203">
        <f t="shared" si="21"/>
        <v>2152597305</v>
      </c>
      <c r="G353" s="204">
        <f t="shared" si="22"/>
        <v>66.21750497228463</v>
      </c>
      <c r="H353" s="204">
        <f t="shared" si="23"/>
        <v>65.130225982949085</v>
      </c>
      <c r="I353" s="204">
        <f t="shared" si="20"/>
        <v>62.964453661118014</v>
      </c>
    </row>
    <row r="354" spans="1:9" x14ac:dyDescent="0.2">
      <c r="A354" s="327" t="s">
        <v>28</v>
      </c>
      <c r="B354" s="324">
        <v>6039116407</v>
      </c>
      <c r="C354" s="324">
        <v>4102990904</v>
      </c>
      <c r="D354" s="324">
        <v>4102990904</v>
      </c>
      <c r="E354" s="324">
        <v>3991252060</v>
      </c>
      <c r="F354" s="203">
        <f t="shared" si="21"/>
        <v>1936125503</v>
      </c>
      <c r="G354" s="204">
        <f t="shared" si="22"/>
        <v>67.940251975341653</v>
      </c>
      <c r="H354" s="204">
        <f t="shared" si="23"/>
        <v>67.940251975341653</v>
      </c>
      <c r="I354" s="204">
        <f t="shared" si="20"/>
        <v>66.090000440688641</v>
      </c>
    </row>
    <row r="355" spans="1:9" x14ac:dyDescent="0.2">
      <c r="A355" s="337" t="s">
        <v>110</v>
      </c>
      <c r="B355" s="328">
        <v>4086068868</v>
      </c>
      <c r="C355" s="328">
        <v>2864432110</v>
      </c>
      <c r="D355" s="328">
        <v>2864432110</v>
      </c>
      <c r="E355" s="328">
        <v>2767221188</v>
      </c>
      <c r="F355" s="165">
        <f t="shared" si="21"/>
        <v>1221636758</v>
      </c>
      <c r="G355" s="166">
        <f t="shared" si="22"/>
        <v>70.102394319213914</v>
      </c>
      <c r="H355" s="166">
        <f t="shared" si="23"/>
        <v>70.102394319213914</v>
      </c>
      <c r="I355" s="166">
        <f t="shared" si="20"/>
        <v>67.723312489210841</v>
      </c>
    </row>
    <row r="356" spans="1:9" x14ac:dyDescent="0.2">
      <c r="A356" s="337" t="s">
        <v>111</v>
      </c>
      <c r="B356" s="328">
        <v>1372514701</v>
      </c>
      <c r="C356" s="328">
        <v>840891142</v>
      </c>
      <c r="D356" s="328">
        <v>840891142</v>
      </c>
      <c r="E356" s="328">
        <v>827462442</v>
      </c>
      <c r="F356" s="202">
        <f t="shared" si="21"/>
        <v>531623559</v>
      </c>
      <c r="G356" s="168">
        <f t="shared" si="22"/>
        <v>61.266457939382022</v>
      </c>
      <c r="H356" s="168">
        <f t="shared" si="23"/>
        <v>61.266457939382022</v>
      </c>
      <c r="I356" s="168">
        <f t="shared" si="20"/>
        <v>60.288056761586553</v>
      </c>
    </row>
    <row r="357" spans="1:9" x14ac:dyDescent="0.2">
      <c r="A357" s="337" t="s">
        <v>112</v>
      </c>
      <c r="B357" s="328">
        <v>580532838</v>
      </c>
      <c r="C357" s="328">
        <v>397667652</v>
      </c>
      <c r="D357" s="328">
        <v>397667652</v>
      </c>
      <c r="E357" s="328">
        <v>396568430</v>
      </c>
      <c r="F357" s="165">
        <f t="shared" si="21"/>
        <v>182865186</v>
      </c>
      <c r="G357" s="166">
        <f t="shared" si="22"/>
        <v>68.500457850069111</v>
      </c>
      <c r="H357" s="166">
        <f t="shared" si="23"/>
        <v>68.500457850069111</v>
      </c>
      <c r="I357" s="166">
        <f t="shared" si="20"/>
        <v>68.311110766140672</v>
      </c>
    </row>
    <row r="358" spans="1:9" x14ac:dyDescent="0.2">
      <c r="A358" s="327" t="s">
        <v>29</v>
      </c>
      <c r="B358" s="324">
        <v>283729011</v>
      </c>
      <c r="C358" s="324">
        <v>90080209</v>
      </c>
      <c r="D358" s="324">
        <v>20799541</v>
      </c>
      <c r="E358" s="324">
        <v>20799541</v>
      </c>
      <c r="F358" s="161">
        <f t="shared" si="21"/>
        <v>193648802</v>
      </c>
      <c r="G358" s="162">
        <f t="shared" si="22"/>
        <v>31.74867761407733</v>
      </c>
      <c r="H358" s="162">
        <f t="shared" si="23"/>
        <v>7.3307769715519155</v>
      </c>
      <c r="I358" s="162">
        <f t="shared" si="20"/>
        <v>7.3307769715519155</v>
      </c>
    </row>
    <row r="359" spans="1:9" x14ac:dyDescent="0.2">
      <c r="A359" s="337" t="s">
        <v>113</v>
      </c>
      <c r="B359" s="328">
        <v>283729011</v>
      </c>
      <c r="C359" s="328">
        <v>90080209</v>
      </c>
      <c r="D359" s="328">
        <v>20799541</v>
      </c>
      <c r="E359" s="328">
        <v>20799541</v>
      </c>
      <c r="F359" s="165">
        <f t="shared" si="21"/>
        <v>193648802</v>
      </c>
      <c r="G359" s="166">
        <f t="shared" si="22"/>
        <v>31.74867761407733</v>
      </c>
      <c r="H359" s="166">
        <f t="shared" si="23"/>
        <v>7.3307769715519155</v>
      </c>
      <c r="I359" s="166">
        <f t="shared" si="20"/>
        <v>7.3307769715519155</v>
      </c>
    </row>
    <row r="360" spans="1:9" x14ac:dyDescent="0.2">
      <c r="A360" s="327" t="s">
        <v>30</v>
      </c>
      <c r="B360" s="324">
        <v>26262676</v>
      </c>
      <c r="C360" s="324">
        <v>26262676</v>
      </c>
      <c r="D360" s="324">
        <v>26262676</v>
      </c>
      <c r="E360" s="324">
        <v>0</v>
      </c>
      <c r="F360" s="161">
        <f t="shared" si="21"/>
        <v>0</v>
      </c>
      <c r="G360" s="162">
        <f t="shared" si="22"/>
        <v>100</v>
      </c>
      <c r="H360" s="162">
        <f t="shared" si="23"/>
        <v>100</v>
      </c>
      <c r="I360" s="162">
        <f t="shared" si="20"/>
        <v>0</v>
      </c>
    </row>
    <row r="361" spans="1:9" x14ac:dyDescent="0.2">
      <c r="A361" s="337" t="s">
        <v>153</v>
      </c>
      <c r="B361" s="328">
        <v>26262676</v>
      </c>
      <c r="C361" s="328">
        <v>26262676</v>
      </c>
      <c r="D361" s="328">
        <v>26262676</v>
      </c>
      <c r="E361" s="328">
        <v>0</v>
      </c>
      <c r="F361" s="202">
        <f t="shared" si="21"/>
        <v>0</v>
      </c>
      <c r="G361" s="168">
        <f t="shared" si="22"/>
        <v>100</v>
      </c>
      <c r="H361" s="168">
        <f t="shared" si="23"/>
        <v>100</v>
      </c>
      <c r="I361" s="168">
        <f t="shared" si="20"/>
        <v>0</v>
      </c>
    </row>
    <row r="362" spans="1:9" x14ac:dyDescent="0.2">
      <c r="A362" s="327" t="s">
        <v>127</v>
      </c>
      <c r="B362" s="324">
        <v>22823000</v>
      </c>
      <c r="C362" s="324">
        <v>0</v>
      </c>
      <c r="D362" s="324">
        <v>0</v>
      </c>
      <c r="E362" s="324">
        <v>0</v>
      </c>
      <c r="F362" s="203">
        <f t="shared" si="21"/>
        <v>22823000</v>
      </c>
      <c r="G362" s="204">
        <f t="shared" si="22"/>
        <v>0</v>
      </c>
      <c r="H362" s="204">
        <f t="shared" si="23"/>
        <v>0</v>
      </c>
      <c r="I362" s="204">
        <f t="shared" si="20"/>
        <v>0</v>
      </c>
    </row>
    <row r="363" spans="1:9" x14ac:dyDescent="0.2">
      <c r="A363" s="337" t="s">
        <v>130</v>
      </c>
      <c r="B363" s="328">
        <v>22823000</v>
      </c>
      <c r="C363" s="328">
        <v>0</v>
      </c>
      <c r="D363" s="328">
        <v>0</v>
      </c>
      <c r="E363" s="328">
        <v>0</v>
      </c>
      <c r="F363" s="202">
        <f t="shared" si="21"/>
        <v>22823000</v>
      </c>
      <c r="G363" s="168">
        <f t="shared" si="22"/>
        <v>0</v>
      </c>
      <c r="H363" s="168">
        <f t="shared" si="23"/>
        <v>0</v>
      </c>
      <c r="I363" s="168">
        <f t="shared" si="20"/>
        <v>0</v>
      </c>
    </row>
    <row r="364" spans="1:9" x14ac:dyDescent="0.2">
      <c r="A364" s="326" t="s">
        <v>131</v>
      </c>
      <c r="B364" s="324">
        <v>4004982424</v>
      </c>
      <c r="C364" s="324">
        <v>4004982424</v>
      </c>
      <c r="D364" s="324">
        <v>0</v>
      </c>
      <c r="E364" s="324">
        <v>0</v>
      </c>
      <c r="F364" s="161">
        <f t="shared" si="21"/>
        <v>0</v>
      </c>
      <c r="G364" s="162">
        <f t="shared" si="22"/>
        <v>100</v>
      </c>
      <c r="H364" s="162">
        <f t="shared" si="23"/>
        <v>0</v>
      </c>
      <c r="I364" s="162">
        <f t="shared" si="20"/>
        <v>0</v>
      </c>
    </row>
    <row r="365" spans="1:9" x14ac:dyDescent="0.2">
      <c r="A365" s="327" t="s">
        <v>1653</v>
      </c>
      <c r="B365" s="324">
        <v>4004982424</v>
      </c>
      <c r="C365" s="324">
        <v>4004982424</v>
      </c>
      <c r="D365" s="324">
        <v>0</v>
      </c>
      <c r="E365" s="324">
        <v>0</v>
      </c>
      <c r="F365" s="161">
        <f t="shared" si="21"/>
        <v>0</v>
      </c>
      <c r="G365" s="162">
        <f t="shared" si="22"/>
        <v>100</v>
      </c>
      <c r="H365" s="162">
        <f t="shared" si="23"/>
        <v>0</v>
      </c>
      <c r="I365" s="162">
        <f t="shared" si="20"/>
        <v>0</v>
      </c>
    </row>
    <row r="366" spans="1:9" x14ac:dyDescent="0.2">
      <c r="A366" s="337" t="s">
        <v>1665</v>
      </c>
      <c r="B366" s="328">
        <v>4004982424</v>
      </c>
      <c r="C366" s="328">
        <v>4004982424</v>
      </c>
      <c r="D366" s="328">
        <v>0</v>
      </c>
      <c r="E366" s="328">
        <v>0</v>
      </c>
      <c r="F366" s="165">
        <f t="shared" si="21"/>
        <v>0</v>
      </c>
      <c r="G366" s="166">
        <f t="shared" si="22"/>
        <v>100</v>
      </c>
      <c r="H366" s="166">
        <f t="shared" si="23"/>
        <v>0</v>
      </c>
      <c r="I366" s="166">
        <f t="shared" si="20"/>
        <v>0</v>
      </c>
    </row>
    <row r="367" spans="1:9" x14ac:dyDescent="0.2">
      <c r="A367" s="325" t="s">
        <v>1722</v>
      </c>
      <c r="B367" s="324">
        <v>4770067000</v>
      </c>
      <c r="C367" s="324">
        <v>3067188000</v>
      </c>
      <c r="D367" s="324">
        <v>3064575000</v>
      </c>
      <c r="E367" s="324">
        <v>3064575000</v>
      </c>
      <c r="F367" s="203">
        <f t="shared" si="21"/>
        <v>1702879000</v>
      </c>
      <c r="G367" s="204">
        <f t="shared" si="22"/>
        <v>64.300732044224958</v>
      </c>
      <c r="H367" s="204">
        <f t="shared" si="23"/>
        <v>64.24595293944509</v>
      </c>
      <c r="I367" s="204">
        <f t="shared" si="20"/>
        <v>64.24595293944509</v>
      </c>
    </row>
    <row r="368" spans="1:9" x14ac:dyDescent="0.2">
      <c r="A368" s="326" t="s">
        <v>109</v>
      </c>
      <c r="B368" s="324">
        <v>4770067000</v>
      </c>
      <c r="C368" s="324">
        <v>3067188000</v>
      </c>
      <c r="D368" s="324">
        <v>3064575000</v>
      </c>
      <c r="E368" s="324">
        <v>3064575000</v>
      </c>
      <c r="F368" s="203">
        <f t="shared" si="21"/>
        <v>1702879000</v>
      </c>
      <c r="G368" s="204">
        <f t="shared" si="22"/>
        <v>64.300732044224958</v>
      </c>
      <c r="H368" s="204">
        <f t="shared" si="23"/>
        <v>64.24595293944509</v>
      </c>
      <c r="I368" s="204">
        <f t="shared" si="20"/>
        <v>64.24595293944509</v>
      </c>
    </row>
    <row r="369" spans="1:9" x14ac:dyDescent="0.2">
      <c r="A369" s="327" t="s">
        <v>28</v>
      </c>
      <c r="B369" s="324">
        <v>4715467000</v>
      </c>
      <c r="C369" s="324">
        <v>3024600000</v>
      </c>
      <c r="D369" s="324">
        <v>3024600000</v>
      </c>
      <c r="E369" s="324">
        <v>3024600000</v>
      </c>
      <c r="F369" s="161">
        <f t="shared" si="21"/>
        <v>1690867000</v>
      </c>
      <c r="G369" s="162">
        <f t="shared" si="22"/>
        <v>64.142109360536296</v>
      </c>
      <c r="H369" s="162">
        <f t="shared" si="23"/>
        <v>64.142109360536296</v>
      </c>
      <c r="I369" s="162">
        <f t="shared" si="20"/>
        <v>64.142109360536296</v>
      </c>
    </row>
    <row r="370" spans="1:9" x14ac:dyDescent="0.2">
      <c r="A370" s="337" t="s">
        <v>110</v>
      </c>
      <c r="B370" s="328">
        <v>3380144000</v>
      </c>
      <c r="C370" s="328">
        <v>2051202694</v>
      </c>
      <c r="D370" s="328">
        <v>2051202694</v>
      </c>
      <c r="E370" s="328">
        <v>2051202694</v>
      </c>
      <c r="F370" s="165">
        <f t="shared" si="21"/>
        <v>1328941306</v>
      </c>
      <c r="G370" s="166">
        <f t="shared" si="22"/>
        <v>60.683884887744433</v>
      </c>
      <c r="H370" s="166">
        <f t="shared" si="23"/>
        <v>60.683884887744433</v>
      </c>
      <c r="I370" s="166">
        <f t="shared" si="20"/>
        <v>60.683884887744433</v>
      </c>
    </row>
    <row r="371" spans="1:9" x14ac:dyDescent="0.2">
      <c r="A371" s="337" t="s">
        <v>111</v>
      </c>
      <c r="B371" s="328">
        <v>1024703000</v>
      </c>
      <c r="C371" s="328">
        <v>778712025</v>
      </c>
      <c r="D371" s="328">
        <v>778712025</v>
      </c>
      <c r="E371" s="328">
        <v>778712025</v>
      </c>
      <c r="F371" s="202">
        <f t="shared" si="21"/>
        <v>245990975</v>
      </c>
      <c r="G371" s="168">
        <f t="shared" si="22"/>
        <v>75.993924581073742</v>
      </c>
      <c r="H371" s="168">
        <f t="shared" si="23"/>
        <v>75.993924581073742</v>
      </c>
      <c r="I371" s="168">
        <f t="shared" si="20"/>
        <v>75.993924581073742</v>
      </c>
    </row>
    <row r="372" spans="1:9" x14ac:dyDescent="0.2">
      <c r="A372" s="337" t="s">
        <v>112</v>
      </c>
      <c r="B372" s="328">
        <v>310620000</v>
      </c>
      <c r="C372" s="328">
        <v>194685281</v>
      </c>
      <c r="D372" s="328">
        <v>194685281</v>
      </c>
      <c r="E372" s="328">
        <v>194685281</v>
      </c>
      <c r="F372" s="165">
        <f t="shared" si="21"/>
        <v>115934719</v>
      </c>
      <c r="G372" s="166">
        <f t="shared" si="22"/>
        <v>62.676350846693708</v>
      </c>
      <c r="H372" s="166">
        <f t="shared" si="23"/>
        <v>62.676350846693708</v>
      </c>
      <c r="I372" s="166">
        <f t="shared" si="20"/>
        <v>62.676350846693708</v>
      </c>
    </row>
    <row r="373" spans="1:9" x14ac:dyDescent="0.2">
      <c r="A373" s="327" t="s">
        <v>29</v>
      </c>
      <c r="B373" s="324">
        <v>42588000</v>
      </c>
      <c r="C373" s="324">
        <v>42588000</v>
      </c>
      <c r="D373" s="324">
        <v>39975000</v>
      </c>
      <c r="E373" s="324">
        <v>39975000</v>
      </c>
      <c r="F373" s="161">
        <f t="shared" si="21"/>
        <v>0</v>
      </c>
      <c r="G373" s="162">
        <f t="shared" si="22"/>
        <v>100</v>
      </c>
      <c r="H373" s="162">
        <f t="shared" si="23"/>
        <v>93.864468864468861</v>
      </c>
      <c r="I373" s="162">
        <f t="shared" si="20"/>
        <v>93.864468864468861</v>
      </c>
    </row>
    <row r="374" spans="1:9" x14ac:dyDescent="0.2">
      <c r="A374" s="337" t="s">
        <v>113</v>
      </c>
      <c r="B374" s="328">
        <v>42588000</v>
      </c>
      <c r="C374" s="328">
        <v>42588000</v>
      </c>
      <c r="D374" s="328">
        <v>39975000</v>
      </c>
      <c r="E374" s="328">
        <v>39975000</v>
      </c>
      <c r="F374" s="202">
        <f t="shared" si="21"/>
        <v>0</v>
      </c>
      <c r="G374" s="168">
        <f t="shared" si="22"/>
        <v>100</v>
      </c>
      <c r="H374" s="168">
        <f t="shared" si="23"/>
        <v>93.864468864468861</v>
      </c>
      <c r="I374" s="168">
        <f t="shared" si="20"/>
        <v>93.864468864468861</v>
      </c>
    </row>
    <row r="375" spans="1:9" x14ac:dyDescent="0.2">
      <c r="A375" s="327" t="s">
        <v>127</v>
      </c>
      <c r="B375" s="324">
        <v>12012000</v>
      </c>
      <c r="C375" s="324">
        <v>0</v>
      </c>
      <c r="D375" s="324">
        <v>0</v>
      </c>
      <c r="E375" s="324">
        <v>0</v>
      </c>
      <c r="F375" s="161">
        <f t="shared" si="21"/>
        <v>12012000</v>
      </c>
      <c r="G375" s="162">
        <f t="shared" si="22"/>
        <v>0</v>
      </c>
      <c r="H375" s="162">
        <f t="shared" si="23"/>
        <v>0</v>
      </c>
      <c r="I375" s="162">
        <f t="shared" si="20"/>
        <v>0</v>
      </c>
    </row>
    <row r="376" spans="1:9" x14ac:dyDescent="0.2">
      <c r="A376" s="337" t="s">
        <v>130</v>
      </c>
      <c r="B376" s="328">
        <v>12012000</v>
      </c>
      <c r="C376" s="328">
        <v>0</v>
      </c>
      <c r="D376" s="328">
        <v>0</v>
      </c>
      <c r="E376" s="328">
        <v>0</v>
      </c>
      <c r="F376" s="165">
        <f t="shared" si="21"/>
        <v>12012000</v>
      </c>
      <c r="G376" s="166">
        <f t="shared" si="22"/>
        <v>0</v>
      </c>
      <c r="H376" s="166">
        <f t="shared" si="23"/>
        <v>0</v>
      </c>
      <c r="I376" s="166">
        <f t="shared" si="20"/>
        <v>0</v>
      </c>
    </row>
    <row r="377" spans="1:9" x14ac:dyDescent="0.2">
      <c r="A377" s="325" t="s">
        <v>234</v>
      </c>
      <c r="B377" s="324">
        <v>10840756877</v>
      </c>
      <c r="C377" s="324">
        <v>7322214519.9099998</v>
      </c>
      <c r="D377" s="324">
        <v>3492667384</v>
      </c>
      <c r="E377" s="324">
        <v>3483667384</v>
      </c>
      <c r="F377" s="203">
        <f t="shared" si="21"/>
        <v>3518542357.0900002</v>
      </c>
      <c r="G377" s="204">
        <f t="shared" si="22"/>
        <v>67.543388372125378</v>
      </c>
      <c r="H377" s="204">
        <f t="shared" si="23"/>
        <v>32.217929279551718</v>
      </c>
      <c r="I377" s="204">
        <f t="shared" si="20"/>
        <v>32.134909245968139</v>
      </c>
    </row>
    <row r="378" spans="1:9" x14ac:dyDescent="0.2">
      <c r="A378" s="326" t="s">
        <v>109</v>
      </c>
      <c r="B378" s="324">
        <v>3663548277</v>
      </c>
      <c r="C378" s="324">
        <v>3513634051</v>
      </c>
      <c r="D378" s="324">
        <v>3492667384</v>
      </c>
      <c r="E378" s="324">
        <v>3483667384</v>
      </c>
      <c r="F378" s="203">
        <f t="shared" si="21"/>
        <v>149914226</v>
      </c>
      <c r="G378" s="204">
        <f t="shared" si="22"/>
        <v>95.907950034637963</v>
      </c>
      <c r="H378" s="204">
        <f t="shared" si="23"/>
        <v>95.335645115616416</v>
      </c>
      <c r="I378" s="204">
        <f t="shared" si="20"/>
        <v>95.089981640768755</v>
      </c>
    </row>
    <row r="379" spans="1:9" x14ac:dyDescent="0.2">
      <c r="A379" s="327" t="s">
        <v>28</v>
      </c>
      <c r="B379" s="324">
        <v>3442434033</v>
      </c>
      <c r="C379" s="324">
        <v>3355023051</v>
      </c>
      <c r="D379" s="324">
        <v>3355023051</v>
      </c>
      <c r="E379" s="324">
        <v>3355023051</v>
      </c>
      <c r="F379" s="161">
        <f t="shared" si="21"/>
        <v>87410982</v>
      </c>
      <c r="G379" s="162">
        <f t="shared" si="22"/>
        <v>97.460779751708898</v>
      </c>
      <c r="H379" s="162">
        <f t="shared" si="23"/>
        <v>97.460779751708898</v>
      </c>
      <c r="I379" s="162">
        <f t="shared" si="20"/>
        <v>97.460779751708898</v>
      </c>
    </row>
    <row r="380" spans="1:9" x14ac:dyDescent="0.2">
      <c r="A380" s="337" t="s">
        <v>110</v>
      </c>
      <c r="B380" s="328">
        <v>2512886502</v>
      </c>
      <c r="C380" s="328">
        <v>2452823720</v>
      </c>
      <c r="D380" s="328">
        <v>2452823720</v>
      </c>
      <c r="E380" s="328">
        <v>2452823720</v>
      </c>
      <c r="F380" s="165">
        <f t="shared" si="21"/>
        <v>60062782</v>
      </c>
      <c r="G380" s="166">
        <f t="shared" si="22"/>
        <v>97.609809199412851</v>
      </c>
      <c r="H380" s="166">
        <f t="shared" si="23"/>
        <v>97.609809199412851</v>
      </c>
      <c r="I380" s="166">
        <f t="shared" si="20"/>
        <v>97.609809199412851</v>
      </c>
    </row>
    <row r="381" spans="1:9" x14ac:dyDescent="0.2">
      <c r="A381" s="337" t="s">
        <v>111</v>
      </c>
      <c r="B381" s="328">
        <v>839797931</v>
      </c>
      <c r="C381" s="328">
        <v>812449731</v>
      </c>
      <c r="D381" s="328">
        <v>812449731</v>
      </c>
      <c r="E381" s="328">
        <v>812449731</v>
      </c>
      <c r="F381" s="202">
        <f t="shared" si="21"/>
        <v>27348200</v>
      </c>
      <c r="G381" s="168">
        <f t="shared" si="22"/>
        <v>96.743478521382542</v>
      </c>
      <c r="H381" s="168">
        <f t="shared" si="23"/>
        <v>96.743478521382542</v>
      </c>
      <c r="I381" s="168">
        <f t="shared" si="20"/>
        <v>96.743478521382542</v>
      </c>
    </row>
    <row r="382" spans="1:9" x14ac:dyDescent="0.2">
      <c r="A382" s="337" t="s">
        <v>112</v>
      </c>
      <c r="B382" s="328">
        <v>89749600</v>
      </c>
      <c r="C382" s="328">
        <v>89749600</v>
      </c>
      <c r="D382" s="328">
        <v>89749600</v>
      </c>
      <c r="E382" s="328">
        <v>89749600</v>
      </c>
      <c r="F382" s="165">
        <f t="shared" si="21"/>
        <v>0</v>
      </c>
      <c r="G382" s="166">
        <f t="shared" si="22"/>
        <v>100</v>
      </c>
      <c r="H382" s="166">
        <f t="shared" si="23"/>
        <v>100</v>
      </c>
      <c r="I382" s="166">
        <f t="shared" si="20"/>
        <v>100</v>
      </c>
    </row>
    <row r="383" spans="1:9" x14ac:dyDescent="0.2">
      <c r="A383" s="327" t="s">
        <v>29</v>
      </c>
      <c r="B383" s="324">
        <v>102658244</v>
      </c>
      <c r="C383" s="324">
        <v>66800000</v>
      </c>
      <c r="D383" s="324">
        <v>45833333</v>
      </c>
      <c r="E383" s="324">
        <v>36833333</v>
      </c>
      <c r="F383" s="161">
        <f t="shared" si="21"/>
        <v>35858244</v>
      </c>
      <c r="G383" s="162">
        <f>IFERROR(IF(C383&gt;0,+C383/B383*100,0),0)</f>
        <v>65.07027336255625</v>
      </c>
      <c r="H383" s="162">
        <f t="shared" si="23"/>
        <v>44.646519572261532</v>
      </c>
      <c r="I383" s="162">
        <f t="shared" si="20"/>
        <v>35.879566574312335</v>
      </c>
    </row>
    <row r="384" spans="1:9" x14ac:dyDescent="0.2">
      <c r="A384" s="337" t="s">
        <v>113</v>
      </c>
      <c r="B384" s="328">
        <v>102658244</v>
      </c>
      <c r="C384" s="328">
        <v>66800000</v>
      </c>
      <c r="D384" s="328">
        <v>45833333</v>
      </c>
      <c r="E384" s="328">
        <v>36833333</v>
      </c>
      <c r="F384" s="202">
        <f t="shared" si="21"/>
        <v>35858244</v>
      </c>
      <c r="G384" s="168">
        <f t="shared" si="22"/>
        <v>65.07027336255625</v>
      </c>
      <c r="H384" s="168">
        <f t="shared" si="23"/>
        <v>44.646519572261532</v>
      </c>
      <c r="I384" s="168">
        <f t="shared" si="20"/>
        <v>35.879566574312335</v>
      </c>
    </row>
    <row r="385" spans="1:9" x14ac:dyDescent="0.2">
      <c r="A385" s="327" t="s">
        <v>30</v>
      </c>
      <c r="B385" s="324">
        <v>91811000</v>
      </c>
      <c r="C385" s="324">
        <v>91811000</v>
      </c>
      <c r="D385" s="324">
        <v>91811000</v>
      </c>
      <c r="E385" s="324">
        <v>91811000</v>
      </c>
      <c r="F385" s="161">
        <f t="shared" si="21"/>
        <v>0</v>
      </c>
      <c r="G385" s="162">
        <f t="shared" si="22"/>
        <v>100</v>
      </c>
      <c r="H385" s="162">
        <f t="shared" si="23"/>
        <v>100</v>
      </c>
      <c r="I385" s="162">
        <f t="shared" si="20"/>
        <v>100</v>
      </c>
    </row>
    <row r="386" spans="1:9" x14ac:dyDescent="0.2">
      <c r="A386" s="337" t="s">
        <v>124</v>
      </c>
      <c r="B386" s="328">
        <v>91811000</v>
      </c>
      <c r="C386" s="328">
        <v>91811000</v>
      </c>
      <c r="D386" s="328">
        <v>91811000</v>
      </c>
      <c r="E386" s="328">
        <v>91811000</v>
      </c>
      <c r="F386" s="165">
        <f t="shared" si="21"/>
        <v>0</v>
      </c>
      <c r="G386" s="166">
        <f t="shared" si="22"/>
        <v>100</v>
      </c>
      <c r="H386" s="166">
        <f t="shared" si="23"/>
        <v>100</v>
      </c>
      <c r="I386" s="166">
        <f t="shared" si="20"/>
        <v>100</v>
      </c>
    </row>
    <row r="387" spans="1:9" x14ac:dyDescent="0.2">
      <c r="A387" s="327" t="s">
        <v>127</v>
      </c>
      <c r="B387" s="324">
        <v>26645000</v>
      </c>
      <c r="C387" s="324">
        <v>0</v>
      </c>
      <c r="D387" s="324">
        <v>0</v>
      </c>
      <c r="E387" s="324">
        <v>0</v>
      </c>
      <c r="F387" s="161">
        <f t="shared" si="21"/>
        <v>26645000</v>
      </c>
      <c r="G387" s="162">
        <f t="shared" si="22"/>
        <v>0</v>
      </c>
      <c r="H387" s="162">
        <f t="shared" si="23"/>
        <v>0</v>
      </c>
      <c r="I387" s="162">
        <f t="shared" si="20"/>
        <v>0</v>
      </c>
    </row>
    <row r="388" spans="1:9" x14ac:dyDescent="0.2">
      <c r="A388" s="337" t="s">
        <v>130</v>
      </c>
      <c r="B388" s="328">
        <v>26645000</v>
      </c>
      <c r="C388" s="328">
        <v>0</v>
      </c>
      <c r="D388" s="328">
        <v>0</v>
      </c>
      <c r="E388" s="328">
        <v>0</v>
      </c>
      <c r="F388" s="202">
        <f t="shared" si="21"/>
        <v>26645000</v>
      </c>
      <c r="G388" s="168">
        <f t="shared" si="22"/>
        <v>0</v>
      </c>
      <c r="H388" s="168">
        <f t="shared" si="23"/>
        <v>0</v>
      </c>
      <c r="I388" s="168">
        <f t="shared" si="20"/>
        <v>0</v>
      </c>
    </row>
    <row r="389" spans="1:9" x14ac:dyDescent="0.2">
      <c r="A389" s="326" t="s">
        <v>131</v>
      </c>
      <c r="B389" s="324">
        <v>7177208600</v>
      </c>
      <c r="C389" s="324">
        <v>3808580468.9099998</v>
      </c>
      <c r="D389" s="324">
        <v>0</v>
      </c>
      <c r="E389" s="324">
        <v>0</v>
      </c>
      <c r="F389" s="161">
        <f t="shared" si="21"/>
        <v>3368628131.0900002</v>
      </c>
      <c r="G389" s="162">
        <f t="shared" si="22"/>
        <v>53.064926507918408</v>
      </c>
      <c r="H389" s="162">
        <f t="shared" si="23"/>
        <v>0</v>
      </c>
      <c r="I389" s="162">
        <f t="shared" si="20"/>
        <v>0</v>
      </c>
    </row>
    <row r="390" spans="1:9" x14ac:dyDescent="0.2">
      <c r="A390" s="327" t="s">
        <v>1653</v>
      </c>
      <c r="B390" s="324">
        <v>7177208600</v>
      </c>
      <c r="C390" s="324">
        <v>3808580468.9099998</v>
      </c>
      <c r="D390" s="324">
        <v>0</v>
      </c>
      <c r="E390" s="324">
        <v>0</v>
      </c>
      <c r="F390" s="203">
        <f t="shared" si="21"/>
        <v>3368628131.0900002</v>
      </c>
      <c r="G390" s="204">
        <f t="shared" si="22"/>
        <v>53.064926507918408</v>
      </c>
      <c r="H390" s="204">
        <f t="shared" si="23"/>
        <v>0</v>
      </c>
      <c r="I390" s="204">
        <f t="shared" si="20"/>
        <v>0</v>
      </c>
    </row>
    <row r="391" spans="1:9" x14ac:dyDescent="0.2">
      <c r="A391" s="337" t="s">
        <v>1686</v>
      </c>
      <c r="B391" s="328">
        <v>4169836170</v>
      </c>
      <c r="C391" s="328">
        <v>3808580468.9099998</v>
      </c>
      <c r="D391" s="328">
        <v>0</v>
      </c>
      <c r="E391" s="328">
        <v>0</v>
      </c>
      <c r="F391" s="165">
        <f t="shared" si="21"/>
        <v>361255701.09000015</v>
      </c>
      <c r="G391" s="166">
        <f t="shared" si="22"/>
        <v>91.336453367423303</v>
      </c>
      <c r="H391" s="166">
        <f t="shared" si="23"/>
        <v>0</v>
      </c>
      <c r="I391" s="166">
        <f t="shared" ref="I391:I454" si="24">IFERROR(IF(E391&gt;0,+E391/B391*100,0),0)</f>
        <v>0</v>
      </c>
    </row>
    <row r="392" spans="1:9" x14ac:dyDescent="0.2">
      <c r="A392" s="337" t="s">
        <v>1704</v>
      </c>
      <c r="B392" s="328">
        <v>3007372430</v>
      </c>
      <c r="C392" s="328">
        <v>0</v>
      </c>
      <c r="D392" s="328">
        <v>0</v>
      </c>
      <c r="E392" s="328">
        <v>0</v>
      </c>
      <c r="F392" s="165">
        <f t="shared" si="21"/>
        <v>3007372430</v>
      </c>
      <c r="G392" s="166">
        <f t="shared" si="22"/>
        <v>0</v>
      </c>
      <c r="H392" s="166">
        <f t="shared" si="23"/>
        <v>0</v>
      </c>
      <c r="I392" s="166">
        <f t="shared" si="24"/>
        <v>0</v>
      </c>
    </row>
    <row r="393" spans="1:9" x14ac:dyDescent="0.2">
      <c r="A393" s="325" t="s">
        <v>235</v>
      </c>
      <c r="B393" s="324">
        <v>1535066000</v>
      </c>
      <c r="C393" s="324">
        <v>1535066000</v>
      </c>
      <c r="D393" s="324">
        <v>1010585119.3</v>
      </c>
      <c r="E393" s="324">
        <v>1010585119.3</v>
      </c>
      <c r="F393" s="161">
        <f t="shared" ref="F393:F456" si="25">+B393-C393</f>
        <v>0</v>
      </c>
      <c r="G393" s="162">
        <f t="shared" ref="G393:G456" si="26">IFERROR(IF(C393&gt;0,+C393/B393*100,0),0)</f>
        <v>100</v>
      </c>
      <c r="H393" s="162">
        <f t="shared" ref="H393:H456" si="27">IFERROR(IF(D393&gt;0,+D393/B393*100,0),0)</f>
        <v>65.83333350487861</v>
      </c>
      <c r="I393" s="162">
        <f t="shared" si="24"/>
        <v>65.83333350487861</v>
      </c>
    </row>
    <row r="394" spans="1:9" x14ac:dyDescent="0.2">
      <c r="A394" s="326" t="s">
        <v>109</v>
      </c>
      <c r="B394" s="324">
        <v>1535066000</v>
      </c>
      <c r="C394" s="324">
        <v>1535066000</v>
      </c>
      <c r="D394" s="324">
        <v>1010585119.3</v>
      </c>
      <c r="E394" s="324">
        <v>1010585119.3</v>
      </c>
      <c r="F394" s="203">
        <f t="shared" si="25"/>
        <v>0</v>
      </c>
      <c r="G394" s="204">
        <f t="shared" si="26"/>
        <v>100</v>
      </c>
      <c r="H394" s="204">
        <f t="shared" si="27"/>
        <v>65.83333350487861</v>
      </c>
      <c r="I394" s="204">
        <f t="shared" si="24"/>
        <v>65.83333350487861</v>
      </c>
    </row>
    <row r="395" spans="1:9" x14ac:dyDescent="0.2">
      <c r="A395" s="327" t="s">
        <v>28</v>
      </c>
      <c r="B395" s="324">
        <v>1535066000</v>
      </c>
      <c r="C395" s="324">
        <v>1535066000</v>
      </c>
      <c r="D395" s="324">
        <v>1010585119.3</v>
      </c>
      <c r="E395" s="324">
        <v>1010585119.3</v>
      </c>
      <c r="F395" s="161">
        <f t="shared" si="25"/>
        <v>0</v>
      </c>
      <c r="G395" s="162">
        <f t="shared" si="26"/>
        <v>100</v>
      </c>
      <c r="H395" s="162">
        <f t="shared" si="27"/>
        <v>65.83333350487861</v>
      </c>
      <c r="I395" s="162">
        <f t="shared" si="24"/>
        <v>65.83333350487861</v>
      </c>
    </row>
    <row r="396" spans="1:9" x14ac:dyDescent="0.2">
      <c r="A396" s="337" t="s">
        <v>110</v>
      </c>
      <c r="B396" s="328">
        <v>1535066000</v>
      </c>
      <c r="C396" s="328">
        <v>1535066000</v>
      </c>
      <c r="D396" s="328">
        <v>1010585119.3</v>
      </c>
      <c r="E396" s="328">
        <v>1010585119.3</v>
      </c>
      <c r="F396" s="165">
        <f t="shared" si="25"/>
        <v>0</v>
      </c>
      <c r="G396" s="166">
        <f t="shared" si="26"/>
        <v>100</v>
      </c>
      <c r="H396" s="166">
        <f t="shared" si="27"/>
        <v>65.83333350487861</v>
      </c>
      <c r="I396" s="166">
        <f t="shared" si="24"/>
        <v>65.83333350487861</v>
      </c>
    </row>
    <row r="397" spans="1:9" x14ac:dyDescent="0.2">
      <c r="A397" s="325" t="s">
        <v>236</v>
      </c>
      <c r="B397" s="324">
        <v>2651441000</v>
      </c>
      <c r="C397" s="324">
        <v>1567303431.0999999</v>
      </c>
      <c r="D397" s="324">
        <v>1567303431.0999999</v>
      </c>
      <c r="E397" s="324">
        <v>1567303431.0999999</v>
      </c>
      <c r="F397" s="203">
        <f t="shared" si="25"/>
        <v>1084137568.9000001</v>
      </c>
      <c r="G397" s="204">
        <f t="shared" si="26"/>
        <v>59.111382493519557</v>
      </c>
      <c r="H397" s="204">
        <f t="shared" si="27"/>
        <v>59.111382493519557</v>
      </c>
      <c r="I397" s="204">
        <f t="shared" si="24"/>
        <v>59.111382493519557</v>
      </c>
    </row>
    <row r="398" spans="1:9" x14ac:dyDescent="0.2">
      <c r="A398" s="326" t="s">
        <v>109</v>
      </c>
      <c r="B398" s="324">
        <v>2651441000</v>
      </c>
      <c r="C398" s="324">
        <v>1567303431.0999999</v>
      </c>
      <c r="D398" s="324">
        <v>1567303431.0999999</v>
      </c>
      <c r="E398" s="324">
        <v>1567303431.0999999</v>
      </c>
      <c r="F398" s="161">
        <f t="shared" si="25"/>
        <v>1084137568.9000001</v>
      </c>
      <c r="G398" s="162">
        <f t="shared" si="26"/>
        <v>59.111382493519557</v>
      </c>
      <c r="H398" s="162">
        <f t="shared" si="27"/>
        <v>59.111382493519557</v>
      </c>
      <c r="I398" s="162">
        <f t="shared" si="24"/>
        <v>59.111382493519557</v>
      </c>
    </row>
    <row r="399" spans="1:9" x14ac:dyDescent="0.2">
      <c r="A399" s="327" t="s">
        <v>28</v>
      </c>
      <c r="B399" s="324">
        <v>2519347000</v>
      </c>
      <c r="C399" s="324">
        <v>1525965102.0999999</v>
      </c>
      <c r="D399" s="324">
        <v>1525965102.0999999</v>
      </c>
      <c r="E399" s="324">
        <v>1525965102.0999999</v>
      </c>
      <c r="F399" s="161">
        <f t="shared" si="25"/>
        <v>993381897.9000001</v>
      </c>
      <c r="G399" s="162">
        <f t="shared" si="26"/>
        <v>60.569866004960801</v>
      </c>
      <c r="H399" s="162">
        <f t="shared" si="27"/>
        <v>60.569866004960801</v>
      </c>
      <c r="I399" s="162">
        <f t="shared" si="24"/>
        <v>60.569866004960801</v>
      </c>
    </row>
    <row r="400" spans="1:9" ht="11.25" customHeight="1" x14ac:dyDescent="0.2">
      <c r="A400" s="337" t="s">
        <v>110</v>
      </c>
      <c r="B400" s="328">
        <v>1946750000</v>
      </c>
      <c r="C400" s="328">
        <v>1164312178.0999999</v>
      </c>
      <c r="D400" s="328">
        <v>1164312178.0999999</v>
      </c>
      <c r="E400" s="328">
        <v>1164312178.0999999</v>
      </c>
      <c r="F400" s="202">
        <f t="shared" si="25"/>
        <v>782437821.9000001</v>
      </c>
      <c r="G400" s="168">
        <f t="shared" si="26"/>
        <v>59.807996820341593</v>
      </c>
      <c r="H400" s="168">
        <f t="shared" si="27"/>
        <v>59.807996820341593</v>
      </c>
      <c r="I400" s="168">
        <f t="shared" si="24"/>
        <v>59.807996820341593</v>
      </c>
    </row>
    <row r="401" spans="1:9" x14ac:dyDescent="0.2">
      <c r="A401" s="337" t="s">
        <v>111</v>
      </c>
      <c r="B401" s="328">
        <v>500060000</v>
      </c>
      <c r="C401" s="328">
        <v>312537357</v>
      </c>
      <c r="D401" s="328">
        <v>312537357</v>
      </c>
      <c r="E401" s="328">
        <v>312537357</v>
      </c>
      <c r="F401" s="165">
        <f t="shared" si="25"/>
        <v>187522643</v>
      </c>
      <c r="G401" s="166">
        <f t="shared" si="26"/>
        <v>62.499971403431587</v>
      </c>
      <c r="H401" s="166">
        <f t="shared" si="27"/>
        <v>62.499971403431587</v>
      </c>
      <c r="I401" s="166">
        <f t="shared" si="24"/>
        <v>62.499971403431587</v>
      </c>
    </row>
    <row r="402" spans="1:9" x14ac:dyDescent="0.2">
      <c r="A402" s="337" t="s">
        <v>112</v>
      </c>
      <c r="B402" s="328">
        <v>72537000</v>
      </c>
      <c r="C402" s="328">
        <v>49115567</v>
      </c>
      <c r="D402" s="328">
        <v>49115567</v>
      </c>
      <c r="E402" s="328">
        <v>49115567</v>
      </c>
      <c r="F402" s="165">
        <f t="shared" si="25"/>
        <v>23421433</v>
      </c>
      <c r="G402" s="166">
        <f t="shared" si="26"/>
        <v>67.711053669161942</v>
      </c>
      <c r="H402" s="166">
        <f t="shared" si="27"/>
        <v>67.711053669161942</v>
      </c>
      <c r="I402" s="166">
        <f t="shared" si="24"/>
        <v>67.711053669161942</v>
      </c>
    </row>
    <row r="403" spans="1:9" x14ac:dyDescent="0.2">
      <c r="A403" s="327" t="s">
        <v>29</v>
      </c>
      <c r="B403" s="324">
        <v>111821000</v>
      </c>
      <c r="C403" s="324">
        <v>31767329</v>
      </c>
      <c r="D403" s="324">
        <v>31767329</v>
      </c>
      <c r="E403" s="324">
        <v>31767329</v>
      </c>
      <c r="F403" s="203">
        <f t="shared" si="25"/>
        <v>80053671</v>
      </c>
      <c r="G403" s="204">
        <f t="shared" si="26"/>
        <v>28.409090421298327</v>
      </c>
      <c r="H403" s="204">
        <f t="shared" si="27"/>
        <v>28.409090421298327</v>
      </c>
      <c r="I403" s="204">
        <f t="shared" si="24"/>
        <v>28.409090421298327</v>
      </c>
    </row>
    <row r="404" spans="1:9" x14ac:dyDescent="0.2">
      <c r="A404" s="337" t="s">
        <v>113</v>
      </c>
      <c r="B404" s="328">
        <v>111821000</v>
      </c>
      <c r="C404" s="328">
        <v>31767329</v>
      </c>
      <c r="D404" s="328">
        <v>31767329</v>
      </c>
      <c r="E404" s="328">
        <v>31767329</v>
      </c>
      <c r="F404" s="202">
        <f t="shared" si="25"/>
        <v>80053671</v>
      </c>
      <c r="G404" s="168">
        <f t="shared" si="26"/>
        <v>28.409090421298327</v>
      </c>
      <c r="H404" s="168">
        <f t="shared" si="27"/>
        <v>28.409090421298327</v>
      </c>
      <c r="I404" s="168">
        <f t="shared" si="24"/>
        <v>28.409090421298327</v>
      </c>
    </row>
    <row r="405" spans="1:9" x14ac:dyDescent="0.2">
      <c r="A405" s="327" t="s">
        <v>127</v>
      </c>
      <c r="B405" s="324">
        <v>20273000</v>
      </c>
      <c r="C405" s="324">
        <v>9571000</v>
      </c>
      <c r="D405" s="324">
        <v>9571000</v>
      </c>
      <c r="E405" s="324">
        <v>9571000</v>
      </c>
      <c r="F405" s="203">
        <f t="shared" si="25"/>
        <v>10702000</v>
      </c>
      <c r="G405" s="204">
        <f t="shared" si="26"/>
        <v>47.210575642480144</v>
      </c>
      <c r="H405" s="204">
        <f t="shared" si="27"/>
        <v>47.210575642480144</v>
      </c>
      <c r="I405" s="204">
        <f t="shared" si="24"/>
        <v>47.210575642480144</v>
      </c>
    </row>
    <row r="406" spans="1:9" x14ac:dyDescent="0.2">
      <c r="A406" s="337" t="s">
        <v>128</v>
      </c>
      <c r="B406" s="328">
        <v>9571000</v>
      </c>
      <c r="C406" s="328">
        <v>9571000</v>
      </c>
      <c r="D406" s="328">
        <v>9571000</v>
      </c>
      <c r="E406" s="328">
        <v>9571000</v>
      </c>
      <c r="F406" s="202">
        <f t="shared" si="25"/>
        <v>0</v>
      </c>
      <c r="G406" s="168">
        <f t="shared" si="26"/>
        <v>100</v>
      </c>
      <c r="H406" s="168">
        <f t="shared" si="27"/>
        <v>100</v>
      </c>
      <c r="I406" s="168">
        <f t="shared" si="24"/>
        <v>100</v>
      </c>
    </row>
    <row r="407" spans="1:9" x14ac:dyDescent="0.2">
      <c r="A407" s="337" t="s">
        <v>130</v>
      </c>
      <c r="B407" s="328">
        <v>10702000</v>
      </c>
      <c r="C407" s="328">
        <v>0</v>
      </c>
      <c r="D407" s="328">
        <v>0</v>
      </c>
      <c r="E407" s="328">
        <v>0</v>
      </c>
      <c r="F407" s="165">
        <f t="shared" si="25"/>
        <v>10702000</v>
      </c>
      <c r="G407" s="166">
        <f t="shared" si="26"/>
        <v>0</v>
      </c>
      <c r="H407" s="166">
        <f t="shared" si="27"/>
        <v>0</v>
      </c>
      <c r="I407" s="166">
        <f t="shared" si="24"/>
        <v>0</v>
      </c>
    </row>
    <row r="408" spans="1:9" x14ac:dyDescent="0.2">
      <c r="A408" s="325" t="s">
        <v>237</v>
      </c>
      <c r="B408" s="324">
        <v>3183319000</v>
      </c>
      <c r="C408" s="324">
        <v>1920142450.8399999</v>
      </c>
      <c r="D408" s="324">
        <v>1920142450.8399999</v>
      </c>
      <c r="E408" s="324">
        <v>1920142450.8399999</v>
      </c>
      <c r="F408" s="203">
        <f t="shared" si="25"/>
        <v>1263176549.1600001</v>
      </c>
      <c r="G408" s="204">
        <f t="shared" si="26"/>
        <v>60.318882614026428</v>
      </c>
      <c r="H408" s="204">
        <f t="shared" si="27"/>
        <v>60.318882614026428</v>
      </c>
      <c r="I408" s="204">
        <f t="shared" si="24"/>
        <v>60.318882614026428</v>
      </c>
    </row>
    <row r="409" spans="1:9" x14ac:dyDescent="0.2">
      <c r="A409" s="326" t="s">
        <v>109</v>
      </c>
      <c r="B409" s="324">
        <v>3183319000</v>
      </c>
      <c r="C409" s="324">
        <v>1920142450.8399999</v>
      </c>
      <c r="D409" s="324">
        <v>1920142450.8399999</v>
      </c>
      <c r="E409" s="324">
        <v>1920142450.8399999</v>
      </c>
      <c r="F409" s="161">
        <f t="shared" si="25"/>
        <v>1263176549.1600001</v>
      </c>
      <c r="G409" s="162">
        <f t="shared" si="26"/>
        <v>60.318882614026428</v>
      </c>
      <c r="H409" s="162">
        <f t="shared" si="27"/>
        <v>60.318882614026428</v>
      </c>
      <c r="I409" s="162">
        <f t="shared" si="24"/>
        <v>60.318882614026428</v>
      </c>
    </row>
    <row r="410" spans="1:9" x14ac:dyDescent="0.2">
      <c r="A410" s="327" t="s">
        <v>28</v>
      </c>
      <c r="B410" s="324">
        <v>3023676000</v>
      </c>
      <c r="C410" s="324">
        <v>1817000000</v>
      </c>
      <c r="D410" s="324">
        <v>1817000000</v>
      </c>
      <c r="E410" s="324">
        <v>1817000000</v>
      </c>
      <c r="F410" s="161">
        <f t="shared" si="25"/>
        <v>1206676000</v>
      </c>
      <c r="G410" s="162">
        <f t="shared" si="26"/>
        <v>60.092417309261968</v>
      </c>
      <c r="H410" s="162">
        <f t="shared" si="27"/>
        <v>60.092417309261968</v>
      </c>
      <c r="I410" s="162">
        <f t="shared" si="24"/>
        <v>60.092417309261968</v>
      </c>
    </row>
    <row r="411" spans="1:9" x14ac:dyDescent="0.2">
      <c r="A411" s="337" t="s">
        <v>110</v>
      </c>
      <c r="B411" s="328">
        <v>1885270000</v>
      </c>
      <c r="C411" s="328">
        <v>679932120</v>
      </c>
      <c r="D411" s="328">
        <v>679932120</v>
      </c>
      <c r="E411" s="328">
        <v>679932120</v>
      </c>
      <c r="F411" s="202">
        <f t="shared" si="25"/>
        <v>1205337880</v>
      </c>
      <c r="G411" s="168">
        <f t="shared" si="26"/>
        <v>36.065503614866834</v>
      </c>
      <c r="H411" s="168">
        <f t="shared" si="27"/>
        <v>36.065503614866834</v>
      </c>
      <c r="I411" s="168">
        <f t="shared" si="24"/>
        <v>36.065503614866834</v>
      </c>
    </row>
    <row r="412" spans="1:9" x14ac:dyDescent="0.2">
      <c r="A412" s="337" t="s">
        <v>111</v>
      </c>
      <c r="B412" s="328">
        <v>601182000</v>
      </c>
      <c r="C412" s="328">
        <v>601182000</v>
      </c>
      <c r="D412" s="328">
        <v>601182000</v>
      </c>
      <c r="E412" s="328">
        <v>601182000</v>
      </c>
      <c r="F412" s="165">
        <f t="shared" si="25"/>
        <v>0</v>
      </c>
      <c r="G412" s="166">
        <f t="shared" si="26"/>
        <v>100</v>
      </c>
      <c r="H412" s="166">
        <f t="shared" si="27"/>
        <v>100</v>
      </c>
      <c r="I412" s="166">
        <f t="shared" si="24"/>
        <v>100</v>
      </c>
    </row>
    <row r="413" spans="1:9" x14ac:dyDescent="0.2">
      <c r="A413" s="337" t="s">
        <v>112</v>
      </c>
      <c r="B413" s="328">
        <v>537224000</v>
      </c>
      <c r="C413" s="328">
        <v>535885880</v>
      </c>
      <c r="D413" s="328">
        <v>535885880</v>
      </c>
      <c r="E413" s="328">
        <v>535885880</v>
      </c>
      <c r="F413" s="165">
        <f t="shared" si="25"/>
        <v>1338120</v>
      </c>
      <c r="G413" s="166">
        <f t="shared" si="26"/>
        <v>99.750919541941542</v>
      </c>
      <c r="H413" s="166">
        <f t="shared" si="27"/>
        <v>99.750919541941542</v>
      </c>
      <c r="I413" s="166">
        <f t="shared" si="24"/>
        <v>99.750919541941542</v>
      </c>
    </row>
    <row r="414" spans="1:9" x14ac:dyDescent="0.2">
      <c r="A414" s="327" t="s">
        <v>29</v>
      </c>
      <c r="B414" s="324">
        <v>97516000</v>
      </c>
      <c r="C414" s="324">
        <v>56740450.840000004</v>
      </c>
      <c r="D414" s="324">
        <v>56740450.840000004</v>
      </c>
      <c r="E414" s="324">
        <v>56740450.840000004</v>
      </c>
      <c r="F414" s="203">
        <f t="shared" si="25"/>
        <v>40775549.159999996</v>
      </c>
      <c r="G414" s="204">
        <f t="shared" si="26"/>
        <v>58.185785758234552</v>
      </c>
      <c r="H414" s="204">
        <f t="shared" si="27"/>
        <v>58.185785758234552</v>
      </c>
      <c r="I414" s="204">
        <f t="shared" si="24"/>
        <v>58.185785758234552</v>
      </c>
    </row>
    <row r="415" spans="1:9" x14ac:dyDescent="0.2">
      <c r="A415" s="337" t="s">
        <v>113</v>
      </c>
      <c r="B415" s="328">
        <v>97516000</v>
      </c>
      <c r="C415" s="328">
        <v>56740450.840000004</v>
      </c>
      <c r="D415" s="328">
        <v>56740450.840000004</v>
      </c>
      <c r="E415" s="328">
        <v>56740450.840000004</v>
      </c>
      <c r="F415" s="202">
        <f t="shared" si="25"/>
        <v>40775549.159999996</v>
      </c>
      <c r="G415" s="168">
        <f t="shared" si="26"/>
        <v>58.185785758234552</v>
      </c>
      <c r="H415" s="168">
        <f t="shared" si="27"/>
        <v>58.185785758234552</v>
      </c>
      <c r="I415" s="168">
        <f t="shared" si="24"/>
        <v>58.185785758234552</v>
      </c>
    </row>
    <row r="416" spans="1:9" x14ac:dyDescent="0.2">
      <c r="A416" s="327" t="s">
        <v>127</v>
      </c>
      <c r="B416" s="324">
        <v>62127000</v>
      </c>
      <c r="C416" s="324">
        <v>46402000</v>
      </c>
      <c r="D416" s="324">
        <v>46402000</v>
      </c>
      <c r="E416" s="324">
        <v>46402000</v>
      </c>
      <c r="F416" s="203">
        <f t="shared" si="25"/>
        <v>15725000</v>
      </c>
      <c r="G416" s="204">
        <f t="shared" si="26"/>
        <v>74.68894361549728</v>
      </c>
      <c r="H416" s="204">
        <f t="shared" si="27"/>
        <v>74.68894361549728</v>
      </c>
      <c r="I416" s="204">
        <f t="shared" si="24"/>
        <v>74.68894361549728</v>
      </c>
    </row>
    <row r="417" spans="1:9" x14ac:dyDescent="0.2">
      <c r="A417" s="337" t="s">
        <v>128</v>
      </c>
      <c r="B417" s="328">
        <v>46402000</v>
      </c>
      <c r="C417" s="328">
        <v>46402000</v>
      </c>
      <c r="D417" s="328">
        <v>46402000</v>
      </c>
      <c r="E417" s="328">
        <v>46402000</v>
      </c>
      <c r="F417" s="165">
        <f t="shared" si="25"/>
        <v>0</v>
      </c>
      <c r="G417" s="166">
        <f t="shared" si="26"/>
        <v>100</v>
      </c>
      <c r="H417" s="166">
        <f t="shared" si="27"/>
        <v>100</v>
      </c>
      <c r="I417" s="166">
        <f t="shared" si="24"/>
        <v>100</v>
      </c>
    </row>
    <row r="418" spans="1:9" x14ac:dyDescent="0.2">
      <c r="A418" s="337" t="s">
        <v>130</v>
      </c>
      <c r="B418" s="328">
        <v>15725000</v>
      </c>
      <c r="C418" s="328">
        <v>0</v>
      </c>
      <c r="D418" s="328">
        <v>0</v>
      </c>
      <c r="E418" s="328">
        <v>0</v>
      </c>
      <c r="F418" s="202">
        <f t="shared" si="25"/>
        <v>15725000</v>
      </c>
      <c r="G418" s="168">
        <f t="shared" si="26"/>
        <v>0</v>
      </c>
      <c r="H418" s="168">
        <f t="shared" si="27"/>
        <v>0</v>
      </c>
      <c r="I418" s="168">
        <f t="shared" si="24"/>
        <v>0</v>
      </c>
    </row>
    <row r="419" spans="1:9" x14ac:dyDescent="0.2">
      <c r="A419" s="325" t="s">
        <v>238</v>
      </c>
      <c r="B419" s="324">
        <v>9205986240</v>
      </c>
      <c r="C419" s="324">
        <v>5209937277</v>
      </c>
      <c r="D419" s="324">
        <v>4036602598</v>
      </c>
      <c r="E419" s="324">
        <v>4036602598</v>
      </c>
      <c r="F419" s="203">
        <f t="shared" si="25"/>
        <v>3996048963</v>
      </c>
      <c r="G419" s="204">
        <f t="shared" si="26"/>
        <v>56.592929222105816</v>
      </c>
      <c r="H419" s="204">
        <f t="shared" si="27"/>
        <v>43.847584525609719</v>
      </c>
      <c r="I419" s="204">
        <f t="shared" si="24"/>
        <v>43.847584525609719</v>
      </c>
    </row>
    <row r="420" spans="1:9" x14ac:dyDescent="0.2">
      <c r="A420" s="326" t="s">
        <v>109</v>
      </c>
      <c r="B420" s="324">
        <v>4028276882</v>
      </c>
      <c r="C420" s="324">
        <v>2936767919</v>
      </c>
      <c r="D420" s="324">
        <v>2936767919</v>
      </c>
      <c r="E420" s="324">
        <v>2936767919</v>
      </c>
      <c r="F420" s="161">
        <f t="shared" si="25"/>
        <v>1091508963</v>
      </c>
      <c r="G420" s="162">
        <f t="shared" si="26"/>
        <v>72.9038247624608</v>
      </c>
      <c r="H420" s="162">
        <f t="shared" si="27"/>
        <v>72.9038247624608</v>
      </c>
      <c r="I420" s="162">
        <f t="shared" si="24"/>
        <v>72.9038247624608</v>
      </c>
    </row>
    <row r="421" spans="1:9" x14ac:dyDescent="0.2">
      <c r="A421" s="327" t="s">
        <v>28</v>
      </c>
      <c r="B421" s="324">
        <v>3424334681</v>
      </c>
      <c r="C421" s="324">
        <v>2877223026</v>
      </c>
      <c r="D421" s="324">
        <v>2877223026</v>
      </c>
      <c r="E421" s="324">
        <v>2877223026</v>
      </c>
      <c r="F421" s="161">
        <f t="shared" si="25"/>
        <v>547111655</v>
      </c>
      <c r="G421" s="162">
        <f t="shared" si="26"/>
        <v>84.022833456213803</v>
      </c>
      <c r="H421" s="162">
        <f t="shared" si="27"/>
        <v>84.022833456213803</v>
      </c>
      <c r="I421" s="162">
        <f t="shared" si="24"/>
        <v>84.022833456213803</v>
      </c>
    </row>
    <row r="422" spans="1:9" x14ac:dyDescent="0.2">
      <c r="A422" s="337" t="s">
        <v>110</v>
      </c>
      <c r="B422" s="328">
        <v>2592861681</v>
      </c>
      <c r="C422" s="328">
        <v>2146557000</v>
      </c>
      <c r="D422" s="328">
        <v>2146557000</v>
      </c>
      <c r="E422" s="328">
        <v>2146557000</v>
      </c>
      <c r="F422" s="202">
        <f t="shared" si="25"/>
        <v>446304681</v>
      </c>
      <c r="G422" s="168">
        <f t="shared" si="26"/>
        <v>82.78717741596337</v>
      </c>
      <c r="H422" s="168">
        <f t="shared" si="27"/>
        <v>82.78717741596337</v>
      </c>
      <c r="I422" s="168">
        <f t="shared" si="24"/>
        <v>82.78717741596337</v>
      </c>
    </row>
    <row r="423" spans="1:9" x14ac:dyDescent="0.2">
      <c r="A423" s="337" t="s">
        <v>111</v>
      </c>
      <c r="B423" s="328">
        <v>651959000</v>
      </c>
      <c r="C423" s="328">
        <v>578905530</v>
      </c>
      <c r="D423" s="328">
        <v>578905530</v>
      </c>
      <c r="E423" s="328">
        <v>578905530</v>
      </c>
      <c r="F423" s="165">
        <f t="shared" si="25"/>
        <v>73053470</v>
      </c>
      <c r="G423" s="166">
        <f t="shared" si="26"/>
        <v>88.794775438332778</v>
      </c>
      <c r="H423" s="166">
        <f t="shared" si="27"/>
        <v>88.794775438332778</v>
      </c>
      <c r="I423" s="166">
        <f t="shared" si="24"/>
        <v>88.794775438332778</v>
      </c>
    </row>
    <row r="424" spans="1:9" x14ac:dyDescent="0.2">
      <c r="A424" s="337" t="s">
        <v>112</v>
      </c>
      <c r="B424" s="328">
        <v>179514000</v>
      </c>
      <c r="C424" s="328">
        <v>151760496</v>
      </c>
      <c r="D424" s="328">
        <v>151760496</v>
      </c>
      <c r="E424" s="328">
        <v>151760496</v>
      </c>
      <c r="F424" s="165">
        <f t="shared" si="25"/>
        <v>27753504</v>
      </c>
      <c r="G424" s="166">
        <f t="shared" si="26"/>
        <v>84.539643704669274</v>
      </c>
      <c r="H424" s="166">
        <f t="shared" si="27"/>
        <v>84.539643704669274</v>
      </c>
      <c r="I424" s="166">
        <f t="shared" si="24"/>
        <v>84.539643704669274</v>
      </c>
    </row>
    <row r="425" spans="1:9" x14ac:dyDescent="0.2">
      <c r="A425" s="327" t="s">
        <v>29</v>
      </c>
      <c r="B425" s="324">
        <v>451727201</v>
      </c>
      <c r="C425" s="324">
        <v>0</v>
      </c>
      <c r="D425" s="324">
        <v>0</v>
      </c>
      <c r="E425" s="324">
        <v>0</v>
      </c>
      <c r="F425" s="203">
        <f t="shared" si="25"/>
        <v>451727201</v>
      </c>
      <c r="G425" s="204">
        <f t="shared" si="26"/>
        <v>0</v>
      </c>
      <c r="H425" s="204">
        <f t="shared" si="27"/>
        <v>0</v>
      </c>
      <c r="I425" s="204">
        <f t="shared" si="24"/>
        <v>0</v>
      </c>
    </row>
    <row r="426" spans="1:9" x14ac:dyDescent="0.2">
      <c r="A426" s="337" t="s">
        <v>113</v>
      </c>
      <c r="B426" s="328">
        <v>451727201</v>
      </c>
      <c r="C426" s="328">
        <v>0</v>
      </c>
      <c r="D426" s="328">
        <v>0</v>
      </c>
      <c r="E426" s="328">
        <v>0</v>
      </c>
      <c r="F426" s="202">
        <f t="shared" si="25"/>
        <v>451727201</v>
      </c>
      <c r="G426" s="168">
        <f t="shared" si="26"/>
        <v>0</v>
      </c>
      <c r="H426" s="168">
        <f t="shared" si="27"/>
        <v>0</v>
      </c>
      <c r="I426" s="168">
        <f t="shared" si="24"/>
        <v>0</v>
      </c>
    </row>
    <row r="427" spans="1:9" x14ac:dyDescent="0.2">
      <c r="A427" s="327" t="s">
        <v>30</v>
      </c>
      <c r="B427" s="324">
        <v>134507000</v>
      </c>
      <c r="C427" s="324">
        <v>59544893</v>
      </c>
      <c r="D427" s="324">
        <v>59544893</v>
      </c>
      <c r="E427" s="324">
        <v>59544893</v>
      </c>
      <c r="F427" s="203">
        <f t="shared" si="25"/>
        <v>74962107</v>
      </c>
      <c r="G427" s="204">
        <f t="shared" si="26"/>
        <v>44.268991948374435</v>
      </c>
      <c r="H427" s="204">
        <f t="shared" si="27"/>
        <v>44.268991948374435</v>
      </c>
      <c r="I427" s="204">
        <f t="shared" si="24"/>
        <v>44.268991948374435</v>
      </c>
    </row>
    <row r="428" spans="1:9" x14ac:dyDescent="0.2">
      <c r="A428" s="337" t="s">
        <v>152</v>
      </c>
      <c r="B428" s="328">
        <v>121430000</v>
      </c>
      <c r="C428" s="328">
        <v>52582644</v>
      </c>
      <c r="D428" s="328">
        <v>52582644</v>
      </c>
      <c r="E428" s="328">
        <v>52582644</v>
      </c>
      <c r="F428" s="202">
        <f t="shared" si="25"/>
        <v>68847356</v>
      </c>
      <c r="G428" s="168">
        <f t="shared" si="26"/>
        <v>43.302844437124271</v>
      </c>
      <c r="H428" s="168">
        <f t="shared" si="27"/>
        <v>43.302844437124271</v>
      </c>
      <c r="I428" s="168">
        <f t="shared" si="24"/>
        <v>43.302844437124271</v>
      </c>
    </row>
    <row r="429" spans="1:9" x14ac:dyDescent="0.2">
      <c r="A429" s="337" t="s">
        <v>118</v>
      </c>
      <c r="B429" s="328">
        <v>13077000</v>
      </c>
      <c r="C429" s="328">
        <v>6962249</v>
      </c>
      <c r="D429" s="328">
        <v>6962249</v>
      </c>
      <c r="E429" s="328">
        <v>6962249</v>
      </c>
      <c r="F429" s="202">
        <f t="shared" si="25"/>
        <v>6114751</v>
      </c>
      <c r="G429" s="168">
        <f t="shared" si="26"/>
        <v>53.240414468150185</v>
      </c>
      <c r="H429" s="168">
        <f t="shared" si="27"/>
        <v>53.240414468150185</v>
      </c>
      <c r="I429" s="168">
        <f t="shared" si="24"/>
        <v>53.240414468150185</v>
      </c>
    </row>
    <row r="430" spans="1:9" x14ac:dyDescent="0.2">
      <c r="A430" s="327" t="s">
        <v>127</v>
      </c>
      <c r="B430" s="324">
        <v>17708000</v>
      </c>
      <c r="C430" s="324">
        <v>0</v>
      </c>
      <c r="D430" s="324">
        <v>0</v>
      </c>
      <c r="E430" s="324">
        <v>0</v>
      </c>
      <c r="F430" s="161">
        <f t="shared" si="25"/>
        <v>17708000</v>
      </c>
      <c r="G430" s="162">
        <f t="shared" si="26"/>
        <v>0</v>
      </c>
      <c r="H430" s="162">
        <f t="shared" si="27"/>
        <v>0</v>
      </c>
      <c r="I430" s="162">
        <f t="shared" si="24"/>
        <v>0</v>
      </c>
    </row>
    <row r="431" spans="1:9" x14ac:dyDescent="0.2">
      <c r="A431" s="337" t="s">
        <v>130</v>
      </c>
      <c r="B431" s="328">
        <v>17708000</v>
      </c>
      <c r="C431" s="328">
        <v>0</v>
      </c>
      <c r="D431" s="328">
        <v>0</v>
      </c>
      <c r="E431" s="328">
        <v>0</v>
      </c>
      <c r="F431" s="165">
        <f t="shared" si="25"/>
        <v>17708000</v>
      </c>
      <c r="G431" s="166">
        <f t="shared" si="26"/>
        <v>0</v>
      </c>
      <c r="H431" s="166">
        <f t="shared" si="27"/>
        <v>0</v>
      </c>
      <c r="I431" s="166">
        <f t="shared" si="24"/>
        <v>0</v>
      </c>
    </row>
    <row r="432" spans="1:9" x14ac:dyDescent="0.2">
      <c r="A432" s="326" t="s">
        <v>131</v>
      </c>
      <c r="B432" s="324">
        <v>5177709358</v>
      </c>
      <c r="C432" s="324">
        <v>2273169358</v>
      </c>
      <c r="D432" s="324">
        <v>1099834679</v>
      </c>
      <c r="E432" s="324">
        <v>1099834679</v>
      </c>
      <c r="F432" s="203">
        <f t="shared" si="25"/>
        <v>2904540000</v>
      </c>
      <c r="G432" s="204">
        <f t="shared" si="26"/>
        <v>43.90299263298278</v>
      </c>
      <c r="H432" s="204">
        <f t="shared" si="27"/>
        <v>21.241722988963492</v>
      </c>
      <c r="I432" s="204">
        <f t="shared" si="24"/>
        <v>21.241722988963492</v>
      </c>
    </row>
    <row r="433" spans="1:9" x14ac:dyDescent="0.2">
      <c r="A433" s="327" t="s">
        <v>1653</v>
      </c>
      <c r="B433" s="324">
        <v>5177709358</v>
      </c>
      <c r="C433" s="324">
        <v>2273169358</v>
      </c>
      <c r="D433" s="324">
        <v>1099834679</v>
      </c>
      <c r="E433" s="324">
        <v>1099834679</v>
      </c>
      <c r="F433" s="203">
        <f t="shared" si="25"/>
        <v>2904540000</v>
      </c>
      <c r="G433" s="204">
        <f t="shared" si="26"/>
        <v>43.90299263298278</v>
      </c>
      <c r="H433" s="204">
        <f t="shared" si="27"/>
        <v>21.241722988963492</v>
      </c>
      <c r="I433" s="204">
        <f t="shared" si="24"/>
        <v>21.241722988963492</v>
      </c>
    </row>
    <row r="434" spans="1:9" x14ac:dyDescent="0.2">
      <c r="A434" s="337" t="s">
        <v>1705</v>
      </c>
      <c r="B434" s="328">
        <v>2308869358</v>
      </c>
      <c r="C434" s="328">
        <v>2273169358</v>
      </c>
      <c r="D434" s="328">
        <v>1099834679</v>
      </c>
      <c r="E434" s="328">
        <v>1099834679</v>
      </c>
      <c r="F434" s="202">
        <f t="shared" si="25"/>
        <v>35700000</v>
      </c>
      <c r="G434" s="168">
        <f t="shared" si="26"/>
        <v>98.453788653034735</v>
      </c>
      <c r="H434" s="168">
        <f t="shared" si="27"/>
        <v>47.635206175229598</v>
      </c>
      <c r="I434" s="168">
        <f t="shared" si="24"/>
        <v>47.635206175229598</v>
      </c>
    </row>
    <row r="435" spans="1:9" ht="11.25" customHeight="1" x14ac:dyDescent="0.2">
      <c r="A435" s="337" t="s">
        <v>1706</v>
      </c>
      <c r="B435" s="328">
        <v>2868840000</v>
      </c>
      <c r="C435" s="328">
        <v>0</v>
      </c>
      <c r="D435" s="328">
        <v>0</v>
      </c>
      <c r="E435" s="328">
        <v>0</v>
      </c>
      <c r="F435" s="165">
        <f t="shared" si="25"/>
        <v>2868840000</v>
      </c>
      <c r="G435" s="166">
        <f t="shared" si="26"/>
        <v>0</v>
      </c>
      <c r="H435" s="166">
        <f t="shared" si="27"/>
        <v>0</v>
      </c>
      <c r="I435" s="166">
        <f t="shared" si="24"/>
        <v>0</v>
      </c>
    </row>
    <row r="436" spans="1:9" s="351" customFormat="1" x14ac:dyDescent="0.2">
      <c r="A436" s="325" t="s">
        <v>239</v>
      </c>
      <c r="B436" s="324">
        <v>4794182000</v>
      </c>
      <c r="C436" s="324">
        <v>3070000000</v>
      </c>
      <c r="D436" s="324">
        <v>3070000000</v>
      </c>
      <c r="E436" s="324">
        <v>3070000000</v>
      </c>
      <c r="F436" s="161">
        <f t="shared" si="25"/>
        <v>1724182000</v>
      </c>
      <c r="G436" s="162">
        <f t="shared" si="26"/>
        <v>64.035950241355039</v>
      </c>
      <c r="H436" s="162">
        <f t="shared" si="27"/>
        <v>64.035950241355039</v>
      </c>
      <c r="I436" s="162">
        <f t="shared" si="24"/>
        <v>64.035950241355039</v>
      </c>
    </row>
    <row r="437" spans="1:9" ht="11.25" customHeight="1" x14ac:dyDescent="0.2">
      <c r="A437" s="326" t="s">
        <v>109</v>
      </c>
      <c r="B437" s="324">
        <v>4794182000</v>
      </c>
      <c r="C437" s="324">
        <v>3070000000</v>
      </c>
      <c r="D437" s="324">
        <v>3070000000</v>
      </c>
      <c r="E437" s="324">
        <v>3070000000</v>
      </c>
      <c r="F437" s="203">
        <f t="shared" si="25"/>
        <v>1724182000</v>
      </c>
      <c r="G437" s="204">
        <f t="shared" si="26"/>
        <v>64.035950241355039</v>
      </c>
      <c r="H437" s="204">
        <f t="shared" si="27"/>
        <v>64.035950241355039</v>
      </c>
      <c r="I437" s="204">
        <f t="shared" si="24"/>
        <v>64.035950241355039</v>
      </c>
    </row>
    <row r="438" spans="1:9" x14ac:dyDescent="0.2">
      <c r="A438" s="327" t="s">
        <v>28</v>
      </c>
      <c r="B438" s="324">
        <v>4779768000</v>
      </c>
      <c r="C438" s="324">
        <v>3070000000</v>
      </c>
      <c r="D438" s="324">
        <v>3070000000</v>
      </c>
      <c r="E438" s="324">
        <v>3070000000</v>
      </c>
      <c r="F438" s="161">
        <f t="shared" si="25"/>
        <v>1709768000</v>
      </c>
      <c r="G438" s="162">
        <f t="shared" si="26"/>
        <v>64.229058816243807</v>
      </c>
      <c r="H438" s="162">
        <f t="shared" si="27"/>
        <v>64.229058816243807</v>
      </c>
      <c r="I438" s="162">
        <f t="shared" si="24"/>
        <v>64.229058816243807</v>
      </c>
    </row>
    <row r="439" spans="1:9" x14ac:dyDescent="0.2">
      <c r="A439" s="337" t="s">
        <v>110</v>
      </c>
      <c r="B439" s="328">
        <v>3724577000</v>
      </c>
      <c r="C439" s="328">
        <v>2320992456</v>
      </c>
      <c r="D439" s="328">
        <v>2320992456</v>
      </c>
      <c r="E439" s="328">
        <v>2320992456</v>
      </c>
      <c r="F439" s="202">
        <f t="shared" si="25"/>
        <v>1403584544</v>
      </c>
      <c r="G439" s="168">
        <f t="shared" si="26"/>
        <v>62.31559868409218</v>
      </c>
      <c r="H439" s="168">
        <f t="shared" si="27"/>
        <v>62.31559868409218</v>
      </c>
      <c r="I439" s="168">
        <f t="shared" si="24"/>
        <v>62.31559868409218</v>
      </c>
    </row>
    <row r="440" spans="1:9" x14ac:dyDescent="0.2">
      <c r="A440" s="337" t="s">
        <v>111</v>
      </c>
      <c r="B440" s="328">
        <v>852314000</v>
      </c>
      <c r="C440" s="328">
        <v>638195634</v>
      </c>
      <c r="D440" s="328">
        <v>638195634</v>
      </c>
      <c r="E440" s="328">
        <v>638195634</v>
      </c>
      <c r="F440" s="165">
        <f t="shared" si="25"/>
        <v>214118366</v>
      </c>
      <c r="G440" s="166">
        <f t="shared" si="26"/>
        <v>74.877994964297201</v>
      </c>
      <c r="H440" s="166">
        <f t="shared" si="27"/>
        <v>74.877994964297201</v>
      </c>
      <c r="I440" s="166">
        <f t="shared" si="24"/>
        <v>74.877994964297201</v>
      </c>
    </row>
    <row r="441" spans="1:9" x14ac:dyDescent="0.2">
      <c r="A441" s="337" t="s">
        <v>112</v>
      </c>
      <c r="B441" s="328">
        <v>202877000</v>
      </c>
      <c r="C441" s="328">
        <v>110811910</v>
      </c>
      <c r="D441" s="328">
        <v>110811910</v>
      </c>
      <c r="E441" s="328">
        <v>110811910</v>
      </c>
      <c r="F441" s="202">
        <f t="shared" si="25"/>
        <v>92065090</v>
      </c>
      <c r="G441" s="168">
        <f t="shared" si="26"/>
        <v>54.620242807218169</v>
      </c>
      <c r="H441" s="168">
        <f t="shared" si="27"/>
        <v>54.620242807218169</v>
      </c>
      <c r="I441" s="168">
        <f t="shared" si="24"/>
        <v>54.620242807218169</v>
      </c>
    </row>
    <row r="442" spans="1:9" x14ac:dyDescent="0.2">
      <c r="A442" s="327" t="s">
        <v>127</v>
      </c>
      <c r="B442" s="324">
        <v>14414000</v>
      </c>
      <c r="C442" s="324">
        <v>0</v>
      </c>
      <c r="D442" s="324">
        <v>0</v>
      </c>
      <c r="E442" s="324">
        <v>0</v>
      </c>
      <c r="F442" s="161">
        <f t="shared" si="25"/>
        <v>14414000</v>
      </c>
      <c r="G442" s="162">
        <f t="shared" si="26"/>
        <v>0</v>
      </c>
      <c r="H442" s="162">
        <f t="shared" si="27"/>
        <v>0</v>
      </c>
      <c r="I442" s="162">
        <f t="shared" si="24"/>
        <v>0</v>
      </c>
    </row>
    <row r="443" spans="1:9" x14ac:dyDescent="0.2">
      <c r="A443" s="337" t="s">
        <v>130</v>
      </c>
      <c r="B443" s="328">
        <v>14414000</v>
      </c>
      <c r="C443" s="328">
        <v>0</v>
      </c>
      <c r="D443" s="328">
        <v>0</v>
      </c>
      <c r="E443" s="328">
        <v>0</v>
      </c>
      <c r="F443" s="202">
        <f t="shared" si="25"/>
        <v>14414000</v>
      </c>
      <c r="G443" s="168">
        <f t="shared" si="26"/>
        <v>0</v>
      </c>
      <c r="H443" s="168">
        <f t="shared" si="27"/>
        <v>0</v>
      </c>
      <c r="I443" s="168">
        <f t="shared" si="24"/>
        <v>0</v>
      </c>
    </row>
    <row r="444" spans="1:9" s="351" customFormat="1" x14ac:dyDescent="0.2">
      <c r="A444" s="325" t="s">
        <v>240</v>
      </c>
      <c r="B444" s="324">
        <v>10103553371</v>
      </c>
      <c r="C444" s="324">
        <v>4023911464</v>
      </c>
      <c r="D444" s="324">
        <v>2692534833</v>
      </c>
      <c r="E444" s="324">
        <v>2692534833</v>
      </c>
      <c r="F444" s="203">
        <f t="shared" si="25"/>
        <v>6079641907</v>
      </c>
      <c r="G444" s="204">
        <f t="shared" si="26"/>
        <v>39.826695779622852</v>
      </c>
      <c r="H444" s="204">
        <f t="shared" si="27"/>
        <v>26.649384965177912</v>
      </c>
      <c r="I444" s="204">
        <f t="shared" si="24"/>
        <v>26.649384965177912</v>
      </c>
    </row>
    <row r="445" spans="1:9" x14ac:dyDescent="0.2">
      <c r="A445" s="326" t="s">
        <v>109</v>
      </c>
      <c r="B445" s="324">
        <v>5625390706</v>
      </c>
      <c r="C445" s="324">
        <v>4023911464</v>
      </c>
      <c r="D445" s="324">
        <v>2692534833</v>
      </c>
      <c r="E445" s="324">
        <v>2692534833</v>
      </c>
      <c r="F445" s="203">
        <f t="shared" si="25"/>
        <v>1601479242</v>
      </c>
      <c r="G445" s="204">
        <f t="shared" si="26"/>
        <v>71.531235327496915</v>
      </c>
      <c r="H445" s="204">
        <f t="shared" si="27"/>
        <v>47.863961344554475</v>
      </c>
      <c r="I445" s="204">
        <f t="shared" si="24"/>
        <v>47.863961344554475</v>
      </c>
    </row>
    <row r="446" spans="1:9" x14ac:dyDescent="0.2">
      <c r="A446" s="327" t="s">
        <v>28</v>
      </c>
      <c r="B446" s="324">
        <v>5061462422</v>
      </c>
      <c r="C446" s="324">
        <v>3574309346</v>
      </c>
      <c r="D446" s="324">
        <v>2692534833</v>
      </c>
      <c r="E446" s="324">
        <v>2692534833</v>
      </c>
      <c r="F446" s="203">
        <f t="shared" si="25"/>
        <v>1487153076</v>
      </c>
      <c r="G446" s="204">
        <f t="shared" si="26"/>
        <v>70.618114844911517</v>
      </c>
      <c r="H446" s="204">
        <f t="shared" si="27"/>
        <v>53.19677611942172</v>
      </c>
      <c r="I446" s="204">
        <f t="shared" si="24"/>
        <v>53.19677611942172</v>
      </c>
    </row>
    <row r="447" spans="1:9" x14ac:dyDescent="0.2">
      <c r="A447" s="337" t="s">
        <v>110</v>
      </c>
      <c r="B447" s="328">
        <v>3457131581</v>
      </c>
      <c r="C447" s="328">
        <v>2345679006</v>
      </c>
      <c r="D447" s="328">
        <v>1769922230</v>
      </c>
      <c r="E447" s="328">
        <v>1769922230</v>
      </c>
      <c r="F447" s="202">
        <f t="shared" si="25"/>
        <v>1111452575</v>
      </c>
      <c r="G447" s="168">
        <f t="shared" si="26"/>
        <v>67.850440489207401</v>
      </c>
      <c r="H447" s="168">
        <f t="shared" si="27"/>
        <v>51.196264548543368</v>
      </c>
      <c r="I447" s="168">
        <f t="shared" si="24"/>
        <v>51.196264548543368</v>
      </c>
    </row>
    <row r="448" spans="1:9" x14ac:dyDescent="0.2">
      <c r="A448" s="337" t="s">
        <v>111</v>
      </c>
      <c r="B448" s="328">
        <v>964581670</v>
      </c>
      <c r="C448" s="328">
        <v>865643639</v>
      </c>
      <c r="D448" s="328">
        <v>656937702</v>
      </c>
      <c r="E448" s="328">
        <v>656937702</v>
      </c>
      <c r="F448" s="165">
        <f t="shared" si="25"/>
        <v>98938031</v>
      </c>
      <c r="G448" s="166">
        <f t="shared" si="26"/>
        <v>89.742907824487276</v>
      </c>
      <c r="H448" s="166">
        <f t="shared" si="27"/>
        <v>68.105969917508375</v>
      </c>
      <c r="I448" s="166">
        <f t="shared" si="24"/>
        <v>68.105969917508375</v>
      </c>
    </row>
    <row r="449" spans="1:9" x14ac:dyDescent="0.2">
      <c r="A449" s="337" t="s">
        <v>112</v>
      </c>
      <c r="B449" s="328">
        <v>639749171</v>
      </c>
      <c r="C449" s="328">
        <v>362986701</v>
      </c>
      <c r="D449" s="328">
        <v>265674901</v>
      </c>
      <c r="E449" s="328">
        <v>265674901</v>
      </c>
      <c r="F449" s="202">
        <f t="shared" si="25"/>
        <v>276762470</v>
      </c>
      <c r="G449" s="168">
        <f t="shared" si="26"/>
        <v>56.738909162259787</v>
      </c>
      <c r="H449" s="168">
        <f t="shared" si="27"/>
        <v>41.527978939733558</v>
      </c>
      <c r="I449" s="168">
        <f t="shared" si="24"/>
        <v>41.527978939733558</v>
      </c>
    </row>
    <row r="450" spans="1:9" x14ac:dyDescent="0.2">
      <c r="A450" s="327" t="s">
        <v>29</v>
      </c>
      <c r="B450" s="324">
        <v>449602118</v>
      </c>
      <c r="C450" s="324">
        <v>449602118</v>
      </c>
      <c r="D450" s="324">
        <v>0</v>
      </c>
      <c r="E450" s="324">
        <v>0</v>
      </c>
      <c r="F450" s="203">
        <f t="shared" si="25"/>
        <v>0</v>
      </c>
      <c r="G450" s="204">
        <f t="shared" si="26"/>
        <v>100</v>
      </c>
      <c r="H450" s="204">
        <f t="shared" si="27"/>
        <v>0</v>
      </c>
      <c r="I450" s="204">
        <f t="shared" si="24"/>
        <v>0</v>
      </c>
    </row>
    <row r="451" spans="1:9" x14ac:dyDescent="0.2">
      <c r="A451" s="337" t="s">
        <v>113</v>
      </c>
      <c r="B451" s="328">
        <v>449602118</v>
      </c>
      <c r="C451" s="328">
        <v>449602118</v>
      </c>
      <c r="D451" s="328">
        <v>0</v>
      </c>
      <c r="E451" s="328">
        <v>0</v>
      </c>
      <c r="F451" s="202">
        <f t="shared" si="25"/>
        <v>0</v>
      </c>
      <c r="G451" s="168">
        <f t="shared" si="26"/>
        <v>100</v>
      </c>
      <c r="H451" s="168">
        <f t="shared" si="27"/>
        <v>0</v>
      </c>
      <c r="I451" s="168">
        <f t="shared" si="24"/>
        <v>0</v>
      </c>
    </row>
    <row r="452" spans="1:9" x14ac:dyDescent="0.2">
      <c r="A452" s="327" t="s">
        <v>127</v>
      </c>
      <c r="B452" s="324">
        <v>114326166</v>
      </c>
      <c r="C452" s="324">
        <v>0</v>
      </c>
      <c r="D452" s="324">
        <v>0</v>
      </c>
      <c r="E452" s="324">
        <v>0</v>
      </c>
      <c r="F452" s="161">
        <f t="shared" si="25"/>
        <v>114326166</v>
      </c>
      <c r="G452" s="162">
        <f t="shared" si="26"/>
        <v>0</v>
      </c>
      <c r="H452" s="162">
        <f t="shared" si="27"/>
        <v>0</v>
      </c>
      <c r="I452" s="162">
        <f t="shared" si="24"/>
        <v>0</v>
      </c>
    </row>
    <row r="453" spans="1:9" x14ac:dyDescent="0.2">
      <c r="A453" s="337" t="s">
        <v>128</v>
      </c>
      <c r="B453" s="328">
        <v>71426166</v>
      </c>
      <c r="C453" s="328">
        <v>0</v>
      </c>
      <c r="D453" s="328">
        <v>0</v>
      </c>
      <c r="E453" s="328">
        <v>0</v>
      </c>
      <c r="F453" s="202">
        <f t="shared" si="25"/>
        <v>71426166</v>
      </c>
      <c r="G453" s="168">
        <f t="shared" si="26"/>
        <v>0</v>
      </c>
      <c r="H453" s="168">
        <f t="shared" si="27"/>
        <v>0</v>
      </c>
      <c r="I453" s="168">
        <f t="shared" si="24"/>
        <v>0</v>
      </c>
    </row>
    <row r="454" spans="1:9" x14ac:dyDescent="0.2">
      <c r="A454" s="337" t="s">
        <v>130</v>
      </c>
      <c r="B454" s="328">
        <v>42900000</v>
      </c>
      <c r="C454" s="328">
        <v>0</v>
      </c>
      <c r="D454" s="328">
        <v>0</v>
      </c>
      <c r="E454" s="328">
        <v>0</v>
      </c>
      <c r="F454" s="165">
        <f t="shared" si="25"/>
        <v>42900000</v>
      </c>
      <c r="G454" s="166">
        <f t="shared" si="26"/>
        <v>0</v>
      </c>
      <c r="H454" s="166">
        <f t="shared" si="27"/>
        <v>0</v>
      </c>
      <c r="I454" s="166">
        <f t="shared" si="24"/>
        <v>0</v>
      </c>
    </row>
    <row r="455" spans="1:9" x14ac:dyDescent="0.2">
      <c r="A455" s="326" t="s">
        <v>131</v>
      </c>
      <c r="B455" s="324">
        <v>4478162665</v>
      </c>
      <c r="C455" s="324">
        <v>0</v>
      </c>
      <c r="D455" s="324">
        <v>0</v>
      </c>
      <c r="E455" s="324">
        <v>0</v>
      </c>
      <c r="F455" s="203">
        <f t="shared" si="25"/>
        <v>4478162665</v>
      </c>
      <c r="G455" s="204">
        <f t="shared" si="26"/>
        <v>0</v>
      </c>
      <c r="H455" s="204">
        <f t="shared" si="27"/>
        <v>0</v>
      </c>
      <c r="I455" s="204">
        <f t="shared" ref="I455:I518" si="28">IFERROR(IF(E455&gt;0,+E455/B455*100,0),0)</f>
        <v>0</v>
      </c>
    </row>
    <row r="456" spans="1:9" x14ac:dyDescent="0.2">
      <c r="A456" s="327" t="s">
        <v>1653</v>
      </c>
      <c r="B456" s="324">
        <v>4478162665</v>
      </c>
      <c r="C456" s="324">
        <v>0</v>
      </c>
      <c r="D456" s="324">
        <v>0</v>
      </c>
      <c r="E456" s="324">
        <v>0</v>
      </c>
      <c r="F456" s="203">
        <f t="shared" si="25"/>
        <v>4478162665</v>
      </c>
      <c r="G456" s="204">
        <f t="shared" si="26"/>
        <v>0</v>
      </c>
      <c r="H456" s="204">
        <f t="shared" si="27"/>
        <v>0</v>
      </c>
      <c r="I456" s="204">
        <f t="shared" si="28"/>
        <v>0</v>
      </c>
    </row>
    <row r="457" spans="1:9" x14ac:dyDescent="0.2">
      <c r="A457" s="337" t="s">
        <v>1666</v>
      </c>
      <c r="B457" s="328">
        <v>3486396196</v>
      </c>
      <c r="C457" s="328">
        <v>0</v>
      </c>
      <c r="D457" s="328">
        <v>0</v>
      </c>
      <c r="E457" s="328">
        <v>0</v>
      </c>
      <c r="F457" s="202">
        <f t="shared" ref="F457:F520" si="29">+B457-C457</f>
        <v>3486396196</v>
      </c>
      <c r="G457" s="168">
        <f t="shared" ref="G457:G520" si="30">IFERROR(IF(C457&gt;0,+C457/B457*100,0),0)</f>
        <v>0</v>
      </c>
      <c r="H457" s="168">
        <f t="shared" ref="H457:H520" si="31">IFERROR(IF(D457&gt;0,+D457/B457*100,0),0)</f>
        <v>0</v>
      </c>
      <c r="I457" s="168">
        <f t="shared" si="28"/>
        <v>0</v>
      </c>
    </row>
    <row r="458" spans="1:9" x14ac:dyDescent="0.2">
      <c r="A458" s="337" t="s">
        <v>1687</v>
      </c>
      <c r="B458" s="328">
        <v>991766469</v>
      </c>
      <c r="C458" s="328">
        <v>0</v>
      </c>
      <c r="D458" s="328">
        <v>0</v>
      </c>
      <c r="E458" s="328">
        <v>0</v>
      </c>
      <c r="F458" s="165">
        <f t="shared" si="29"/>
        <v>991766469</v>
      </c>
      <c r="G458" s="166">
        <f t="shared" si="30"/>
        <v>0</v>
      </c>
      <c r="H458" s="166">
        <f t="shared" si="31"/>
        <v>0</v>
      </c>
      <c r="I458" s="166">
        <f t="shared" si="28"/>
        <v>0</v>
      </c>
    </row>
    <row r="459" spans="1:9" s="351" customFormat="1" x14ac:dyDescent="0.2">
      <c r="A459" s="325" t="s">
        <v>241</v>
      </c>
      <c r="B459" s="324">
        <v>6861149313</v>
      </c>
      <c r="C459" s="324">
        <v>3103394157</v>
      </c>
      <c r="D459" s="324">
        <v>2672000000</v>
      </c>
      <c r="E459" s="324">
        <v>2672000000</v>
      </c>
      <c r="F459" s="161">
        <f t="shared" si="29"/>
        <v>3757755156</v>
      </c>
      <c r="G459" s="162">
        <f t="shared" si="30"/>
        <v>45.231403886225266</v>
      </c>
      <c r="H459" s="162">
        <f t="shared" si="31"/>
        <v>38.94391271936454</v>
      </c>
      <c r="I459" s="162">
        <f t="shared" si="28"/>
        <v>38.94391271936454</v>
      </c>
    </row>
    <row r="460" spans="1:9" x14ac:dyDescent="0.2">
      <c r="A460" s="326" t="s">
        <v>109</v>
      </c>
      <c r="B460" s="324">
        <v>4067500757</v>
      </c>
      <c r="C460" s="324">
        <v>3103394157</v>
      </c>
      <c r="D460" s="324">
        <v>2672000000</v>
      </c>
      <c r="E460" s="324">
        <v>2672000000</v>
      </c>
      <c r="F460" s="161">
        <f t="shared" si="29"/>
        <v>964106600</v>
      </c>
      <c r="G460" s="162">
        <f t="shared" si="30"/>
        <v>76.297322174044766</v>
      </c>
      <c r="H460" s="162">
        <f t="shared" si="31"/>
        <v>65.69144444291986</v>
      </c>
      <c r="I460" s="162">
        <f t="shared" si="28"/>
        <v>65.69144444291986</v>
      </c>
    </row>
    <row r="461" spans="1:9" x14ac:dyDescent="0.2">
      <c r="A461" s="327" t="s">
        <v>28</v>
      </c>
      <c r="B461" s="324">
        <v>4003574967</v>
      </c>
      <c r="C461" s="324">
        <v>3071723367</v>
      </c>
      <c r="D461" s="324">
        <v>2642000000</v>
      </c>
      <c r="E461" s="324">
        <v>2642000000</v>
      </c>
      <c r="F461" s="161">
        <f t="shared" si="29"/>
        <v>931851600</v>
      </c>
      <c r="G461" s="162">
        <f t="shared" si="30"/>
        <v>76.724512275131332</v>
      </c>
      <c r="H461" s="162">
        <f t="shared" si="31"/>
        <v>65.991021069345209</v>
      </c>
      <c r="I461" s="162">
        <f t="shared" si="28"/>
        <v>65.991021069345209</v>
      </c>
    </row>
    <row r="462" spans="1:9" x14ac:dyDescent="0.2">
      <c r="A462" s="337" t="s">
        <v>110</v>
      </c>
      <c r="B462" s="328">
        <v>2834972763</v>
      </c>
      <c r="C462" s="328">
        <v>2093972763</v>
      </c>
      <c r="D462" s="328">
        <v>1794394400</v>
      </c>
      <c r="E462" s="328">
        <v>1794394400</v>
      </c>
      <c r="F462" s="165">
        <f t="shared" si="29"/>
        <v>741000000</v>
      </c>
      <c r="G462" s="166">
        <f t="shared" si="30"/>
        <v>73.86218274577476</v>
      </c>
      <c r="H462" s="166">
        <f t="shared" si="31"/>
        <v>63.294943197307887</v>
      </c>
      <c r="I462" s="166">
        <f t="shared" si="28"/>
        <v>63.294943197307887</v>
      </c>
    </row>
    <row r="463" spans="1:9" x14ac:dyDescent="0.2">
      <c r="A463" s="337" t="s">
        <v>111</v>
      </c>
      <c r="B463" s="328">
        <v>768718562</v>
      </c>
      <c r="C463" s="328">
        <v>703718562</v>
      </c>
      <c r="D463" s="328">
        <v>603234600</v>
      </c>
      <c r="E463" s="328">
        <v>603234600</v>
      </c>
      <c r="F463" s="165">
        <f t="shared" si="29"/>
        <v>65000000</v>
      </c>
      <c r="G463" s="166">
        <f t="shared" si="30"/>
        <v>91.544369654495213</v>
      </c>
      <c r="H463" s="166">
        <f t="shared" si="31"/>
        <v>78.472750603360609</v>
      </c>
      <c r="I463" s="166">
        <f t="shared" si="28"/>
        <v>78.472750603360609</v>
      </c>
    </row>
    <row r="464" spans="1:9" x14ac:dyDescent="0.2">
      <c r="A464" s="337" t="s">
        <v>112</v>
      </c>
      <c r="B464" s="328">
        <v>399883642</v>
      </c>
      <c r="C464" s="328">
        <v>274032042</v>
      </c>
      <c r="D464" s="328">
        <v>244371000</v>
      </c>
      <c r="E464" s="328">
        <v>244371000</v>
      </c>
      <c r="F464" s="165">
        <f t="shared" si="29"/>
        <v>125851600</v>
      </c>
      <c r="G464" s="166">
        <f t="shared" si="30"/>
        <v>68.527944936542312</v>
      </c>
      <c r="H464" s="166">
        <f t="shared" si="31"/>
        <v>61.110526746677976</v>
      </c>
      <c r="I464" s="166">
        <f t="shared" si="28"/>
        <v>61.110526746677976</v>
      </c>
    </row>
    <row r="465" spans="1:9" x14ac:dyDescent="0.2">
      <c r="A465" s="327" t="s">
        <v>29</v>
      </c>
      <c r="B465" s="324">
        <v>56280790</v>
      </c>
      <c r="C465" s="324">
        <v>31670790</v>
      </c>
      <c r="D465" s="324">
        <v>30000000</v>
      </c>
      <c r="E465" s="324">
        <v>30000000</v>
      </c>
      <c r="F465" s="161">
        <f t="shared" si="29"/>
        <v>24610000</v>
      </c>
      <c r="G465" s="162">
        <f t="shared" si="30"/>
        <v>56.272824173221444</v>
      </c>
      <c r="H465" s="162">
        <f t="shared" si="31"/>
        <v>53.304155822972632</v>
      </c>
      <c r="I465" s="162">
        <f t="shared" si="28"/>
        <v>53.304155822972632</v>
      </c>
    </row>
    <row r="466" spans="1:9" x14ac:dyDescent="0.2">
      <c r="A466" s="337" t="s">
        <v>113</v>
      </c>
      <c r="B466" s="328">
        <v>56280790</v>
      </c>
      <c r="C466" s="328">
        <v>31670790</v>
      </c>
      <c r="D466" s="328">
        <v>30000000</v>
      </c>
      <c r="E466" s="328">
        <v>30000000</v>
      </c>
      <c r="F466" s="165">
        <f t="shared" si="29"/>
        <v>24610000</v>
      </c>
      <c r="G466" s="166">
        <f t="shared" si="30"/>
        <v>56.272824173221444</v>
      </c>
      <c r="H466" s="166">
        <f t="shared" si="31"/>
        <v>53.304155822972632</v>
      </c>
      <c r="I466" s="166">
        <f t="shared" si="28"/>
        <v>53.304155822972632</v>
      </c>
    </row>
    <row r="467" spans="1:9" x14ac:dyDescent="0.2">
      <c r="A467" s="327" t="s">
        <v>127</v>
      </c>
      <c r="B467" s="324">
        <v>7645000</v>
      </c>
      <c r="C467" s="324">
        <v>0</v>
      </c>
      <c r="D467" s="324">
        <v>0</v>
      </c>
      <c r="E467" s="324">
        <v>0</v>
      </c>
      <c r="F467" s="161">
        <f t="shared" si="29"/>
        <v>7645000</v>
      </c>
      <c r="G467" s="162">
        <f t="shared" si="30"/>
        <v>0</v>
      </c>
      <c r="H467" s="162">
        <f t="shared" si="31"/>
        <v>0</v>
      </c>
      <c r="I467" s="162">
        <f t="shared" si="28"/>
        <v>0</v>
      </c>
    </row>
    <row r="468" spans="1:9" x14ac:dyDescent="0.2">
      <c r="A468" s="337" t="s">
        <v>130</v>
      </c>
      <c r="B468" s="328">
        <v>7645000</v>
      </c>
      <c r="C468" s="328">
        <v>0</v>
      </c>
      <c r="D468" s="328">
        <v>0</v>
      </c>
      <c r="E468" s="328">
        <v>0</v>
      </c>
      <c r="F468" s="165">
        <f t="shared" si="29"/>
        <v>7645000</v>
      </c>
      <c r="G468" s="166">
        <f t="shared" si="30"/>
        <v>0</v>
      </c>
      <c r="H468" s="166">
        <f t="shared" si="31"/>
        <v>0</v>
      </c>
      <c r="I468" s="166">
        <f t="shared" si="28"/>
        <v>0</v>
      </c>
    </row>
    <row r="469" spans="1:9" x14ac:dyDescent="0.2">
      <c r="A469" s="326" t="s">
        <v>131</v>
      </c>
      <c r="B469" s="324">
        <v>2793648556</v>
      </c>
      <c r="C469" s="324">
        <v>0</v>
      </c>
      <c r="D469" s="324">
        <v>0</v>
      </c>
      <c r="E469" s="324">
        <v>0</v>
      </c>
      <c r="F469" s="203">
        <f t="shared" si="29"/>
        <v>2793648556</v>
      </c>
      <c r="G469" s="204">
        <f t="shared" si="30"/>
        <v>0</v>
      </c>
      <c r="H469" s="204">
        <f t="shared" si="31"/>
        <v>0</v>
      </c>
      <c r="I469" s="204">
        <f t="shared" si="28"/>
        <v>0</v>
      </c>
    </row>
    <row r="470" spans="1:9" x14ac:dyDescent="0.2">
      <c r="A470" s="327" t="s">
        <v>1653</v>
      </c>
      <c r="B470" s="324">
        <v>2793648556</v>
      </c>
      <c r="C470" s="324">
        <v>0</v>
      </c>
      <c r="D470" s="324">
        <v>0</v>
      </c>
      <c r="E470" s="324">
        <v>0</v>
      </c>
      <c r="F470" s="161">
        <f t="shared" si="29"/>
        <v>2793648556</v>
      </c>
      <c r="G470" s="162">
        <f t="shared" si="30"/>
        <v>0</v>
      </c>
      <c r="H470" s="162">
        <f t="shared" si="31"/>
        <v>0</v>
      </c>
      <c r="I470" s="162">
        <f t="shared" si="28"/>
        <v>0</v>
      </c>
    </row>
    <row r="471" spans="1:9" x14ac:dyDescent="0.2">
      <c r="A471" s="337" t="s">
        <v>1723</v>
      </c>
      <c r="B471" s="328">
        <v>2793648556</v>
      </c>
      <c r="C471" s="328">
        <v>0</v>
      </c>
      <c r="D471" s="328">
        <v>0</v>
      </c>
      <c r="E471" s="328">
        <v>0</v>
      </c>
      <c r="F471" s="202">
        <f t="shared" si="29"/>
        <v>2793648556</v>
      </c>
      <c r="G471" s="168">
        <f t="shared" si="30"/>
        <v>0</v>
      </c>
      <c r="H471" s="168">
        <f t="shared" si="31"/>
        <v>0</v>
      </c>
      <c r="I471" s="168">
        <f t="shared" si="28"/>
        <v>0</v>
      </c>
    </row>
    <row r="472" spans="1:9" s="351" customFormat="1" x14ac:dyDescent="0.2">
      <c r="A472" s="325" t="s">
        <v>242</v>
      </c>
      <c r="B472" s="324">
        <v>7207747000</v>
      </c>
      <c r="C472" s="324">
        <v>4757488027</v>
      </c>
      <c r="D472" s="324">
        <v>4757488027</v>
      </c>
      <c r="E472" s="324">
        <v>4757488027</v>
      </c>
      <c r="F472" s="161">
        <f t="shared" si="29"/>
        <v>2450258973</v>
      </c>
      <c r="G472" s="162">
        <f t="shared" si="30"/>
        <v>66.005202832452355</v>
      </c>
      <c r="H472" s="162">
        <f t="shared" si="31"/>
        <v>66.005202832452355</v>
      </c>
      <c r="I472" s="162">
        <f t="shared" si="28"/>
        <v>66.005202832452355</v>
      </c>
    </row>
    <row r="473" spans="1:9" x14ac:dyDescent="0.2">
      <c r="A473" s="326" t="s">
        <v>109</v>
      </c>
      <c r="B473" s="324">
        <v>7207747000</v>
      </c>
      <c r="C473" s="324">
        <v>4757488027</v>
      </c>
      <c r="D473" s="324">
        <v>4757488027</v>
      </c>
      <c r="E473" s="324">
        <v>4757488027</v>
      </c>
      <c r="F473" s="203">
        <f t="shared" si="29"/>
        <v>2450258973</v>
      </c>
      <c r="G473" s="204">
        <f t="shared" si="30"/>
        <v>66.005202832452355</v>
      </c>
      <c r="H473" s="204">
        <f t="shared" si="31"/>
        <v>66.005202832452355</v>
      </c>
      <c r="I473" s="204">
        <f t="shared" si="28"/>
        <v>66.005202832452355</v>
      </c>
    </row>
    <row r="474" spans="1:9" x14ac:dyDescent="0.2">
      <c r="A474" s="327" t="s">
        <v>28</v>
      </c>
      <c r="B474" s="324">
        <v>7193551000</v>
      </c>
      <c r="C474" s="324">
        <v>4757488027</v>
      </c>
      <c r="D474" s="324">
        <v>4757488027</v>
      </c>
      <c r="E474" s="324">
        <v>4757488027</v>
      </c>
      <c r="F474" s="203">
        <f t="shared" si="29"/>
        <v>2436062973</v>
      </c>
      <c r="G474" s="204">
        <f t="shared" si="30"/>
        <v>66.135459761111022</v>
      </c>
      <c r="H474" s="204">
        <f t="shared" si="31"/>
        <v>66.135459761111022</v>
      </c>
      <c r="I474" s="204">
        <f t="shared" si="28"/>
        <v>66.135459761111022</v>
      </c>
    </row>
    <row r="475" spans="1:9" x14ac:dyDescent="0.2">
      <c r="A475" s="337" t="s">
        <v>110</v>
      </c>
      <c r="B475" s="328">
        <v>5967117000</v>
      </c>
      <c r="C475" s="328">
        <v>3551667827</v>
      </c>
      <c r="D475" s="328">
        <v>3551667827</v>
      </c>
      <c r="E475" s="328">
        <v>3551667827</v>
      </c>
      <c r="F475" s="165">
        <f t="shared" si="29"/>
        <v>2415449173</v>
      </c>
      <c r="G475" s="166">
        <f t="shared" si="30"/>
        <v>59.520666797718228</v>
      </c>
      <c r="H475" s="166">
        <f t="shared" si="31"/>
        <v>59.520666797718228</v>
      </c>
      <c r="I475" s="166">
        <f t="shared" si="28"/>
        <v>59.520666797718228</v>
      </c>
    </row>
    <row r="476" spans="1:9" x14ac:dyDescent="0.2">
      <c r="A476" s="337" t="s">
        <v>111</v>
      </c>
      <c r="B476" s="328">
        <v>1146200000</v>
      </c>
      <c r="C476" s="328">
        <v>1125586200</v>
      </c>
      <c r="D476" s="328">
        <v>1125586200</v>
      </c>
      <c r="E476" s="328">
        <v>1125586200</v>
      </c>
      <c r="F476" s="202">
        <f t="shared" si="29"/>
        <v>20613800</v>
      </c>
      <c r="G476" s="168">
        <f t="shared" si="30"/>
        <v>98.20155295759902</v>
      </c>
      <c r="H476" s="168">
        <f t="shared" si="31"/>
        <v>98.20155295759902</v>
      </c>
      <c r="I476" s="168">
        <f t="shared" si="28"/>
        <v>98.20155295759902</v>
      </c>
    </row>
    <row r="477" spans="1:9" x14ac:dyDescent="0.2">
      <c r="A477" s="337" t="s">
        <v>112</v>
      </c>
      <c r="B477" s="328">
        <v>80234000</v>
      </c>
      <c r="C477" s="328">
        <v>80234000</v>
      </c>
      <c r="D477" s="328">
        <v>80234000</v>
      </c>
      <c r="E477" s="328">
        <v>80234000</v>
      </c>
      <c r="F477" s="165">
        <f t="shared" si="29"/>
        <v>0</v>
      </c>
      <c r="G477" s="166">
        <f t="shared" si="30"/>
        <v>100</v>
      </c>
      <c r="H477" s="166">
        <f t="shared" si="31"/>
        <v>100</v>
      </c>
      <c r="I477" s="166">
        <f t="shared" si="28"/>
        <v>100</v>
      </c>
    </row>
    <row r="478" spans="1:9" x14ac:dyDescent="0.2">
      <c r="A478" s="327" t="s">
        <v>29</v>
      </c>
      <c r="B478" s="324">
        <v>14196000</v>
      </c>
      <c r="C478" s="324">
        <v>0</v>
      </c>
      <c r="D478" s="324">
        <v>0</v>
      </c>
      <c r="E478" s="324">
        <v>0</v>
      </c>
      <c r="F478" s="161">
        <f t="shared" si="29"/>
        <v>14196000</v>
      </c>
      <c r="G478" s="162">
        <f t="shared" si="30"/>
        <v>0</v>
      </c>
      <c r="H478" s="162">
        <f t="shared" si="31"/>
        <v>0</v>
      </c>
      <c r="I478" s="162">
        <f t="shared" si="28"/>
        <v>0</v>
      </c>
    </row>
    <row r="479" spans="1:9" x14ac:dyDescent="0.2">
      <c r="A479" s="337" t="s">
        <v>113</v>
      </c>
      <c r="B479" s="328">
        <v>14196000</v>
      </c>
      <c r="C479" s="328">
        <v>0</v>
      </c>
      <c r="D479" s="328">
        <v>0</v>
      </c>
      <c r="E479" s="328">
        <v>0</v>
      </c>
      <c r="F479" s="165">
        <f t="shared" si="29"/>
        <v>14196000</v>
      </c>
      <c r="G479" s="166">
        <f t="shared" si="30"/>
        <v>0</v>
      </c>
      <c r="H479" s="166">
        <f t="shared" si="31"/>
        <v>0</v>
      </c>
      <c r="I479" s="166">
        <f t="shared" si="28"/>
        <v>0</v>
      </c>
    </row>
    <row r="480" spans="1:9" s="351" customFormat="1" x14ac:dyDescent="0.2">
      <c r="A480" s="325" t="s">
        <v>243</v>
      </c>
      <c r="B480" s="324">
        <v>6007037000</v>
      </c>
      <c r="C480" s="324">
        <v>4323396324</v>
      </c>
      <c r="D480" s="324">
        <v>4247735324</v>
      </c>
      <c r="E480" s="324">
        <v>4247735324</v>
      </c>
      <c r="F480" s="161">
        <f t="shared" si="29"/>
        <v>1683640676</v>
      </c>
      <c r="G480" s="162">
        <f t="shared" si="30"/>
        <v>71.972194011789838</v>
      </c>
      <c r="H480" s="162">
        <f t="shared" si="31"/>
        <v>70.71265457495933</v>
      </c>
      <c r="I480" s="162">
        <f t="shared" si="28"/>
        <v>70.71265457495933</v>
      </c>
    </row>
    <row r="481" spans="1:9" x14ac:dyDescent="0.2">
      <c r="A481" s="326" t="s">
        <v>109</v>
      </c>
      <c r="B481" s="324">
        <v>6007037000</v>
      </c>
      <c r="C481" s="324">
        <v>4323396324</v>
      </c>
      <c r="D481" s="324">
        <v>4247735324</v>
      </c>
      <c r="E481" s="324">
        <v>4247735324</v>
      </c>
      <c r="F481" s="161">
        <f t="shared" si="29"/>
        <v>1683640676</v>
      </c>
      <c r="G481" s="162">
        <f t="shared" si="30"/>
        <v>71.972194011789838</v>
      </c>
      <c r="H481" s="162">
        <f t="shared" si="31"/>
        <v>70.71265457495933</v>
      </c>
      <c r="I481" s="162">
        <f t="shared" si="28"/>
        <v>70.71265457495933</v>
      </c>
    </row>
    <row r="482" spans="1:9" x14ac:dyDescent="0.2">
      <c r="A482" s="327" t="s">
        <v>28</v>
      </c>
      <c r="B482" s="324">
        <v>5909693000</v>
      </c>
      <c r="C482" s="324">
        <v>4244275324</v>
      </c>
      <c r="D482" s="324">
        <v>4244275324</v>
      </c>
      <c r="E482" s="324">
        <v>4244275324</v>
      </c>
      <c r="F482" s="161">
        <f t="shared" si="29"/>
        <v>1665417676</v>
      </c>
      <c r="G482" s="162">
        <f t="shared" si="30"/>
        <v>71.818879999350216</v>
      </c>
      <c r="H482" s="162">
        <f t="shared" si="31"/>
        <v>71.818879999350216</v>
      </c>
      <c r="I482" s="162">
        <f t="shared" si="28"/>
        <v>71.818879999350216</v>
      </c>
    </row>
    <row r="483" spans="1:9" x14ac:dyDescent="0.2">
      <c r="A483" s="337" t="s">
        <v>110</v>
      </c>
      <c r="B483" s="328">
        <v>4599357000</v>
      </c>
      <c r="C483" s="328">
        <v>3217565586</v>
      </c>
      <c r="D483" s="328">
        <v>3217565586</v>
      </c>
      <c r="E483" s="328">
        <v>3217565586</v>
      </c>
      <c r="F483" s="165">
        <f t="shared" si="29"/>
        <v>1381791414</v>
      </c>
      <c r="G483" s="166">
        <f t="shared" si="30"/>
        <v>69.956856708448584</v>
      </c>
      <c r="H483" s="166">
        <f t="shared" si="31"/>
        <v>69.956856708448584</v>
      </c>
      <c r="I483" s="166">
        <f t="shared" si="28"/>
        <v>69.956856708448584</v>
      </c>
    </row>
    <row r="484" spans="1:9" x14ac:dyDescent="0.2">
      <c r="A484" s="337" t="s">
        <v>111</v>
      </c>
      <c r="B484" s="328">
        <v>1207751000</v>
      </c>
      <c r="C484" s="328">
        <v>924124738</v>
      </c>
      <c r="D484" s="328">
        <v>924124738</v>
      </c>
      <c r="E484" s="328">
        <v>924124738</v>
      </c>
      <c r="F484" s="165">
        <f t="shared" si="29"/>
        <v>283626262</v>
      </c>
      <c r="G484" s="166">
        <f t="shared" si="30"/>
        <v>76.516164176225061</v>
      </c>
      <c r="H484" s="166">
        <f t="shared" si="31"/>
        <v>76.516164176225061</v>
      </c>
      <c r="I484" s="166">
        <f t="shared" si="28"/>
        <v>76.516164176225061</v>
      </c>
    </row>
    <row r="485" spans="1:9" x14ac:dyDescent="0.2">
      <c r="A485" s="337" t="s">
        <v>112</v>
      </c>
      <c r="B485" s="328">
        <v>102585000</v>
      </c>
      <c r="C485" s="328">
        <v>102585000</v>
      </c>
      <c r="D485" s="328">
        <v>102585000</v>
      </c>
      <c r="E485" s="328">
        <v>102585000</v>
      </c>
      <c r="F485" s="165">
        <f t="shared" si="29"/>
        <v>0</v>
      </c>
      <c r="G485" s="166">
        <f t="shared" si="30"/>
        <v>100</v>
      </c>
      <c r="H485" s="166">
        <f t="shared" si="31"/>
        <v>100</v>
      </c>
      <c r="I485" s="166">
        <f t="shared" si="28"/>
        <v>100</v>
      </c>
    </row>
    <row r="486" spans="1:9" x14ac:dyDescent="0.2">
      <c r="A486" s="327" t="s">
        <v>29</v>
      </c>
      <c r="B486" s="324">
        <v>75661000</v>
      </c>
      <c r="C486" s="324">
        <v>75661000</v>
      </c>
      <c r="D486" s="324">
        <v>0</v>
      </c>
      <c r="E486" s="324">
        <v>0</v>
      </c>
      <c r="F486" s="161">
        <f t="shared" si="29"/>
        <v>0</v>
      </c>
      <c r="G486" s="162">
        <f t="shared" si="30"/>
        <v>100</v>
      </c>
      <c r="H486" s="162">
        <f t="shared" si="31"/>
        <v>0</v>
      </c>
      <c r="I486" s="162">
        <f t="shared" si="28"/>
        <v>0</v>
      </c>
    </row>
    <row r="487" spans="1:9" x14ac:dyDescent="0.2">
      <c r="A487" s="337" t="s">
        <v>113</v>
      </c>
      <c r="B487" s="328">
        <v>75661000</v>
      </c>
      <c r="C487" s="328">
        <v>75661000</v>
      </c>
      <c r="D487" s="328">
        <v>0</v>
      </c>
      <c r="E487" s="328">
        <v>0</v>
      </c>
      <c r="F487" s="165">
        <f t="shared" si="29"/>
        <v>0</v>
      </c>
      <c r="G487" s="166">
        <f t="shared" si="30"/>
        <v>100</v>
      </c>
      <c r="H487" s="166">
        <f t="shared" si="31"/>
        <v>0</v>
      </c>
      <c r="I487" s="166">
        <f t="shared" si="28"/>
        <v>0</v>
      </c>
    </row>
    <row r="488" spans="1:9" x14ac:dyDescent="0.2">
      <c r="A488" s="327" t="s">
        <v>127</v>
      </c>
      <c r="B488" s="324">
        <v>21683000</v>
      </c>
      <c r="C488" s="324">
        <v>3460000</v>
      </c>
      <c r="D488" s="324">
        <v>3460000</v>
      </c>
      <c r="E488" s="324">
        <v>3460000</v>
      </c>
      <c r="F488" s="161">
        <f t="shared" si="29"/>
        <v>18223000</v>
      </c>
      <c r="G488" s="162">
        <f t="shared" si="30"/>
        <v>15.957201494258175</v>
      </c>
      <c r="H488" s="162">
        <f t="shared" si="31"/>
        <v>15.957201494258175</v>
      </c>
      <c r="I488" s="162">
        <f t="shared" si="28"/>
        <v>15.957201494258175</v>
      </c>
    </row>
    <row r="489" spans="1:9" x14ac:dyDescent="0.2">
      <c r="A489" s="337" t="s">
        <v>128</v>
      </c>
      <c r="B489" s="328">
        <v>3460000</v>
      </c>
      <c r="C489" s="328">
        <v>3460000</v>
      </c>
      <c r="D489" s="328">
        <v>3460000</v>
      </c>
      <c r="E489" s="328">
        <v>3460000</v>
      </c>
      <c r="F489" s="165">
        <f t="shared" si="29"/>
        <v>0</v>
      </c>
      <c r="G489" s="166">
        <f t="shared" si="30"/>
        <v>100</v>
      </c>
      <c r="H489" s="166">
        <f t="shared" si="31"/>
        <v>100</v>
      </c>
      <c r="I489" s="166">
        <f t="shared" si="28"/>
        <v>100</v>
      </c>
    </row>
    <row r="490" spans="1:9" x14ac:dyDescent="0.2">
      <c r="A490" s="337" t="s">
        <v>130</v>
      </c>
      <c r="B490" s="328">
        <v>18223000</v>
      </c>
      <c r="C490" s="328">
        <v>0</v>
      </c>
      <c r="D490" s="328">
        <v>0</v>
      </c>
      <c r="E490" s="328">
        <v>0</v>
      </c>
      <c r="F490" s="165">
        <f t="shared" si="29"/>
        <v>18223000</v>
      </c>
      <c r="G490" s="166">
        <f t="shared" si="30"/>
        <v>0</v>
      </c>
      <c r="H490" s="166">
        <f t="shared" si="31"/>
        <v>0</v>
      </c>
      <c r="I490" s="166">
        <f t="shared" si="28"/>
        <v>0</v>
      </c>
    </row>
    <row r="491" spans="1:9" s="351" customFormat="1" x14ac:dyDescent="0.2">
      <c r="A491" s="325" t="s">
        <v>244</v>
      </c>
      <c r="B491" s="324">
        <v>11927830578</v>
      </c>
      <c r="C491" s="324">
        <v>3466028938</v>
      </c>
      <c r="D491" s="324">
        <v>2203806382</v>
      </c>
      <c r="E491" s="324">
        <v>2044312877</v>
      </c>
      <c r="F491" s="161">
        <f t="shared" si="29"/>
        <v>8461801640</v>
      </c>
      <c r="G491" s="162">
        <f t="shared" si="30"/>
        <v>29.058334751944194</v>
      </c>
      <c r="H491" s="162">
        <f t="shared" si="31"/>
        <v>18.47617106554781</v>
      </c>
      <c r="I491" s="162">
        <f t="shared" si="28"/>
        <v>17.139016719189353</v>
      </c>
    </row>
    <row r="492" spans="1:9" x14ac:dyDescent="0.2">
      <c r="A492" s="326" t="s">
        <v>109</v>
      </c>
      <c r="B492" s="324">
        <v>4079120942</v>
      </c>
      <c r="C492" s="324">
        <v>2639923639</v>
      </c>
      <c r="D492" s="324">
        <v>2203806382</v>
      </c>
      <c r="E492" s="324">
        <v>2044312877</v>
      </c>
      <c r="F492" s="161">
        <f t="shared" si="29"/>
        <v>1439197303</v>
      </c>
      <c r="G492" s="162">
        <f t="shared" si="30"/>
        <v>64.717954592090152</v>
      </c>
      <c r="H492" s="162">
        <f t="shared" si="31"/>
        <v>54.026502605227243</v>
      </c>
      <c r="I492" s="162">
        <f t="shared" si="28"/>
        <v>50.116505640984258</v>
      </c>
    </row>
    <row r="493" spans="1:9" x14ac:dyDescent="0.2">
      <c r="A493" s="327" t="s">
        <v>28</v>
      </c>
      <c r="B493" s="324">
        <v>2896052667</v>
      </c>
      <c r="C493" s="324">
        <v>1996745394</v>
      </c>
      <c r="D493" s="324">
        <v>1920309031</v>
      </c>
      <c r="E493" s="324">
        <v>1779679364</v>
      </c>
      <c r="F493" s="161">
        <f t="shared" si="29"/>
        <v>899307273</v>
      </c>
      <c r="G493" s="162">
        <f t="shared" si="30"/>
        <v>68.947136795975965</v>
      </c>
      <c r="H493" s="162">
        <f t="shared" si="31"/>
        <v>66.307807619715504</v>
      </c>
      <c r="I493" s="162">
        <f t="shared" si="28"/>
        <v>61.451899141169861</v>
      </c>
    </row>
    <row r="494" spans="1:9" x14ac:dyDescent="0.2">
      <c r="A494" s="337" t="s">
        <v>110</v>
      </c>
      <c r="B494" s="328">
        <v>2158014667</v>
      </c>
      <c r="C494" s="328">
        <v>1357664667</v>
      </c>
      <c r="D494" s="328">
        <v>1357664667</v>
      </c>
      <c r="E494" s="328">
        <v>1217035000</v>
      </c>
      <c r="F494" s="165">
        <f t="shared" si="29"/>
        <v>800350000</v>
      </c>
      <c r="G494" s="166">
        <f t="shared" si="30"/>
        <v>62.912670973055995</v>
      </c>
      <c r="H494" s="166">
        <f t="shared" si="31"/>
        <v>62.912670973055995</v>
      </c>
      <c r="I494" s="166">
        <f t="shared" si="28"/>
        <v>56.396048581629032</v>
      </c>
    </row>
    <row r="495" spans="1:9" ht="11.25" customHeight="1" x14ac:dyDescent="0.2">
      <c r="A495" s="337" t="s">
        <v>111</v>
      </c>
      <c r="B495" s="328">
        <v>649781000</v>
      </c>
      <c r="C495" s="328">
        <v>571057363</v>
      </c>
      <c r="D495" s="328">
        <v>494621000</v>
      </c>
      <c r="E495" s="328">
        <v>494621000</v>
      </c>
      <c r="F495" s="165">
        <f t="shared" si="29"/>
        <v>78723637</v>
      </c>
      <c r="G495" s="166">
        <f t="shared" si="30"/>
        <v>87.884589269307654</v>
      </c>
      <c r="H495" s="166">
        <f t="shared" si="31"/>
        <v>76.121185445557813</v>
      </c>
      <c r="I495" s="166">
        <f t="shared" si="28"/>
        <v>76.121185445557813</v>
      </c>
    </row>
    <row r="496" spans="1:9" x14ac:dyDescent="0.2">
      <c r="A496" s="337" t="s">
        <v>112</v>
      </c>
      <c r="B496" s="328">
        <v>88257000</v>
      </c>
      <c r="C496" s="328">
        <v>68023364</v>
      </c>
      <c r="D496" s="328">
        <v>68023364</v>
      </c>
      <c r="E496" s="328">
        <v>68023364</v>
      </c>
      <c r="F496" s="165">
        <f t="shared" si="29"/>
        <v>20233636</v>
      </c>
      <c r="G496" s="166">
        <f t="shared" si="30"/>
        <v>77.074185617004886</v>
      </c>
      <c r="H496" s="166">
        <f t="shared" si="31"/>
        <v>77.074185617004886</v>
      </c>
      <c r="I496" s="166">
        <f t="shared" si="28"/>
        <v>77.074185617004886</v>
      </c>
    </row>
    <row r="497" spans="1:9" x14ac:dyDescent="0.2">
      <c r="A497" s="327" t="s">
        <v>29</v>
      </c>
      <c r="B497" s="324">
        <v>1123327306</v>
      </c>
      <c r="C497" s="324">
        <v>611156926</v>
      </c>
      <c r="D497" s="324">
        <v>251476212</v>
      </c>
      <c r="E497" s="324">
        <v>232612374</v>
      </c>
      <c r="F497" s="161">
        <f t="shared" si="29"/>
        <v>512170380</v>
      </c>
      <c r="G497" s="162">
        <f t="shared" si="30"/>
        <v>54.405952987668229</v>
      </c>
      <c r="H497" s="162">
        <f t="shared" si="31"/>
        <v>22.386726527237112</v>
      </c>
      <c r="I497" s="162">
        <f t="shared" si="28"/>
        <v>20.707444104452314</v>
      </c>
    </row>
    <row r="498" spans="1:9" x14ac:dyDescent="0.2">
      <c r="A498" s="337" t="s">
        <v>113</v>
      </c>
      <c r="B498" s="328">
        <v>1123327306</v>
      </c>
      <c r="C498" s="328">
        <v>611156926</v>
      </c>
      <c r="D498" s="328">
        <v>251476212</v>
      </c>
      <c r="E498" s="328">
        <v>232612374</v>
      </c>
      <c r="F498" s="165">
        <f t="shared" si="29"/>
        <v>512170380</v>
      </c>
      <c r="G498" s="166">
        <f t="shared" si="30"/>
        <v>54.405952987668229</v>
      </c>
      <c r="H498" s="166">
        <f t="shared" si="31"/>
        <v>22.386726527237112</v>
      </c>
      <c r="I498" s="166">
        <f t="shared" si="28"/>
        <v>20.707444104452314</v>
      </c>
    </row>
    <row r="499" spans="1:9" x14ac:dyDescent="0.2">
      <c r="A499" s="327" t="s">
        <v>127</v>
      </c>
      <c r="B499" s="324">
        <v>59740969</v>
      </c>
      <c r="C499" s="324">
        <v>32021319</v>
      </c>
      <c r="D499" s="324">
        <v>32021139</v>
      </c>
      <c r="E499" s="324">
        <v>32021139</v>
      </c>
      <c r="F499" s="161">
        <f t="shared" si="29"/>
        <v>27719650</v>
      </c>
      <c r="G499" s="162">
        <f t="shared" si="30"/>
        <v>53.600267180132278</v>
      </c>
      <c r="H499" s="162">
        <f t="shared" si="31"/>
        <v>53.599965879361612</v>
      </c>
      <c r="I499" s="162">
        <f t="shared" si="28"/>
        <v>53.599965879361612</v>
      </c>
    </row>
    <row r="500" spans="1:9" x14ac:dyDescent="0.2">
      <c r="A500" s="337" t="s">
        <v>128</v>
      </c>
      <c r="B500" s="328">
        <v>36808969</v>
      </c>
      <c r="C500" s="328">
        <v>32021319</v>
      </c>
      <c r="D500" s="328">
        <v>32021139</v>
      </c>
      <c r="E500" s="328">
        <v>32021139</v>
      </c>
      <c r="F500" s="165">
        <f t="shared" si="29"/>
        <v>4787650</v>
      </c>
      <c r="G500" s="166">
        <f t="shared" si="30"/>
        <v>86.993251563226352</v>
      </c>
      <c r="H500" s="166">
        <f t="shared" si="31"/>
        <v>86.992762551974764</v>
      </c>
      <c r="I500" s="166">
        <f t="shared" si="28"/>
        <v>86.992762551974764</v>
      </c>
    </row>
    <row r="501" spans="1:9" x14ac:dyDescent="0.2">
      <c r="A501" s="337" t="s">
        <v>130</v>
      </c>
      <c r="B501" s="328">
        <v>22932000</v>
      </c>
      <c r="C501" s="328">
        <v>0</v>
      </c>
      <c r="D501" s="328">
        <v>0</v>
      </c>
      <c r="E501" s="328">
        <v>0</v>
      </c>
      <c r="F501" s="165">
        <f t="shared" si="29"/>
        <v>22932000</v>
      </c>
      <c r="G501" s="166">
        <f t="shared" si="30"/>
        <v>0</v>
      </c>
      <c r="H501" s="166">
        <f t="shared" si="31"/>
        <v>0</v>
      </c>
      <c r="I501" s="166">
        <f t="shared" si="28"/>
        <v>0</v>
      </c>
    </row>
    <row r="502" spans="1:9" x14ac:dyDescent="0.2">
      <c r="A502" s="326" t="s">
        <v>131</v>
      </c>
      <c r="B502" s="324">
        <v>7848709636</v>
      </c>
      <c r="C502" s="324">
        <v>826105299</v>
      </c>
      <c r="D502" s="324">
        <v>0</v>
      </c>
      <c r="E502" s="324">
        <v>0</v>
      </c>
      <c r="F502" s="161">
        <f t="shared" si="29"/>
        <v>7022604337</v>
      </c>
      <c r="G502" s="162">
        <f t="shared" si="30"/>
        <v>10.525364516109359</v>
      </c>
      <c r="H502" s="162">
        <f t="shared" si="31"/>
        <v>0</v>
      </c>
      <c r="I502" s="162">
        <f t="shared" si="28"/>
        <v>0</v>
      </c>
    </row>
    <row r="503" spans="1:9" x14ac:dyDescent="0.2">
      <c r="A503" s="327" t="s">
        <v>1653</v>
      </c>
      <c r="B503" s="324">
        <v>7848709636</v>
      </c>
      <c r="C503" s="324">
        <v>826105299</v>
      </c>
      <c r="D503" s="324">
        <v>0</v>
      </c>
      <c r="E503" s="324">
        <v>0</v>
      </c>
      <c r="F503" s="161">
        <f t="shared" si="29"/>
        <v>7022604337</v>
      </c>
      <c r="G503" s="162">
        <f t="shared" si="30"/>
        <v>10.525364516109359</v>
      </c>
      <c r="H503" s="162">
        <f t="shared" si="31"/>
        <v>0</v>
      </c>
      <c r="I503" s="162">
        <f t="shared" si="28"/>
        <v>0</v>
      </c>
    </row>
    <row r="504" spans="1:9" x14ac:dyDescent="0.2">
      <c r="A504" s="337" t="s">
        <v>1688</v>
      </c>
      <c r="B504" s="328">
        <v>5448709636</v>
      </c>
      <c r="C504" s="328">
        <v>0</v>
      </c>
      <c r="D504" s="328">
        <v>0</v>
      </c>
      <c r="E504" s="328">
        <v>0</v>
      </c>
      <c r="F504" s="202">
        <f t="shared" si="29"/>
        <v>5448709636</v>
      </c>
      <c r="G504" s="168">
        <f t="shared" si="30"/>
        <v>0</v>
      </c>
      <c r="H504" s="168">
        <f t="shared" si="31"/>
        <v>0</v>
      </c>
      <c r="I504" s="168">
        <f t="shared" si="28"/>
        <v>0</v>
      </c>
    </row>
    <row r="505" spans="1:9" x14ac:dyDescent="0.2">
      <c r="A505" s="337" t="s">
        <v>1724</v>
      </c>
      <c r="B505" s="328">
        <v>2400000000</v>
      </c>
      <c r="C505" s="328">
        <v>826105299</v>
      </c>
      <c r="D505" s="328">
        <v>0</v>
      </c>
      <c r="E505" s="328">
        <v>0</v>
      </c>
      <c r="F505" s="165">
        <f t="shared" si="29"/>
        <v>1573894701</v>
      </c>
      <c r="G505" s="166">
        <f t="shared" si="30"/>
        <v>34.421054124999998</v>
      </c>
      <c r="H505" s="166">
        <f t="shared" si="31"/>
        <v>0</v>
      </c>
      <c r="I505" s="166">
        <f t="shared" si="28"/>
        <v>0</v>
      </c>
    </row>
    <row r="506" spans="1:9" s="351" customFormat="1" x14ac:dyDescent="0.2">
      <c r="A506" s="325" t="s">
        <v>245</v>
      </c>
      <c r="B506" s="324">
        <v>10248184567</v>
      </c>
      <c r="C506" s="324">
        <v>2766574947</v>
      </c>
      <c r="D506" s="324">
        <v>2466893402</v>
      </c>
      <c r="E506" s="324">
        <v>2325883447</v>
      </c>
      <c r="F506" s="203">
        <f t="shared" si="29"/>
        <v>7481609620</v>
      </c>
      <c r="G506" s="204">
        <f t="shared" si="30"/>
        <v>26.995756457281221</v>
      </c>
      <c r="H506" s="204">
        <f t="shared" si="31"/>
        <v>24.071516139000856</v>
      </c>
      <c r="I506" s="204">
        <f t="shared" si="28"/>
        <v>22.695565558894565</v>
      </c>
    </row>
    <row r="507" spans="1:9" x14ac:dyDescent="0.2">
      <c r="A507" s="326" t="s">
        <v>109</v>
      </c>
      <c r="B507" s="324">
        <v>4496079436</v>
      </c>
      <c r="C507" s="324">
        <v>2664408280</v>
      </c>
      <c r="D507" s="324">
        <v>2460393402</v>
      </c>
      <c r="E507" s="324">
        <v>2325883447</v>
      </c>
      <c r="F507" s="203">
        <f t="shared" si="29"/>
        <v>1831671156</v>
      </c>
      <c r="G507" s="204">
        <f t="shared" si="30"/>
        <v>59.260702973042399</v>
      </c>
      <c r="H507" s="204">
        <f t="shared" si="31"/>
        <v>54.723085679930136</v>
      </c>
      <c r="I507" s="204">
        <f t="shared" si="28"/>
        <v>51.731369076282483</v>
      </c>
    </row>
    <row r="508" spans="1:9" x14ac:dyDescent="0.2">
      <c r="A508" s="327" t="s">
        <v>28</v>
      </c>
      <c r="B508" s="324">
        <v>3832467168</v>
      </c>
      <c r="C508" s="324">
        <v>2381532611</v>
      </c>
      <c r="D508" s="324">
        <v>2381532611</v>
      </c>
      <c r="E508" s="324">
        <v>2288343727</v>
      </c>
      <c r="F508" s="161">
        <f t="shared" si="29"/>
        <v>1450934557</v>
      </c>
      <c r="G508" s="162">
        <f t="shared" si="30"/>
        <v>62.140978816077364</v>
      </c>
      <c r="H508" s="162">
        <f t="shared" si="31"/>
        <v>62.140978816077364</v>
      </c>
      <c r="I508" s="162">
        <f t="shared" si="28"/>
        <v>59.709415024008891</v>
      </c>
    </row>
    <row r="509" spans="1:9" x14ac:dyDescent="0.2">
      <c r="A509" s="337" t="s">
        <v>110</v>
      </c>
      <c r="B509" s="328">
        <v>2625389998</v>
      </c>
      <c r="C509" s="328">
        <v>1583664549</v>
      </c>
      <c r="D509" s="328">
        <v>1583664549</v>
      </c>
      <c r="E509" s="328">
        <v>1568147521</v>
      </c>
      <c r="F509" s="165">
        <f t="shared" si="29"/>
        <v>1041725449</v>
      </c>
      <c r="G509" s="166">
        <f t="shared" si="30"/>
        <v>60.321116108708509</v>
      </c>
      <c r="H509" s="166">
        <f t="shared" si="31"/>
        <v>60.321116108708509</v>
      </c>
      <c r="I509" s="166">
        <f t="shared" si="28"/>
        <v>59.730079043288868</v>
      </c>
    </row>
    <row r="510" spans="1:9" x14ac:dyDescent="0.2">
      <c r="A510" s="337" t="s">
        <v>111</v>
      </c>
      <c r="B510" s="328">
        <v>838687291</v>
      </c>
      <c r="C510" s="328">
        <v>624409618</v>
      </c>
      <c r="D510" s="328">
        <v>624409618</v>
      </c>
      <c r="E510" s="328">
        <v>570669046</v>
      </c>
      <c r="F510" s="202">
        <f t="shared" si="29"/>
        <v>214277673</v>
      </c>
      <c r="G510" s="168">
        <f t="shared" si="30"/>
        <v>74.450826273460251</v>
      </c>
      <c r="H510" s="168">
        <f t="shared" si="31"/>
        <v>74.450826273460251</v>
      </c>
      <c r="I510" s="168">
        <f t="shared" si="28"/>
        <v>68.043125503853616</v>
      </c>
    </row>
    <row r="511" spans="1:9" x14ac:dyDescent="0.2">
      <c r="A511" s="337" t="s">
        <v>112</v>
      </c>
      <c r="B511" s="328">
        <v>368389879</v>
      </c>
      <c r="C511" s="328">
        <v>173458444</v>
      </c>
      <c r="D511" s="328">
        <v>173458444</v>
      </c>
      <c r="E511" s="328">
        <v>149527160</v>
      </c>
      <c r="F511" s="165">
        <f t="shared" si="29"/>
        <v>194931435</v>
      </c>
      <c r="G511" s="166">
        <f t="shared" si="30"/>
        <v>47.08556176159226</v>
      </c>
      <c r="H511" s="166">
        <f t="shared" si="31"/>
        <v>47.08556176159226</v>
      </c>
      <c r="I511" s="166">
        <f t="shared" si="28"/>
        <v>40.589377863988496</v>
      </c>
    </row>
    <row r="512" spans="1:9" x14ac:dyDescent="0.2">
      <c r="A512" s="327" t="s">
        <v>29</v>
      </c>
      <c r="B512" s="324">
        <v>638782468</v>
      </c>
      <c r="C512" s="324">
        <v>282875669</v>
      </c>
      <c r="D512" s="324">
        <v>78860791</v>
      </c>
      <c r="E512" s="324">
        <v>37539720</v>
      </c>
      <c r="F512" s="203">
        <f t="shared" si="29"/>
        <v>355906799</v>
      </c>
      <c r="G512" s="204">
        <f t="shared" si="30"/>
        <v>44.283568064363344</v>
      </c>
      <c r="H512" s="204">
        <f t="shared" si="31"/>
        <v>12.345484566429898</v>
      </c>
      <c r="I512" s="204">
        <f t="shared" si="28"/>
        <v>5.876761163708081</v>
      </c>
    </row>
    <row r="513" spans="1:9" x14ac:dyDescent="0.2">
      <c r="A513" s="337" t="s">
        <v>113</v>
      </c>
      <c r="B513" s="328">
        <v>638782468</v>
      </c>
      <c r="C513" s="328">
        <v>282875669</v>
      </c>
      <c r="D513" s="328">
        <v>78860791</v>
      </c>
      <c r="E513" s="328">
        <v>37539720</v>
      </c>
      <c r="F513" s="202">
        <f t="shared" si="29"/>
        <v>355906799</v>
      </c>
      <c r="G513" s="168">
        <f t="shared" si="30"/>
        <v>44.283568064363344</v>
      </c>
      <c r="H513" s="168">
        <f t="shared" si="31"/>
        <v>12.345484566429898</v>
      </c>
      <c r="I513" s="168">
        <f t="shared" si="28"/>
        <v>5.876761163708081</v>
      </c>
    </row>
    <row r="514" spans="1:9" x14ac:dyDescent="0.2">
      <c r="A514" s="327" t="s">
        <v>127</v>
      </c>
      <c r="B514" s="324">
        <v>24829800</v>
      </c>
      <c r="C514" s="324">
        <v>0</v>
      </c>
      <c r="D514" s="324">
        <v>0</v>
      </c>
      <c r="E514" s="324">
        <v>0</v>
      </c>
      <c r="F514" s="161">
        <f t="shared" si="29"/>
        <v>24829800</v>
      </c>
      <c r="G514" s="162">
        <f t="shared" si="30"/>
        <v>0</v>
      </c>
      <c r="H514" s="162">
        <f t="shared" si="31"/>
        <v>0</v>
      </c>
      <c r="I514" s="162">
        <f t="shared" si="28"/>
        <v>0</v>
      </c>
    </row>
    <row r="515" spans="1:9" x14ac:dyDescent="0.2">
      <c r="A515" s="337" t="s">
        <v>128</v>
      </c>
      <c r="B515" s="328">
        <v>9000000</v>
      </c>
      <c r="C515" s="328">
        <v>0</v>
      </c>
      <c r="D515" s="328">
        <v>0</v>
      </c>
      <c r="E515" s="328">
        <v>0</v>
      </c>
      <c r="F515" s="165">
        <f t="shared" si="29"/>
        <v>9000000</v>
      </c>
      <c r="G515" s="166">
        <f t="shared" si="30"/>
        <v>0</v>
      </c>
      <c r="H515" s="166">
        <f t="shared" si="31"/>
        <v>0</v>
      </c>
      <c r="I515" s="166">
        <f t="shared" si="28"/>
        <v>0</v>
      </c>
    </row>
    <row r="516" spans="1:9" x14ac:dyDescent="0.2">
      <c r="A516" s="337" t="s">
        <v>130</v>
      </c>
      <c r="B516" s="328">
        <v>15829800</v>
      </c>
      <c r="C516" s="328">
        <v>0</v>
      </c>
      <c r="D516" s="328">
        <v>0</v>
      </c>
      <c r="E516" s="328">
        <v>0</v>
      </c>
      <c r="F516" s="165">
        <f t="shared" si="29"/>
        <v>15829800</v>
      </c>
      <c r="G516" s="166">
        <f t="shared" si="30"/>
        <v>0</v>
      </c>
      <c r="H516" s="166">
        <f t="shared" si="31"/>
        <v>0</v>
      </c>
      <c r="I516" s="166">
        <f t="shared" si="28"/>
        <v>0</v>
      </c>
    </row>
    <row r="517" spans="1:9" x14ac:dyDescent="0.2">
      <c r="A517" s="326" t="s">
        <v>131</v>
      </c>
      <c r="B517" s="324">
        <v>5752105131</v>
      </c>
      <c r="C517" s="324">
        <v>102166667</v>
      </c>
      <c r="D517" s="324">
        <v>6500000</v>
      </c>
      <c r="E517" s="324">
        <v>0</v>
      </c>
      <c r="F517" s="161">
        <f t="shared" si="29"/>
        <v>5649938464</v>
      </c>
      <c r="G517" s="162">
        <f t="shared" si="30"/>
        <v>1.7761613300388062</v>
      </c>
      <c r="H517" s="162">
        <f t="shared" si="31"/>
        <v>0.11300210708892204</v>
      </c>
      <c r="I517" s="162">
        <f t="shared" si="28"/>
        <v>0</v>
      </c>
    </row>
    <row r="518" spans="1:9" x14ac:dyDescent="0.2">
      <c r="A518" s="327" t="s">
        <v>1653</v>
      </c>
      <c r="B518" s="324">
        <v>5752105131</v>
      </c>
      <c r="C518" s="324">
        <v>102166667</v>
      </c>
      <c r="D518" s="324">
        <v>6500000</v>
      </c>
      <c r="E518" s="324">
        <v>0</v>
      </c>
      <c r="F518" s="161">
        <f t="shared" si="29"/>
        <v>5649938464</v>
      </c>
      <c r="G518" s="162">
        <f t="shared" si="30"/>
        <v>1.7761613300388062</v>
      </c>
      <c r="H518" s="162">
        <f t="shared" si="31"/>
        <v>0.11300210708892204</v>
      </c>
      <c r="I518" s="162">
        <f t="shared" si="28"/>
        <v>0</v>
      </c>
    </row>
    <row r="519" spans="1:9" x14ac:dyDescent="0.2">
      <c r="A519" s="337" t="s">
        <v>202</v>
      </c>
      <c r="B519" s="328">
        <v>1499160904</v>
      </c>
      <c r="C519" s="328">
        <v>102166667</v>
      </c>
      <c r="D519" s="328">
        <v>6500000</v>
      </c>
      <c r="E519" s="328">
        <v>0</v>
      </c>
      <c r="F519" s="202">
        <f t="shared" si="29"/>
        <v>1396994237</v>
      </c>
      <c r="G519" s="168">
        <f t="shared" si="30"/>
        <v>6.8149233833008225</v>
      </c>
      <c r="H519" s="168">
        <f t="shared" si="31"/>
        <v>0.43357587452133828</v>
      </c>
      <c r="I519" s="168">
        <f t="shared" ref="I519:I582" si="32">IFERROR(IF(E519&gt;0,+E519/B519*100,0),0)</f>
        <v>0</v>
      </c>
    </row>
    <row r="520" spans="1:9" x14ac:dyDescent="0.2">
      <c r="A520" s="337" t="s">
        <v>1707</v>
      </c>
      <c r="B520" s="328">
        <v>4252944227</v>
      </c>
      <c r="C520" s="328">
        <v>0</v>
      </c>
      <c r="D520" s="328">
        <v>0</v>
      </c>
      <c r="E520" s="328">
        <v>0</v>
      </c>
      <c r="F520" s="165">
        <f t="shared" si="29"/>
        <v>4252944227</v>
      </c>
      <c r="G520" s="166">
        <f t="shared" si="30"/>
        <v>0</v>
      </c>
      <c r="H520" s="166">
        <f t="shared" si="31"/>
        <v>0</v>
      </c>
      <c r="I520" s="166">
        <f t="shared" si="32"/>
        <v>0</v>
      </c>
    </row>
    <row r="521" spans="1:9" s="351" customFormat="1" x14ac:dyDescent="0.2">
      <c r="A521" s="325" t="s">
        <v>246</v>
      </c>
      <c r="B521" s="324">
        <v>9758159364</v>
      </c>
      <c r="C521" s="324">
        <v>3441532243</v>
      </c>
      <c r="D521" s="324">
        <v>2717202741</v>
      </c>
      <c r="E521" s="324">
        <v>2711689408</v>
      </c>
      <c r="F521" s="203">
        <f t="shared" ref="F521:F584" si="33">+B521-C521</f>
        <v>6316627121</v>
      </c>
      <c r="G521" s="204">
        <f t="shared" ref="G521:G584" si="34">IFERROR(IF(C521&gt;0,+C521/B521*100,0),0)</f>
        <v>35.268252081397343</v>
      </c>
      <c r="H521" s="204">
        <f t="shared" ref="H521:H584" si="35">IFERROR(IF(D521&gt;0,+D521/B521*100,0),0)</f>
        <v>27.845443383763126</v>
      </c>
      <c r="I521" s="204">
        <f t="shared" si="32"/>
        <v>27.788943660871329</v>
      </c>
    </row>
    <row r="522" spans="1:9" x14ac:dyDescent="0.2">
      <c r="A522" s="326" t="s">
        <v>109</v>
      </c>
      <c r="B522" s="324">
        <v>3875949579</v>
      </c>
      <c r="C522" s="324">
        <v>2802228910</v>
      </c>
      <c r="D522" s="324">
        <v>2668706078</v>
      </c>
      <c r="E522" s="324">
        <v>2666106078</v>
      </c>
      <c r="F522" s="203">
        <f t="shared" si="33"/>
        <v>1073720669</v>
      </c>
      <c r="G522" s="204">
        <f t="shared" si="34"/>
        <v>72.297867990402978</v>
      </c>
      <c r="H522" s="204">
        <f t="shared" si="35"/>
        <v>68.852961670583184</v>
      </c>
      <c r="I522" s="204">
        <f t="shared" si="32"/>
        <v>68.785881334603388</v>
      </c>
    </row>
    <row r="523" spans="1:9" x14ac:dyDescent="0.2">
      <c r="A523" s="327" t="s">
        <v>28</v>
      </c>
      <c r="B523" s="324">
        <v>3341214693</v>
      </c>
      <c r="C523" s="324">
        <v>2512566307</v>
      </c>
      <c r="D523" s="324">
        <v>2512566307</v>
      </c>
      <c r="E523" s="324">
        <v>2512566307</v>
      </c>
      <c r="F523" s="161">
        <f t="shared" si="33"/>
        <v>828648386</v>
      </c>
      <c r="G523" s="162">
        <f t="shared" si="34"/>
        <v>75.199187656631082</v>
      </c>
      <c r="H523" s="162">
        <f t="shared" si="35"/>
        <v>75.199187656631082</v>
      </c>
      <c r="I523" s="162">
        <f t="shared" si="32"/>
        <v>75.199187656631082</v>
      </c>
    </row>
    <row r="524" spans="1:9" x14ac:dyDescent="0.2">
      <c r="A524" s="337" t="s">
        <v>110</v>
      </c>
      <c r="B524" s="328">
        <v>2254349764</v>
      </c>
      <c r="C524" s="328">
        <v>1600124060</v>
      </c>
      <c r="D524" s="328">
        <v>1600124060</v>
      </c>
      <c r="E524" s="328">
        <v>1600124060</v>
      </c>
      <c r="F524" s="165">
        <f t="shared" si="33"/>
        <v>654225704</v>
      </c>
      <c r="G524" s="166">
        <f t="shared" si="34"/>
        <v>70.979405483238935</v>
      </c>
      <c r="H524" s="166">
        <f t="shared" si="35"/>
        <v>70.979405483238935</v>
      </c>
      <c r="I524" s="166">
        <f t="shared" si="32"/>
        <v>70.979405483238935</v>
      </c>
    </row>
    <row r="525" spans="1:9" x14ac:dyDescent="0.2">
      <c r="A525" s="337" t="s">
        <v>111</v>
      </c>
      <c r="B525" s="328">
        <v>597487205</v>
      </c>
      <c r="C525" s="328">
        <v>546041381</v>
      </c>
      <c r="D525" s="328">
        <v>546041381</v>
      </c>
      <c r="E525" s="328">
        <v>546041381</v>
      </c>
      <c r="F525" s="202">
        <f t="shared" si="33"/>
        <v>51445824</v>
      </c>
      <c r="G525" s="168">
        <f t="shared" si="34"/>
        <v>91.389635866763044</v>
      </c>
      <c r="H525" s="168">
        <f t="shared" si="35"/>
        <v>91.389635866763044</v>
      </c>
      <c r="I525" s="168">
        <f t="shared" si="32"/>
        <v>91.389635866763044</v>
      </c>
    </row>
    <row r="526" spans="1:9" x14ac:dyDescent="0.2">
      <c r="A526" s="337" t="s">
        <v>112</v>
      </c>
      <c r="B526" s="328">
        <v>489377724</v>
      </c>
      <c r="C526" s="328">
        <v>366400866</v>
      </c>
      <c r="D526" s="328">
        <v>366400866</v>
      </c>
      <c r="E526" s="328">
        <v>366400866</v>
      </c>
      <c r="F526" s="165">
        <f t="shared" si="33"/>
        <v>122976858</v>
      </c>
      <c r="G526" s="166">
        <f t="shared" si="34"/>
        <v>74.870769148454329</v>
      </c>
      <c r="H526" s="166">
        <f t="shared" si="35"/>
        <v>74.870769148454329</v>
      </c>
      <c r="I526" s="166">
        <f t="shared" si="32"/>
        <v>74.870769148454329</v>
      </c>
    </row>
    <row r="527" spans="1:9" x14ac:dyDescent="0.2">
      <c r="A527" s="327" t="s">
        <v>29</v>
      </c>
      <c r="B527" s="324">
        <v>507429886</v>
      </c>
      <c r="C527" s="324">
        <v>289662603</v>
      </c>
      <c r="D527" s="324">
        <v>156139771</v>
      </c>
      <c r="E527" s="324">
        <v>153539771</v>
      </c>
      <c r="F527" s="203">
        <f t="shared" si="33"/>
        <v>217767283</v>
      </c>
      <c r="G527" s="204">
        <f t="shared" si="34"/>
        <v>57.084261489477974</v>
      </c>
      <c r="H527" s="204">
        <f t="shared" si="35"/>
        <v>30.770708487595861</v>
      </c>
      <c r="I527" s="204">
        <f t="shared" si="32"/>
        <v>30.258322427623035</v>
      </c>
    </row>
    <row r="528" spans="1:9" x14ac:dyDescent="0.2">
      <c r="A528" s="337" t="s">
        <v>113</v>
      </c>
      <c r="B528" s="328">
        <v>507429886</v>
      </c>
      <c r="C528" s="328">
        <v>289662603</v>
      </c>
      <c r="D528" s="328">
        <v>156139771</v>
      </c>
      <c r="E528" s="328">
        <v>153539771</v>
      </c>
      <c r="F528" s="202">
        <f t="shared" si="33"/>
        <v>217767283</v>
      </c>
      <c r="G528" s="168">
        <f t="shared" si="34"/>
        <v>57.084261489477974</v>
      </c>
      <c r="H528" s="168">
        <f t="shared" si="35"/>
        <v>30.770708487595861</v>
      </c>
      <c r="I528" s="168">
        <f t="shared" si="32"/>
        <v>30.258322427623035</v>
      </c>
    </row>
    <row r="529" spans="1:9" x14ac:dyDescent="0.2">
      <c r="A529" s="327" t="s">
        <v>127</v>
      </c>
      <c r="B529" s="324">
        <v>27305000</v>
      </c>
      <c r="C529" s="324">
        <v>0</v>
      </c>
      <c r="D529" s="324">
        <v>0</v>
      </c>
      <c r="E529" s="324">
        <v>0</v>
      </c>
      <c r="F529" s="161">
        <f t="shared" si="33"/>
        <v>27305000</v>
      </c>
      <c r="G529" s="162">
        <f t="shared" si="34"/>
        <v>0</v>
      </c>
      <c r="H529" s="162">
        <f t="shared" si="35"/>
        <v>0</v>
      </c>
      <c r="I529" s="162">
        <f t="shared" si="32"/>
        <v>0</v>
      </c>
    </row>
    <row r="530" spans="1:9" x14ac:dyDescent="0.2">
      <c r="A530" s="337" t="s">
        <v>128</v>
      </c>
      <c r="B530" s="328">
        <v>14198600</v>
      </c>
      <c r="C530" s="328">
        <v>0</v>
      </c>
      <c r="D530" s="328">
        <v>0</v>
      </c>
      <c r="E530" s="328">
        <v>0</v>
      </c>
      <c r="F530" s="165">
        <f t="shared" si="33"/>
        <v>14198600</v>
      </c>
      <c r="G530" s="166">
        <f t="shared" si="34"/>
        <v>0</v>
      </c>
      <c r="H530" s="166">
        <f t="shared" si="35"/>
        <v>0</v>
      </c>
      <c r="I530" s="166">
        <f t="shared" si="32"/>
        <v>0</v>
      </c>
    </row>
    <row r="531" spans="1:9" x14ac:dyDescent="0.2">
      <c r="A531" s="337" t="s">
        <v>130</v>
      </c>
      <c r="B531" s="328">
        <v>13106400</v>
      </c>
      <c r="C531" s="328">
        <v>0</v>
      </c>
      <c r="D531" s="328">
        <v>0</v>
      </c>
      <c r="E531" s="328">
        <v>0</v>
      </c>
      <c r="F531" s="202">
        <f t="shared" si="33"/>
        <v>13106400</v>
      </c>
      <c r="G531" s="168">
        <f t="shared" si="34"/>
        <v>0</v>
      </c>
      <c r="H531" s="168">
        <f t="shared" si="35"/>
        <v>0</v>
      </c>
      <c r="I531" s="168">
        <f t="shared" si="32"/>
        <v>0</v>
      </c>
    </row>
    <row r="532" spans="1:9" x14ac:dyDescent="0.2">
      <c r="A532" s="326" t="s">
        <v>131</v>
      </c>
      <c r="B532" s="324">
        <v>5882209785</v>
      </c>
      <c r="C532" s="324">
        <v>639303333</v>
      </c>
      <c r="D532" s="324">
        <v>48496663</v>
      </c>
      <c r="E532" s="324">
        <v>45583330</v>
      </c>
      <c r="F532" s="161">
        <f t="shared" si="33"/>
        <v>5242906452</v>
      </c>
      <c r="G532" s="162">
        <f t="shared" si="34"/>
        <v>10.868421160875002</v>
      </c>
      <c r="H532" s="162">
        <f t="shared" si="35"/>
        <v>0.82446333559318985</v>
      </c>
      <c r="I532" s="162">
        <f t="shared" si="32"/>
        <v>0.77493546925579437</v>
      </c>
    </row>
    <row r="533" spans="1:9" x14ac:dyDescent="0.2">
      <c r="A533" s="327" t="s">
        <v>1653</v>
      </c>
      <c r="B533" s="324">
        <v>5882209785</v>
      </c>
      <c r="C533" s="324">
        <v>639303333</v>
      </c>
      <c r="D533" s="324">
        <v>48496663</v>
      </c>
      <c r="E533" s="324">
        <v>45583330</v>
      </c>
      <c r="F533" s="161">
        <f t="shared" si="33"/>
        <v>5242906452</v>
      </c>
      <c r="G533" s="162">
        <f t="shared" si="34"/>
        <v>10.868421160875002</v>
      </c>
      <c r="H533" s="162">
        <f t="shared" si="35"/>
        <v>0.82446333559318985</v>
      </c>
      <c r="I533" s="162">
        <f t="shared" si="32"/>
        <v>0.77493546925579437</v>
      </c>
    </row>
    <row r="534" spans="1:9" x14ac:dyDescent="0.2">
      <c r="A534" s="337" t="s">
        <v>1687</v>
      </c>
      <c r="B534" s="328">
        <v>3427691385</v>
      </c>
      <c r="C534" s="328">
        <v>0</v>
      </c>
      <c r="D534" s="328">
        <v>0</v>
      </c>
      <c r="E534" s="328">
        <v>0</v>
      </c>
      <c r="F534" s="165">
        <f t="shared" si="33"/>
        <v>3427691385</v>
      </c>
      <c r="G534" s="166">
        <f t="shared" si="34"/>
        <v>0</v>
      </c>
      <c r="H534" s="166">
        <f t="shared" si="35"/>
        <v>0</v>
      </c>
      <c r="I534" s="166">
        <f t="shared" si="32"/>
        <v>0</v>
      </c>
    </row>
    <row r="535" spans="1:9" s="351" customFormat="1" x14ac:dyDescent="0.2">
      <c r="A535" s="337" t="s">
        <v>1725</v>
      </c>
      <c r="B535" s="328">
        <v>2454518400</v>
      </c>
      <c r="C535" s="328">
        <v>639303333</v>
      </c>
      <c r="D535" s="328">
        <v>48496663</v>
      </c>
      <c r="E535" s="328">
        <v>45583330</v>
      </c>
      <c r="F535" s="339">
        <f t="shared" si="33"/>
        <v>1815215067</v>
      </c>
      <c r="G535" s="204">
        <f t="shared" si="34"/>
        <v>26.045978429006684</v>
      </c>
      <c r="H535" s="204">
        <f t="shared" si="35"/>
        <v>1.9758117519102729</v>
      </c>
      <c r="I535" s="204">
        <f t="shared" si="32"/>
        <v>1.8571190992090343</v>
      </c>
    </row>
    <row r="536" spans="1:9" x14ac:dyDescent="0.2">
      <c r="A536" s="325" t="s">
        <v>247</v>
      </c>
      <c r="B536" s="324">
        <v>10364220970</v>
      </c>
      <c r="C536" s="324">
        <v>9940371540.1599998</v>
      </c>
      <c r="D536" s="324">
        <v>6610516771</v>
      </c>
      <c r="E536" s="324">
        <v>6610516771</v>
      </c>
      <c r="F536" s="203">
        <f t="shared" si="33"/>
        <v>423849429.84000015</v>
      </c>
      <c r="G536" s="204">
        <f t="shared" si="34"/>
        <v>95.910455488484246</v>
      </c>
      <c r="H536" s="204">
        <f t="shared" si="35"/>
        <v>63.782090232682485</v>
      </c>
      <c r="I536" s="204">
        <f t="shared" si="32"/>
        <v>63.782090232682485</v>
      </c>
    </row>
    <row r="537" spans="1:9" x14ac:dyDescent="0.2">
      <c r="A537" s="326" t="s">
        <v>109</v>
      </c>
      <c r="B537" s="324">
        <v>4286696154</v>
      </c>
      <c r="C537" s="324">
        <v>3864591793</v>
      </c>
      <c r="D537" s="324">
        <v>3700315382</v>
      </c>
      <c r="E537" s="324">
        <v>3700315382</v>
      </c>
      <c r="F537" s="161">
        <f t="shared" si="33"/>
        <v>422104361</v>
      </c>
      <c r="G537" s="162">
        <f t="shared" si="34"/>
        <v>90.153154181312189</v>
      </c>
      <c r="H537" s="162">
        <f t="shared" si="35"/>
        <v>86.320915900399513</v>
      </c>
      <c r="I537" s="162">
        <f t="shared" si="32"/>
        <v>86.320915900399513</v>
      </c>
    </row>
    <row r="538" spans="1:9" x14ac:dyDescent="0.2">
      <c r="A538" s="327" t="s">
        <v>28</v>
      </c>
      <c r="B538" s="324">
        <v>3832703846</v>
      </c>
      <c r="C538" s="324">
        <v>3474860713</v>
      </c>
      <c r="D538" s="324">
        <v>3474860713</v>
      </c>
      <c r="E538" s="324">
        <v>3474860713</v>
      </c>
      <c r="F538" s="203">
        <f t="shared" si="33"/>
        <v>357843133</v>
      </c>
      <c r="G538" s="204">
        <f t="shared" si="34"/>
        <v>90.663428551270329</v>
      </c>
      <c r="H538" s="204">
        <f t="shared" si="35"/>
        <v>90.663428551270329</v>
      </c>
      <c r="I538" s="204">
        <f t="shared" si="32"/>
        <v>90.663428551270329</v>
      </c>
    </row>
    <row r="539" spans="1:9" x14ac:dyDescent="0.2">
      <c r="A539" s="337" t="s">
        <v>110</v>
      </c>
      <c r="B539" s="328">
        <v>2671297388</v>
      </c>
      <c r="C539" s="328">
        <v>2446650233</v>
      </c>
      <c r="D539" s="328">
        <v>2446650233</v>
      </c>
      <c r="E539" s="328">
        <v>2446650233</v>
      </c>
      <c r="F539" s="202">
        <f t="shared" si="33"/>
        <v>224647155</v>
      </c>
      <c r="G539" s="168">
        <f t="shared" si="34"/>
        <v>91.590335242749106</v>
      </c>
      <c r="H539" s="168">
        <f t="shared" si="35"/>
        <v>91.590335242749106</v>
      </c>
      <c r="I539" s="168">
        <f t="shared" si="32"/>
        <v>91.590335242749106</v>
      </c>
    </row>
    <row r="540" spans="1:9" ht="11.25" customHeight="1" x14ac:dyDescent="0.2">
      <c r="A540" s="337" t="s">
        <v>111</v>
      </c>
      <c r="B540" s="328">
        <v>791183458</v>
      </c>
      <c r="C540" s="328">
        <v>657987480</v>
      </c>
      <c r="D540" s="328">
        <v>657987480</v>
      </c>
      <c r="E540" s="328">
        <v>657987480</v>
      </c>
      <c r="F540" s="165">
        <f t="shared" si="33"/>
        <v>133195978</v>
      </c>
      <c r="G540" s="166">
        <f t="shared" si="34"/>
        <v>83.164969306019032</v>
      </c>
      <c r="H540" s="166">
        <f t="shared" si="35"/>
        <v>83.164969306019032</v>
      </c>
      <c r="I540" s="166">
        <f t="shared" si="32"/>
        <v>83.164969306019032</v>
      </c>
    </row>
    <row r="541" spans="1:9" x14ac:dyDescent="0.2">
      <c r="A541" s="337" t="s">
        <v>112</v>
      </c>
      <c r="B541" s="328">
        <v>370223000</v>
      </c>
      <c r="C541" s="328">
        <v>370223000</v>
      </c>
      <c r="D541" s="328">
        <v>370223000</v>
      </c>
      <c r="E541" s="328">
        <v>370223000</v>
      </c>
      <c r="F541" s="340">
        <f t="shared" si="33"/>
        <v>0</v>
      </c>
      <c r="G541" s="341">
        <f t="shared" si="34"/>
        <v>100</v>
      </c>
      <c r="H541" s="341">
        <f t="shared" si="35"/>
        <v>100</v>
      </c>
      <c r="I541" s="168">
        <f t="shared" si="32"/>
        <v>100</v>
      </c>
    </row>
    <row r="542" spans="1:9" x14ac:dyDescent="0.2">
      <c r="A542" s="327" t="s">
        <v>29</v>
      </c>
      <c r="B542" s="324">
        <v>385796308</v>
      </c>
      <c r="C542" s="324">
        <v>385796308</v>
      </c>
      <c r="D542" s="324">
        <v>221519897</v>
      </c>
      <c r="E542" s="324">
        <v>221519897</v>
      </c>
      <c r="F542" s="161">
        <f t="shared" si="33"/>
        <v>0</v>
      </c>
      <c r="G542" s="162">
        <f t="shared" si="34"/>
        <v>100</v>
      </c>
      <c r="H542" s="162">
        <f t="shared" si="35"/>
        <v>57.418874262529229</v>
      </c>
      <c r="I542" s="162">
        <f t="shared" si="32"/>
        <v>57.418874262529229</v>
      </c>
    </row>
    <row r="543" spans="1:9" x14ac:dyDescent="0.2">
      <c r="A543" s="337" t="s">
        <v>113</v>
      </c>
      <c r="B543" s="328">
        <v>385796308</v>
      </c>
      <c r="C543" s="328">
        <v>385796308</v>
      </c>
      <c r="D543" s="328">
        <v>221519897</v>
      </c>
      <c r="E543" s="328">
        <v>221519897</v>
      </c>
      <c r="F543" s="340">
        <f t="shared" si="33"/>
        <v>0</v>
      </c>
      <c r="G543" s="341">
        <f t="shared" si="34"/>
        <v>100</v>
      </c>
      <c r="H543" s="341">
        <f t="shared" si="35"/>
        <v>57.418874262529229</v>
      </c>
      <c r="I543" s="341">
        <f t="shared" si="32"/>
        <v>57.418874262529229</v>
      </c>
    </row>
    <row r="544" spans="1:9" x14ac:dyDescent="0.2">
      <c r="A544" s="327" t="s">
        <v>127</v>
      </c>
      <c r="B544" s="324">
        <v>68196000</v>
      </c>
      <c r="C544" s="324">
        <v>3934772</v>
      </c>
      <c r="D544" s="324">
        <v>3934772</v>
      </c>
      <c r="E544" s="324">
        <v>3934772</v>
      </c>
      <c r="F544" s="203">
        <f t="shared" si="33"/>
        <v>64261228</v>
      </c>
      <c r="G544" s="204">
        <f t="shared" si="34"/>
        <v>5.7697988151797759</v>
      </c>
      <c r="H544" s="204">
        <f t="shared" si="35"/>
        <v>5.7697988151797759</v>
      </c>
      <c r="I544" s="204">
        <f t="shared" si="32"/>
        <v>5.7697988151797759</v>
      </c>
    </row>
    <row r="545" spans="1:9" x14ac:dyDescent="0.2">
      <c r="A545" s="337" t="s">
        <v>128</v>
      </c>
      <c r="B545" s="328">
        <v>4000000</v>
      </c>
      <c r="C545" s="328">
        <v>3934772</v>
      </c>
      <c r="D545" s="328">
        <v>3934772</v>
      </c>
      <c r="E545" s="328">
        <v>3934772</v>
      </c>
      <c r="F545" s="165">
        <f t="shared" si="33"/>
        <v>65228</v>
      </c>
      <c r="G545" s="166">
        <f t="shared" si="34"/>
        <v>98.36930000000001</v>
      </c>
      <c r="H545" s="166">
        <f t="shared" si="35"/>
        <v>98.36930000000001</v>
      </c>
      <c r="I545" s="166">
        <f t="shared" si="32"/>
        <v>98.36930000000001</v>
      </c>
    </row>
    <row r="546" spans="1:9" x14ac:dyDescent="0.2">
      <c r="A546" s="337" t="s">
        <v>130</v>
      </c>
      <c r="B546" s="328">
        <v>64196000</v>
      </c>
      <c r="C546" s="328">
        <v>0</v>
      </c>
      <c r="D546" s="328">
        <v>0</v>
      </c>
      <c r="E546" s="328">
        <v>0</v>
      </c>
      <c r="F546" s="339">
        <f t="shared" si="33"/>
        <v>64196000</v>
      </c>
      <c r="G546" s="342">
        <f t="shared" si="34"/>
        <v>0</v>
      </c>
      <c r="H546" s="342">
        <f t="shared" si="35"/>
        <v>0</v>
      </c>
      <c r="I546" s="166">
        <f t="shared" si="32"/>
        <v>0</v>
      </c>
    </row>
    <row r="547" spans="1:9" x14ac:dyDescent="0.2">
      <c r="A547" s="326" t="s">
        <v>131</v>
      </c>
      <c r="B547" s="324">
        <v>6077524816</v>
      </c>
      <c r="C547" s="324">
        <v>6075779747.1599998</v>
      </c>
      <c r="D547" s="324">
        <v>2910201389</v>
      </c>
      <c r="E547" s="324">
        <v>2910201389</v>
      </c>
      <c r="F547" s="161">
        <f t="shared" si="33"/>
        <v>1745068.8400001526</v>
      </c>
      <c r="G547" s="162">
        <f t="shared" si="34"/>
        <v>99.971286520535358</v>
      </c>
      <c r="H547" s="162">
        <f t="shared" si="35"/>
        <v>47.884648390714197</v>
      </c>
      <c r="I547" s="162">
        <f t="shared" si="32"/>
        <v>47.884648390714197</v>
      </c>
    </row>
    <row r="548" spans="1:9" x14ac:dyDescent="0.2">
      <c r="A548" s="327" t="s">
        <v>1653</v>
      </c>
      <c r="B548" s="324">
        <v>6077524816</v>
      </c>
      <c r="C548" s="324">
        <v>6075779747.1599998</v>
      </c>
      <c r="D548" s="324">
        <v>2910201389</v>
      </c>
      <c r="E548" s="324">
        <v>2910201389</v>
      </c>
      <c r="F548" s="203">
        <f t="shared" si="33"/>
        <v>1745068.8400001526</v>
      </c>
      <c r="G548" s="204">
        <f t="shared" si="34"/>
        <v>99.971286520535358</v>
      </c>
      <c r="H548" s="204">
        <f t="shared" si="35"/>
        <v>47.884648390714197</v>
      </c>
      <c r="I548" s="204">
        <f t="shared" si="32"/>
        <v>47.884648390714197</v>
      </c>
    </row>
    <row r="549" spans="1:9" x14ac:dyDescent="0.2">
      <c r="A549" s="337" t="s">
        <v>224</v>
      </c>
      <c r="B549" s="328">
        <v>1847448768</v>
      </c>
      <c r="C549" s="328">
        <v>1845703699.1600001</v>
      </c>
      <c r="D549" s="328">
        <v>0</v>
      </c>
      <c r="E549" s="328">
        <v>0</v>
      </c>
      <c r="F549" s="202">
        <f t="shared" si="33"/>
        <v>1745068.8399999142</v>
      </c>
      <c r="G549" s="168">
        <f t="shared" si="34"/>
        <v>99.905541692401627</v>
      </c>
      <c r="H549" s="168">
        <f t="shared" si="35"/>
        <v>0</v>
      </c>
      <c r="I549" s="168">
        <f t="shared" si="32"/>
        <v>0</v>
      </c>
    </row>
    <row r="550" spans="1:9" s="351" customFormat="1" x14ac:dyDescent="0.2">
      <c r="A550" s="337" t="s">
        <v>1667</v>
      </c>
      <c r="B550" s="328">
        <v>4230076048</v>
      </c>
      <c r="C550" s="328">
        <v>4230076048</v>
      </c>
      <c r="D550" s="328">
        <v>2910201389</v>
      </c>
      <c r="E550" s="328">
        <v>2910201389</v>
      </c>
      <c r="F550" s="339">
        <f t="shared" si="33"/>
        <v>0</v>
      </c>
      <c r="G550" s="342">
        <f t="shared" si="34"/>
        <v>100</v>
      </c>
      <c r="H550" s="342">
        <f t="shared" si="35"/>
        <v>68.797850345408264</v>
      </c>
      <c r="I550" s="342">
        <f t="shared" si="32"/>
        <v>68.797850345408264</v>
      </c>
    </row>
    <row r="551" spans="1:9" x14ac:dyDescent="0.2">
      <c r="A551" s="325" t="s">
        <v>248</v>
      </c>
      <c r="B551" s="324">
        <v>10024227602</v>
      </c>
      <c r="C551" s="324">
        <v>8184548409</v>
      </c>
      <c r="D551" s="324">
        <v>2748246287</v>
      </c>
      <c r="E551" s="324">
        <v>2696669356</v>
      </c>
      <c r="F551" s="161">
        <f t="shared" si="33"/>
        <v>1839679193</v>
      </c>
      <c r="G551" s="162">
        <f t="shared" si="34"/>
        <v>81.647671361402914</v>
      </c>
      <c r="H551" s="162">
        <f t="shared" si="35"/>
        <v>27.416040378529306</v>
      </c>
      <c r="I551" s="162">
        <f t="shared" si="32"/>
        <v>26.901517633757333</v>
      </c>
    </row>
    <row r="552" spans="1:9" x14ac:dyDescent="0.2">
      <c r="A552" s="326" t="s">
        <v>109</v>
      </c>
      <c r="B552" s="324">
        <v>3950296315</v>
      </c>
      <c r="C552" s="324">
        <v>2677196004</v>
      </c>
      <c r="D552" s="324">
        <v>2491909990</v>
      </c>
      <c r="E552" s="324">
        <v>2470083059</v>
      </c>
      <c r="F552" s="161">
        <f t="shared" si="33"/>
        <v>1273100311</v>
      </c>
      <c r="G552" s="162">
        <f t="shared" si="34"/>
        <v>67.772030007829926</v>
      </c>
      <c r="H552" s="162">
        <f t="shared" si="35"/>
        <v>63.081596702955181</v>
      </c>
      <c r="I552" s="162">
        <f t="shared" si="32"/>
        <v>62.529057620833186</v>
      </c>
    </row>
    <row r="553" spans="1:9" x14ac:dyDescent="0.2">
      <c r="A553" s="327" t="s">
        <v>28</v>
      </c>
      <c r="B553" s="324">
        <v>3332345829</v>
      </c>
      <c r="C553" s="324">
        <v>2193639973</v>
      </c>
      <c r="D553" s="324">
        <v>2176451057</v>
      </c>
      <c r="E553" s="324">
        <v>2171160535</v>
      </c>
      <c r="F553" s="161">
        <f t="shared" si="33"/>
        <v>1138705856</v>
      </c>
      <c r="G553" s="162">
        <f t="shared" si="34"/>
        <v>65.82870102825693</v>
      </c>
      <c r="H553" s="162">
        <f t="shared" si="35"/>
        <v>65.312880735824734</v>
      </c>
      <c r="I553" s="162">
        <f t="shared" si="32"/>
        <v>65.154118042170353</v>
      </c>
    </row>
    <row r="554" spans="1:9" x14ac:dyDescent="0.2">
      <c r="A554" s="337" t="s">
        <v>110</v>
      </c>
      <c r="B554" s="328">
        <v>2302126622</v>
      </c>
      <c r="C554" s="328">
        <v>1432545173</v>
      </c>
      <c r="D554" s="328">
        <v>1431773954</v>
      </c>
      <c r="E554" s="328">
        <v>1426795029</v>
      </c>
      <c r="F554" s="165">
        <f t="shared" si="33"/>
        <v>869581449</v>
      </c>
      <c r="G554" s="166">
        <f t="shared" si="34"/>
        <v>62.22703648487672</v>
      </c>
      <c r="H554" s="166">
        <f t="shared" si="35"/>
        <v>62.193536198983232</v>
      </c>
      <c r="I554" s="166">
        <f t="shared" si="32"/>
        <v>61.977261170823638</v>
      </c>
    </row>
    <row r="555" spans="1:9" x14ac:dyDescent="0.2">
      <c r="A555" s="337" t="s">
        <v>111</v>
      </c>
      <c r="B555" s="328">
        <v>699838711</v>
      </c>
      <c r="C555" s="328">
        <v>535628508</v>
      </c>
      <c r="D555" s="328">
        <v>519210811</v>
      </c>
      <c r="E555" s="328">
        <v>519210811</v>
      </c>
      <c r="F555" s="165">
        <f t="shared" si="33"/>
        <v>164210203</v>
      </c>
      <c r="G555" s="166">
        <f t="shared" si="34"/>
        <v>76.535993162573135</v>
      </c>
      <c r="H555" s="166">
        <f t="shared" si="35"/>
        <v>74.190067345388684</v>
      </c>
      <c r="I555" s="166">
        <f t="shared" si="32"/>
        <v>74.190067345388684</v>
      </c>
    </row>
    <row r="556" spans="1:9" x14ac:dyDescent="0.2">
      <c r="A556" s="337" t="s">
        <v>112</v>
      </c>
      <c r="B556" s="328">
        <v>330380496</v>
      </c>
      <c r="C556" s="328">
        <v>225466292</v>
      </c>
      <c r="D556" s="328">
        <v>225466292</v>
      </c>
      <c r="E556" s="328">
        <v>225154695</v>
      </c>
      <c r="F556" s="339">
        <f t="shared" si="33"/>
        <v>104914204</v>
      </c>
      <c r="G556" s="342">
        <f t="shared" si="34"/>
        <v>68.244431717300884</v>
      </c>
      <c r="H556" s="342">
        <f t="shared" si="35"/>
        <v>68.244431717300884</v>
      </c>
      <c r="I556" s="166">
        <f t="shared" si="32"/>
        <v>68.150117130401071</v>
      </c>
    </row>
    <row r="557" spans="1:9" ht="11.25" customHeight="1" x14ac:dyDescent="0.2">
      <c r="A557" s="327" t="s">
        <v>29</v>
      </c>
      <c r="B557" s="324">
        <v>565123712</v>
      </c>
      <c r="C557" s="324">
        <v>483556031</v>
      </c>
      <c r="D557" s="324">
        <v>315458933</v>
      </c>
      <c r="E557" s="324">
        <v>298922524</v>
      </c>
      <c r="F557" s="161">
        <f t="shared" si="33"/>
        <v>81567681</v>
      </c>
      <c r="G557" s="162">
        <f t="shared" si="34"/>
        <v>85.56640267113761</v>
      </c>
      <c r="H557" s="162">
        <f t="shared" si="35"/>
        <v>55.82121689489469</v>
      </c>
      <c r="I557" s="162">
        <f t="shared" si="32"/>
        <v>52.895059551137713</v>
      </c>
    </row>
    <row r="558" spans="1:9" x14ac:dyDescent="0.2">
      <c r="A558" s="337" t="s">
        <v>113</v>
      </c>
      <c r="B558" s="328">
        <v>565123712</v>
      </c>
      <c r="C558" s="328">
        <v>483556031</v>
      </c>
      <c r="D558" s="328">
        <v>315458933</v>
      </c>
      <c r="E558" s="328">
        <v>298922524</v>
      </c>
      <c r="F558" s="339">
        <f t="shared" si="33"/>
        <v>81567681</v>
      </c>
      <c r="G558" s="342">
        <f t="shared" si="34"/>
        <v>85.56640267113761</v>
      </c>
      <c r="H558" s="342">
        <f t="shared" si="35"/>
        <v>55.82121689489469</v>
      </c>
      <c r="I558" s="342">
        <f t="shared" si="32"/>
        <v>52.895059551137713</v>
      </c>
    </row>
    <row r="559" spans="1:9" x14ac:dyDescent="0.2">
      <c r="A559" s="327" t="s">
        <v>127</v>
      </c>
      <c r="B559" s="324">
        <v>52826774</v>
      </c>
      <c r="C559" s="324">
        <v>0</v>
      </c>
      <c r="D559" s="324">
        <v>0</v>
      </c>
      <c r="E559" s="324">
        <v>0</v>
      </c>
      <c r="F559" s="161">
        <f t="shared" si="33"/>
        <v>52826774</v>
      </c>
      <c r="G559" s="162">
        <f t="shared" si="34"/>
        <v>0</v>
      </c>
      <c r="H559" s="162">
        <f t="shared" si="35"/>
        <v>0</v>
      </c>
      <c r="I559" s="162">
        <f t="shared" si="32"/>
        <v>0</v>
      </c>
    </row>
    <row r="560" spans="1:9" x14ac:dyDescent="0.2">
      <c r="A560" s="337" t="s">
        <v>128</v>
      </c>
      <c r="B560" s="328">
        <v>32112971</v>
      </c>
      <c r="C560" s="328">
        <v>0</v>
      </c>
      <c r="D560" s="328">
        <v>0</v>
      </c>
      <c r="E560" s="328">
        <v>0</v>
      </c>
      <c r="F560" s="165">
        <f t="shared" si="33"/>
        <v>32112971</v>
      </c>
      <c r="G560" s="166">
        <f t="shared" si="34"/>
        <v>0</v>
      </c>
      <c r="H560" s="166">
        <f t="shared" si="35"/>
        <v>0</v>
      </c>
      <c r="I560" s="166">
        <f t="shared" si="32"/>
        <v>0</v>
      </c>
    </row>
    <row r="561" spans="1:9" x14ac:dyDescent="0.2">
      <c r="A561" s="337" t="s">
        <v>130</v>
      </c>
      <c r="B561" s="328">
        <v>20713803</v>
      </c>
      <c r="C561" s="328">
        <v>0</v>
      </c>
      <c r="D561" s="328">
        <v>0</v>
      </c>
      <c r="E561" s="328">
        <v>0</v>
      </c>
      <c r="F561" s="339">
        <f t="shared" si="33"/>
        <v>20713803</v>
      </c>
      <c r="G561" s="342">
        <f t="shared" si="34"/>
        <v>0</v>
      </c>
      <c r="H561" s="342">
        <f t="shared" si="35"/>
        <v>0</v>
      </c>
      <c r="I561" s="166">
        <f t="shared" si="32"/>
        <v>0</v>
      </c>
    </row>
    <row r="562" spans="1:9" x14ac:dyDescent="0.2">
      <c r="A562" s="326" t="s">
        <v>131</v>
      </c>
      <c r="B562" s="324">
        <v>6073931287</v>
      </c>
      <c r="C562" s="324">
        <v>5507352405</v>
      </c>
      <c r="D562" s="324">
        <v>256336297</v>
      </c>
      <c r="E562" s="324">
        <v>226586297</v>
      </c>
      <c r="F562" s="161">
        <f t="shared" si="33"/>
        <v>566578882</v>
      </c>
      <c r="G562" s="162">
        <f t="shared" si="34"/>
        <v>90.671957662533231</v>
      </c>
      <c r="H562" s="162">
        <f t="shared" si="35"/>
        <v>4.2202699518289766</v>
      </c>
      <c r="I562" s="162">
        <f t="shared" si="32"/>
        <v>3.7304718524715832</v>
      </c>
    </row>
    <row r="563" spans="1:9" x14ac:dyDescent="0.2">
      <c r="A563" s="327" t="s">
        <v>1653</v>
      </c>
      <c r="B563" s="324">
        <v>6073931287</v>
      </c>
      <c r="C563" s="324">
        <v>5507352405</v>
      </c>
      <c r="D563" s="324">
        <v>256336297</v>
      </c>
      <c r="E563" s="324">
        <v>226586297</v>
      </c>
      <c r="F563" s="161">
        <f t="shared" si="33"/>
        <v>566578882</v>
      </c>
      <c r="G563" s="162">
        <f t="shared" si="34"/>
        <v>90.671957662533231</v>
      </c>
      <c r="H563" s="162">
        <f t="shared" si="35"/>
        <v>4.2202699518289766</v>
      </c>
      <c r="I563" s="162">
        <f t="shared" si="32"/>
        <v>3.7304718524715832</v>
      </c>
    </row>
    <row r="564" spans="1:9" x14ac:dyDescent="0.2">
      <c r="A564" s="337" t="s">
        <v>1668</v>
      </c>
      <c r="B564" s="328">
        <v>3975990553</v>
      </c>
      <c r="C564" s="328">
        <v>3957090405</v>
      </c>
      <c r="D564" s="328">
        <v>0</v>
      </c>
      <c r="E564" s="328">
        <v>0</v>
      </c>
      <c r="F564" s="202">
        <f t="shared" si="33"/>
        <v>18900148</v>
      </c>
      <c r="G564" s="168">
        <f t="shared" si="34"/>
        <v>99.524643035538915</v>
      </c>
      <c r="H564" s="168">
        <f t="shared" si="35"/>
        <v>0</v>
      </c>
      <c r="I564" s="168">
        <f t="shared" si="32"/>
        <v>0</v>
      </c>
    </row>
    <row r="565" spans="1:9" s="351" customFormat="1" x14ac:dyDescent="0.2">
      <c r="A565" s="337" t="s">
        <v>1689</v>
      </c>
      <c r="B565" s="328">
        <v>2097940734</v>
      </c>
      <c r="C565" s="328">
        <v>1550262000</v>
      </c>
      <c r="D565" s="328">
        <v>256336297</v>
      </c>
      <c r="E565" s="328">
        <v>226586297</v>
      </c>
      <c r="F565" s="339">
        <f t="shared" si="33"/>
        <v>547678734</v>
      </c>
      <c r="G565" s="342">
        <f t="shared" si="34"/>
        <v>73.89446111970102</v>
      </c>
      <c r="H565" s="342">
        <f t="shared" si="35"/>
        <v>12.218471801691992</v>
      </c>
      <c r="I565" s="342">
        <f t="shared" si="32"/>
        <v>10.800414584066129</v>
      </c>
    </row>
    <row r="566" spans="1:9" x14ac:dyDescent="0.2">
      <c r="A566" s="325" t="s">
        <v>249</v>
      </c>
      <c r="B566" s="324">
        <v>2666473000</v>
      </c>
      <c r="C566" s="324">
        <v>2172217202.8000002</v>
      </c>
      <c r="D566" s="324">
        <v>2172217202.8000002</v>
      </c>
      <c r="E566" s="324">
        <v>2172217202.8000002</v>
      </c>
      <c r="F566" s="203">
        <f t="shared" si="33"/>
        <v>494255797.19999981</v>
      </c>
      <c r="G566" s="204">
        <f t="shared" si="34"/>
        <v>81.464061432461548</v>
      </c>
      <c r="H566" s="204">
        <f t="shared" si="35"/>
        <v>81.464061432461548</v>
      </c>
      <c r="I566" s="204">
        <f t="shared" si="32"/>
        <v>81.464061432461548</v>
      </c>
    </row>
    <row r="567" spans="1:9" x14ac:dyDescent="0.2">
      <c r="A567" s="326" t="s">
        <v>109</v>
      </c>
      <c r="B567" s="324">
        <v>2666473000</v>
      </c>
      <c r="C567" s="324">
        <v>2172217202.8000002</v>
      </c>
      <c r="D567" s="324">
        <v>2172217202.8000002</v>
      </c>
      <c r="E567" s="324">
        <v>2172217202.8000002</v>
      </c>
      <c r="F567" s="161">
        <f t="shared" si="33"/>
        <v>494255797.19999981</v>
      </c>
      <c r="G567" s="162">
        <f t="shared" si="34"/>
        <v>81.464061432461548</v>
      </c>
      <c r="H567" s="162">
        <f t="shared" si="35"/>
        <v>81.464061432461548</v>
      </c>
      <c r="I567" s="162">
        <f t="shared" si="32"/>
        <v>81.464061432461548</v>
      </c>
    </row>
    <row r="568" spans="1:9" x14ac:dyDescent="0.2">
      <c r="A568" s="327" t="s">
        <v>28</v>
      </c>
      <c r="B568" s="324">
        <v>2582389000</v>
      </c>
      <c r="C568" s="324">
        <v>2124129500</v>
      </c>
      <c r="D568" s="324">
        <v>2124129500</v>
      </c>
      <c r="E568" s="324">
        <v>2124129500</v>
      </c>
      <c r="F568" s="203">
        <f t="shared" si="33"/>
        <v>458259500</v>
      </c>
      <c r="G568" s="204">
        <f t="shared" si="34"/>
        <v>82.25443571824384</v>
      </c>
      <c r="H568" s="204">
        <f t="shared" si="35"/>
        <v>82.25443571824384</v>
      </c>
      <c r="I568" s="204">
        <f t="shared" si="32"/>
        <v>82.25443571824384</v>
      </c>
    </row>
    <row r="569" spans="1:9" x14ac:dyDescent="0.2">
      <c r="A569" s="337" t="s">
        <v>110</v>
      </c>
      <c r="B569" s="328">
        <v>1723885000</v>
      </c>
      <c r="C569" s="328">
        <v>1379808874</v>
      </c>
      <c r="D569" s="328">
        <v>1379808874</v>
      </c>
      <c r="E569" s="328">
        <v>1379808874</v>
      </c>
      <c r="F569" s="202">
        <f t="shared" si="33"/>
        <v>344076126</v>
      </c>
      <c r="G569" s="168">
        <f t="shared" si="34"/>
        <v>80.040656656331493</v>
      </c>
      <c r="H569" s="168">
        <f t="shared" si="35"/>
        <v>80.040656656331493</v>
      </c>
      <c r="I569" s="168">
        <f t="shared" si="32"/>
        <v>80.040656656331493</v>
      </c>
    </row>
    <row r="570" spans="1:9" x14ac:dyDescent="0.2">
      <c r="A570" s="337" t="s">
        <v>111</v>
      </c>
      <c r="B570" s="328">
        <v>534129000</v>
      </c>
      <c r="C570" s="328">
        <v>534129000</v>
      </c>
      <c r="D570" s="328">
        <v>534129000</v>
      </c>
      <c r="E570" s="328">
        <v>534129000</v>
      </c>
      <c r="F570" s="202">
        <f t="shared" si="33"/>
        <v>0</v>
      </c>
      <c r="G570" s="168">
        <f t="shared" si="34"/>
        <v>100</v>
      </c>
      <c r="H570" s="168">
        <f t="shared" si="35"/>
        <v>100</v>
      </c>
      <c r="I570" s="168">
        <f t="shared" si="32"/>
        <v>100</v>
      </c>
    </row>
    <row r="571" spans="1:9" x14ac:dyDescent="0.2">
      <c r="A571" s="337" t="s">
        <v>112</v>
      </c>
      <c r="B571" s="328">
        <v>324375000</v>
      </c>
      <c r="C571" s="328">
        <v>210191626</v>
      </c>
      <c r="D571" s="328">
        <v>210191626</v>
      </c>
      <c r="E571" s="328">
        <v>210191626</v>
      </c>
      <c r="F571" s="340">
        <f t="shared" si="33"/>
        <v>114183374</v>
      </c>
      <c r="G571" s="341">
        <f t="shared" si="34"/>
        <v>64.798959845857411</v>
      </c>
      <c r="H571" s="341">
        <f t="shared" si="35"/>
        <v>64.798959845857411</v>
      </c>
      <c r="I571" s="168">
        <f t="shared" si="32"/>
        <v>64.798959845857411</v>
      </c>
    </row>
    <row r="572" spans="1:9" x14ac:dyDescent="0.2">
      <c r="A572" s="327" t="s">
        <v>29</v>
      </c>
      <c r="B572" s="324">
        <v>76440000</v>
      </c>
      <c r="C572" s="324">
        <v>48087702.799999997</v>
      </c>
      <c r="D572" s="324">
        <v>48087702.799999997</v>
      </c>
      <c r="E572" s="324">
        <v>48087702.799999997</v>
      </c>
      <c r="F572" s="203">
        <f t="shared" si="33"/>
        <v>28352297.200000003</v>
      </c>
      <c r="G572" s="204">
        <f t="shared" si="34"/>
        <v>62.909082679225534</v>
      </c>
      <c r="H572" s="204">
        <f t="shared" si="35"/>
        <v>62.909082679225534</v>
      </c>
      <c r="I572" s="204">
        <f t="shared" si="32"/>
        <v>62.909082679225534</v>
      </c>
    </row>
    <row r="573" spans="1:9" x14ac:dyDescent="0.2">
      <c r="A573" s="337" t="s">
        <v>113</v>
      </c>
      <c r="B573" s="328">
        <v>76440000</v>
      </c>
      <c r="C573" s="328">
        <v>48087702.799999997</v>
      </c>
      <c r="D573" s="328">
        <v>48087702.799999997</v>
      </c>
      <c r="E573" s="328">
        <v>48087702.799999997</v>
      </c>
      <c r="F573" s="339">
        <f t="shared" si="33"/>
        <v>28352297.200000003</v>
      </c>
      <c r="G573" s="342">
        <f t="shared" si="34"/>
        <v>62.909082679225534</v>
      </c>
      <c r="H573" s="342">
        <f t="shared" si="35"/>
        <v>62.909082679225534</v>
      </c>
      <c r="I573" s="166">
        <f t="shared" si="32"/>
        <v>62.909082679225534</v>
      </c>
    </row>
    <row r="574" spans="1:9" x14ac:dyDescent="0.2">
      <c r="A574" s="327" t="s">
        <v>127</v>
      </c>
      <c r="B574" s="324">
        <v>7644000</v>
      </c>
      <c r="C574" s="324">
        <v>0</v>
      </c>
      <c r="D574" s="324">
        <v>0</v>
      </c>
      <c r="E574" s="324">
        <v>0</v>
      </c>
      <c r="F574" s="203">
        <f t="shared" si="33"/>
        <v>7644000</v>
      </c>
      <c r="G574" s="204">
        <f t="shared" si="34"/>
        <v>0</v>
      </c>
      <c r="H574" s="204">
        <f t="shared" si="35"/>
        <v>0</v>
      </c>
      <c r="I574" s="204">
        <f t="shared" si="32"/>
        <v>0</v>
      </c>
    </row>
    <row r="575" spans="1:9" s="351" customFormat="1" x14ac:dyDescent="0.2">
      <c r="A575" s="337" t="s">
        <v>130</v>
      </c>
      <c r="B575" s="328">
        <v>7644000</v>
      </c>
      <c r="C575" s="328">
        <v>0</v>
      </c>
      <c r="D575" s="328">
        <v>0</v>
      </c>
      <c r="E575" s="328">
        <v>0</v>
      </c>
      <c r="F575" s="340">
        <f t="shared" si="33"/>
        <v>7644000</v>
      </c>
      <c r="G575" s="341">
        <f t="shared" si="34"/>
        <v>0</v>
      </c>
      <c r="H575" s="341">
        <f t="shared" si="35"/>
        <v>0</v>
      </c>
      <c r="I575" s="341">
        <f t="shared" si="32"/>
        <v>0</v>
      </c>
    </row>
    <row r="576" spans="1:9" x14ac:dyDescent="0.2">
      <c r="A576" s="325" t="s">
        <v>250</v>
      </c>
      <c r="B576" s="324">
        <v>9819176444</v>
      </c>
      <c r="C576" s="324">
        <v>3729033062</v>
      </c>
      <c r="D576" s="324">
        <v>3673851764.0900002</v>
      </c>
      <c r="E576" s="324">
        <v>3585488206.0900002</v>
      </c>
      <c r="F576" s="203">
        <f t="shared" si="33"/>
        <v>6090143382</v>
      </c>
      <c r="G576" s="204">
        <f t="shared" si="34"/>
        <v>37.977045053290823</v>
      </c>
      <c r="H576" s="204">
        <f t="shared" si="35"/>
        <v>37.415070245885076</v>
      </c>
      <c r="I576" s="204">
        <f t="shared" si="32"/>
        <v>36.515162208750304</v>
      </c>
    </row>
    <row r="577" spans="1:9" x14ac:dyDescent="0.2">
      <c r="A577" s="326" t="s">
        <v>109</v>
      </c>
      <c r="B577" s="324">
        <v>4085020767</v>
      </c>
      <c r="C577" s="324">
        <v>3729033062</v>
      </c>
      <c r="D577" s="324">
        <v>3673851764.0900002</v>
      </c>
      <c r="E577" s="324">
        <v>3585488206.0900002</v>
      </c>
      <c r="F577" s="161">
        <f t="shared" si="33"/>
        <v>355987705</v>
      </c>
      <c r="G577" s="162">
        <f t="shared" si="34"/>
        <v>91.285534999582538</v>
      </c>
      <c r="H577" s="162">
        <f t="shared" si="35"/>
        <v>89.93471450055911</v>
      </c>
      <c r="I577" s="162">
        <f t="shared" si="32"/>
        <v>87.771602902355582</v>
      </c>
    </row>
    <row r="578" spans="1:9" x14ac:dyDescent="0.2">
      <c r="A578" s="327" t="s">
        <v>28</v>
      </c>
      <c r="B578" s="324">
        <v>3799099710</v>
      </c>
      <c r="C578" s="324">
        <v>3538853490</v>
      </c>
      <c r="D578" s="324">
        <v>3538853490</v>
      </c>
      <c r="E578" s="324">
        <v>3492290126</v>
      </c>
      <c r="F578" s="161">
        <f t="shared" si="33"/>
        <v>260246220</v>
      </c>
      <c r="G578" s="162">
        <f t="shared" si="34"/>
        <v>93.14979232277112</v>
      </c>
      <c r="H578" s="162">
        <f t="shared" si="35"/>
        <v>93.14979232277112</v>
      </c>
      <c r="I578" s="162">
        <f t="shared" si="32"/>
        <v>91.924150261378628</v>
      </c>
    </row>
    <row r="579" spans="1:9" x14ac:dyDescent="0.2">
      <c r="A579" s="337" t="s">
        <v>110</v>
      </c>
      <c r="B579" s="328">
        <v>2683127987</v>
      </c>
      <c r="C579" s="328">
        <v>2422881767</v>
      </c>
      <c r="D579" s="328">
        <v>2422881767</v>
      </c>
      <c r="E579" s="328">
        <v>2422881767</v>
      </c>
      <c r="F579" s="202">
        <f t="shared" si="33"/>
        <v>260246220</v>
      </c>
      <c r="G579" s="168">
        <f t="shared" si="34"/>
        <v>90.300640846768516</v>
      </c>
      <c r="H579" s="168">
        <f t="shared" si="35"/>
        <v>90.300640846768516</v>
      </c>
      <c r="I579" s="168">
        <f t="shared" si="32"/>
        <v>90.300640846768516</v>
      </c>
    </row>
    <row r="580" spans="1:9" x14ac:dyDescent="0.2">
      <c r="A580" s="337" t="s">
        <v>111</v>
      </c>
      <c r="B580" s="328">
        <v>823444690</v>
      </c>
      <c r="C580" s="328">
        <v>823444690</v>
      </c>
      <c r="D580" s="328">
        <v>823444690</v>
      </c>
      <c r="E580" s="328">
        <v>776881326</v>
      </c>
      <c r="F580" s="165">
        <f t="shared" si="33"/>
        <v>0</v>
      </c>
      <c r="G580" s="166">
        <f t="shared" si="34"/>
        <v>100</v>
      </c>
      <c r="H580" s="166">
        <f t="shared" si="35"/>
        <v>100</v>
      </c>
      <c r="I580" s="166">
        <f t="shared" si="32"/>
        <v>94.345295492767107</v>
      </c>
    </row>
    <row r="581" spans="1:9" x14ac:dyDescent="0.2">
      <c r="A581" s="337" t="s">
        <v>112</v>
      </c>
      <c r="B581" s="328">
        <v>292527033</v>
      </c>
      <c r="C581" s="328">
        <v>292527033</v>
      </c>
      <c r="D581" s="328">
        <v>292527033</v>
      </c>
      <c r="E581" s="328">
        <v>292527033</v>
      </c>
      <c r="F581" s="339">
        <f t="shared" si="33"/>
        <v>0</v>
      </c>
      <c r="G581" s="342">
        <f t="shared" si="34"/>
        <v>100</v>
      </c>
      <c r="H581" s="342">
        <f t="shared" si="35"/>
        <v>100</v>
      </c>
      <c r="I581" s="342">
        <f t="shared" si="32"/>
        <v>100</v>
      </c>
    </row>
    <row r="582" spans="1:9" x14ac:dyDescent="0.2">
      <c r="A582" s="327" t="s">
        <v>29</v>
      </c>
      <c r="B582" s="324">
        <v>271722457</v>
      </c>
      <c r="C582" s="324">
        <v>190179572</v>
      </c>
      <c r="D582" s="324">
        <v>134998274.09</v>
      </c>
      <c r="E582" s="324">
        <v>93198080.090000004</v>
      </c>
      <c r="F582" s="203">
        <f t="shared" si="33"/>
        <v>81542885</v>
      </c>
      <c r="G582" s="204">
        <f t="shared" si="34"/>
        <v>69.990376982348579</v>
      </c>
      <c r="H582" s="204">
        <f t="shared" si="35"/>
        <v>49.682413290558465</v>
      </c>
      <c r="I582" s="204">
        <f t="shared" si="32"/>
        <v>34.298997999271002</v>
      </c>
    </row>
    <row r="583" spans="1:9" x14ac:dyDescent="0.2">
      <c r="A583" s="337" t="s">
        <v>113</v>
      </c>
      <c r="B583" s="328">
        <v>271722457</v>
      </c>
      <c r="C583" s="328">
        <v>190179572</v>
      </c>
      <c r="D583" s="328">
        <v>134998274.09</v>
      </c>
      <c r="E583" s="328">
        <v>93198080.090000004</v>
      </c>
      <c r="F583" s="340">
        <f t="shared" si="33"/>
        <v>81542885</v>
      </c>
      <c r="G583" s="341">
        <f t="shared" si="34"/>
        <v>69.990376982348579</v>
      </c>
      <c r="H583" s="341">
        <f t="shared" si="35"/>
        <v>49.682413290558465</v>
      </c>
      <c r="I583" s="341">
        <f t="shared" ref="I583:I646" si="36">IFERROR(IF(E583&gt;0,+E583/B583*100,0),0)</f>
        <v>34.298997999271002</v>
      </c>
    </row>
    <row r="584" spans="1:9" x14ac:dyDescent="0.2">
      <c r="A584" s="327" t="s">
        <v>127</v>
      </c>
      <c r="B584" s="324">
        <v>14198600</v>
      </c>
      <c r="C584" s="324">
        <v>0</v>
      </c>
      <c r="D584" s="324">
        <v>0</v>
      </c>
      <c r="E584" s="324">
        <v>0</v>
      </c>
      <c r="F584" s="203">
        <f t="shared" si="33"/>
        <v>14198600</v>
      </c>
      <c r="G584" s="204">
        <f t="shared" si="34"/>
        <v>0</v>
      </c>
      <c r="H584" s="204">
        <f t="shared" si="35"/>
        <v>0</v>
      </c>
      <c r="I584" s="204">
        <f t="shared" si="36"/>
        <v>0</v>
      </c>
    </row>
    <row r="585" spans="1:9" x14ac:dyDescent="0.2">
      <c r="A585" s="337" t="s">
        <v>130</v>
      </c>
      <c r="B585" s="328">
        <v>14198600</v>
      </c>
      <c r="C585" s="328">
        <v>0</v>
      </c>
      <c r="D585" s="328">
        <v>0</v>
      </c>
      <c r="E585" s="328">
        <v>0</v>
      </c>
      <c r="F585" s="340">
        <f t="shared" ref="F585:F648" si="37">+B585-C585</f>
        <v>14198600</v>
      </c>
      <c r="G585" s="341">
        <f t="shared" ref="G585:G648" si="38">IFERROR(IF(C585&gt;0,+C585/B585*100,0),0)</f>
        <v>0</v>
      </c>
      <c r="H585" s="341">
        <f t="shared" ref="H585:H648" si="39">IFERROR(IF(D585&gt;0,+D585/B585*100,0),0)</f>
        <v>0</v>
      </c>
      <c r="I585" s="168">
        <f t="shared" si="36"/>
        <v>0</v>
      </c>
    </row>
    <row r="586" spans="1:9" x14ac:dyDescent="0.2">
      <c r="A586" s="326" t="s">
        <v>131</v>
      </c>
      <c r="B586" s="324">
        <v>5734155677</v>
      </c>
      <c r="C586" s="324">
        <v>0</v>
      </c>
      <c r="D586" s="324">
        <v>0</v>
      </c>
      <c r="E586" s="324">
        <v>0</v>
      </c>
      <c r="F586" s="203">
        <f t="shared" si="37"/>
        <v>5734155677</v>
      </c>
      <c r="G586" s="204">
        <f t="shared" si="38"/>
        <v>0</v>
      </c>
      <c r="H586" s="204">
        <f t="shared" si="39"/>
        <v>0</v>
      </c>
      <c r="I586" s="204">
        <f t="shared" si="36"/>
        <v>0</v>
      </c>
    </row>
    <row r="587" spans="1:9" x14ac:dyDescent="0.2">
      <c r="A587" s="327" t="s">
        <v>1653</v>
      </c>
      <c r="B587" s="324">
        <v>5734155677</v>
      </c>
      <c r="C587" s="324">
        <v>0</v>
      </c>
      <c r="D587" s="324">
        <v>0</v>
      </c>
      <c r="E587" s="324">
        <v>0</v>
      </c>
      <c r="F587" s="203">
        <f t="shared" si="37"/>
        <v>5734155677</v>
      </c>
      <c r="G587" s="204">
        <f t="shared" si="38"/>
        <v>0</v>
      </c>
      <c r="H587" s="204">
        <f t="shared" si="39"/>
        <v>0</v>
      </c>
      <c r="I587" s="204">
        <f t="shared" si="36"/>
        <v>0</v>
      </c>
    </row>
    <row r="588" spans="1:9" s="351" customFormat="1" ht="11.25" customHeight="1" x14ac:dyDescent="0.2">
      <c r="A588" s="337" t="s">
        <v>1690</v>
      </c>
      <c r="B588" s="328">
        <v>5734155677</v>
      </c>
      <c r="C588" s="328">
        <v>0</v>
      </c>
      <c r="D588" s="328">
        <v>0</v>
      </c>
      <c r="E588" s="328">
        <v>0</v>
      </c>
      <c r="F588" s="340">
        <f t="shared" si="37"/>
        <v>5734155677</v>
      </c>
      <c r="G588" s="341">
        <f t="shared" si="38"/>
        <v>0</v>
      </c>
      <c r="H588" s="341">
        <f t="shared" si="39"/>
        <v>0</v>
      </c>
      <c r="I588" s="341">
        <f t="shared" si="36"/>
        <v>0</v>
      </c>
    </row>
    <row r="589" spans="1:9" x14ac:dyDescent="0.2">
      <c r="A589" s="325" t="s">
        <v>251</v>
      </c>
      <c r="B589" s="324">
        <v>2957485000</v>
      </c>
      <c r="C589" s="324">
        <v>2303135922</v>
      </c>
      <c r="D589" s="324">
        <v>2295083585</v>
      </c>
      <c r="E589" s="324">
        <v>2295083585</v>
      </c>
      <c r="F589" s="161">
        <f t="shared" si="37"/>
        <v>654349078</v>
      </c>
      <c r="G589" s="162">
        <f t="shared" si="38"/>
        <v>77.874813295756368</v>
      </c>
      <c r="H589" s="162">
        <f t="shared" si="39"/>
        <v>77.602543546290164</v>
      </c>
      <c r="I589" s="162">
        <f t="shared" si="36"/>
        <v>77.602543546290164</v>
      </c>
    </row>
    <row r="590" spans="1:9" x14ac:dyDescent="0.2">
      <c r="A590" s="326" t="s">
        <v>109</v>
      </c>
      <c r="B590" s="324">
        <v>2957485000</v>
      </c>
      <c r="C590" s="324">
        <v>2303135922</v>
      </c>
      <c r="D590" s="324">
        <v>2295083585</v>
      </c>
      <c r="E590" s="324">
        <v>2295083585</v>
      </c>
      <c r="F590" s="161">
        <f t="shared" si="37"/>
        <v>654349078</v>
      </c>
      <c r="G590" s="162">
        <f t="shared" si="38"/>
        <v>77.874813295756368</v>
      </c>
      <c r="H590" s="162">
        <f t="shared" si="39"/>
        <v>77.602543546290164</v>
      </c>
      <c r="I590" s="162">
        <f t="shared" si="36"/>
        <v>77.602543546290164</v>
      </c>
    </row>
    <row r="591" spans="1:9" x14ac:dyDescent="0.2">
      <c r="A591" s="327" t="s">
        <v>28</v>
      </c>
      <c r="B591" s="324">
        <v>2915243000</v>
      </c>
      <c r="C591" s="324">
        <v>2276381922</v>
      </c>
      <c r="D591" s="324">
        <v>2268329585</v>
      </c>
      <c r="E591" s="324">
        <v>2268329585</v>
      </c>
      <c r="F591" s="203">
        <f t="shared" si="37"/>
        <v>638861078</v>
      </c>
      <c r="G591" s="204">
        <f t="shared" si="38"/>
        <v>78.08549482838994</v>
      </c>
      <c r="H591" s="204">
        <f t="shared" si="39"/>
        <v>77.80927987821255</v>
      </c>
      <c r="I591" s="204">
        <f t="shared" si="36"/>
        <v>77.80927987821255</v>
      </c>
    </row>
    <row r="592" spans="1:9" x14ac:dyDescent="0.2">
      <c r="A592" s="337" t="s">
        <v>110</v>
      </c>
      <c r="B592" s="328">
        <v>2216634000</v>
      </c>
      <c r="C592" s="328">
        <v>1697727186</v>
      </c>
      <c r="D592" s="328">
        <v>1696976600</v>
      </c>
      <c r="E592" s="328">
        <v>1696976600</v>
      </c>
      <c r="F592" s="165">
        <f t="shared" si="37"/>
        <v>518906814</v>
      </c>
      <c r="G592" s="166">
        <f t="shared" si="38"/>
        <v>76.590325060429464</v>
      </c>
      <c r="H592" s="166">
        <f t="shared" si="39"/>
        <v>76.55646353886118</v>
      </c>
      <c r="I592" s="166">
        <f t="shared" si="36"/>
        <v>76.55646353886118</v>
      </c>
    </row>
    <row r="593" spans="1:9" x14ac:dyDescent="0.2">
      <c r="A593" s="337" t="s">
        <v>111</v>
      </c>
      <c r="B593" s="328">
        <v>483696000</v>
      </c>
      <c r="C593" s="328">
        <v>444944533</v>
      </c>
      <c r="D593" s="328">
        <v>444944533</v>
      </c>
      <c r="E593" s="328">
        <v>444944533</v>
      </c>
      <c r="F593" s="165">
        <f t="shared" si="37"/>
        <v>38751467</v>
      </c>
      <c r="G593" s="166">
        <f t="shared" si="38"/>
        <v>91.988466516158908</v>
      </c>
      <c r="H593" s="166">
        <f t="shared" si="39"/>
        <v>91.988466516158908</v>
      </c>
      <c r="I593" s="166">
        <f t="shared" si="36"/>
        <v>91.988466516158908</v>
      </c>
    </row>
    <row r="594" spans="1:9" x14ac:dyDescent="0.2">
      <c r="A594" s="337" t="s">
        <v>112</v>
      </c>
      <c r="B594" s="328">
        <v>214913000</v>
      </c>
      <c r="C594" s="328">
        <v>133710203</v>
      </c>
      <c r="D594" s="328">
        <v>126408452</v>
      </c>
      <c r="E594" s="328">
        <v>126408452</v>
      </c>
      <c r="F594" s="340">
        <f t="shared" si="37"/>
        <v>81202797</v>
      </c>
      <c r="G594" s="341">
        <f t="shared" si="38"/>
        <v>62.215967856760642</v>
      </c>
      <c r="H594" s="341">
        <f t="shared" si="39"/>
        <v>58.818429783214597</v>
      </c>
      <c r="I594" s="341">
        <f t="shared" si="36"/>
        <v>58.818429783214597</v>
      </c>
    </row>
    <row r="595" spans="1:9" x14ac:dyDescent="0.2">
      <c r="A595" s="327" t="s">
        <v>29</v>
      </c>
      <c r="B595" s="324">
        <v>26754000</v>
      </c>
      <c r="C595" s="324">
        <v>26754000</v>
      </c>
      <c r="D595" s="324">
        <v>26754000</v>
      </c>
      <c r="E595" s="324">
        <v>26754000</v>
      </c>
      <c r="F595" s="203">
        <f t="shared" si="37"/>
        <v>0</v>
      </c>
      <c r="G595" s="204">
        <f t="shared" si="38"/>
        <v>100</v>
      </c>
      <c r="H595" s="204">
        <f t="shared" si="39"/>
        <v>100</v>
      </c>
      <c r="I595" s="204">
        <f t="shared" si="36"/>
        <v>100</v>
      </c>
    </row>
    <row r="596" spans="1:9" x14ac:dyDescent="0.2">
      <c r="A596" s="337" t="s">
        <v>113</v>
      </c>
      <c r="B596" s="328">
        <v>26754000</v>
      </c>
      <c r="C596" s="328">
        <v>26754000</v>
      </c>
      <c r="D596" s="328">
        <v>26754000</v>
      </c>
      <c r="E596" s="328">
        <v>26754000</v>
      </c>
      <c r="F596" s="340">
        <f t="shared" si="37"/>
        <v>0</v>
      </c>
      <c r="G596" s="341">
        <f t="shared" si="38"/>
        <v>100</v>
      </c>
      <c r="H596" s="341">
        <f t="shared" si="39"/>
        <v>100</v>
      </c>
      <c r="I596" s="168">
        <f t="shared" si="36"/>
        <v>100</v>
      </c>
    </row>
    <row r="597" spans="1:9" x14ac:dyDescent="0.2">
      <c r="A597" s="327" t="s">
        <v>127</v>
      </c>
      <c r="B597" s="324">
        <v>15488000</v>
      </c>
      <c r="C597" s="324">
        <v>0</v>
      </c>
      <c r="D597" s="324">
        <v>0</v>
      </c>
      <c r="E597" s="324">
        <v>0</v>
      </c>
      <c r="F597" s="203">
        <f t="shared" si="37"/>
        <v>15488000</v>
      </c>
      <c r="G597" s="204">
        <f t="shared" si="38"/>
        <v>0</v>
      </c>
      <c r="H597" s="204">
        <f t="shared" si="39"/>
        <v>0</v>
      </c>
      <c r="I597" s="204">
        <f t="shared" si="36"/>
        <v>0</v>
      </c>
    </row>
    <row r="598" spans="1:9" x14ac:dyDescent="0.2">
      <c r="A598" s="337" t="s">
        <v>128</v>
      </c>
      <c r="B598" s="328">
        <v>1838000</v>
      </c>
      <c r="C598" s="328">
        <v>0</v>
      </c>
      <c r="D598" s="328">
        <v>0</v>
      </c>
      <c r="E598" s="328">
        <v>0</v>
      </c>
      <c r="F598" s="165">
        <f t="shared" si="37"/>
        <v>1838000</v>
      </c>
      <c r="G598" s="166">
        <f t="shared" si="38"/>
        <v>0</v>
      </c>
      <c r="H598" s="166">
        <f t="shared" si="39"/>
        <v>0</v>
      </c>
      <c r="I598" s="166">
        <f t="shared" si="36"/>
        <v>0</v>
      </c>
    </row>
    <row r="599" spans="1:9" x14ac:dyDescent="0.2">
      <c r="A599" s="337" t="s">
        <v>130</v>
      </c>
      <c r="B599" s="328">
        <v>13650000</v>
      </c>
      <c r="C599" s="328">
        <v>0</v>
      </c>
      <c r="D599" s="328">
        <v>0</v>
      </c>
      <c r="E599" s="328">
        <v>0</v>
      </c>
      <c r="F599" s="340">
        <f t="shared" si="37"/>
        <v>13650000</v>
      </c>
      <c r="G599" s="341">
        <f t="shared" si="38"/>
        <v>0</v>
      </c>
      <c r="H599" s="341">
        <f t="shared" si="39"/>
        <v>0</v>
      </c>
      <c r="I599" s="341">
        <f t="shared" si="36"/>
        <v>0</v>
      </c>
    </row>
    <row r="600" spans="1:9" x14ac:dyDescent="0.2">
      <c r="A600" s="325" t="s">
        <v>252</v>
      </c>
      <c r="B600" s="324">
        <v>3233550400</v>
      </c>
      <c r="C600" s="324">
        <v>2109814944</v>
      </c>
      <c r="D600" s="324">
        <v>2109814944</v>
      </c>
      <c r="E600" s="324">
        <v>2109814944</v>
      </c>
      <c r="F600" s="161">
        <f t="shared" si="37"/>
        <v>1123735456</v>
      </c>
      <c r="G600" s="162">
        <f t="shared" si="38"/>
        <v>65.2476282416999</v>
      </c>
      <c r="H600" s="162">
        <f t="shared" si="39"/>
        <v>65.2476282416999</v>
      </c>
      <c r="I600" s="162">
        <f t="shared" si="36"/>
        <v>65.2476282416999</v>
      </c>
    </row>
    <row r="601" spans="1:9" x14ac:dyDescent="0.2">
      <c r="A601" s="326" t="s">
        <v>109</v>
      </c>
      <c r="B601" s="324">
        <v>3233550400</v>
      </c>
      <c r="C601" s="324">
        <v>2109814944</v>
      </c>
      <c r="D601" s="324">
        <v>2109814944</v>
      </c>
      <c r="E601" s="324">
        <v>2109814944</v>
      </c>
      <c r="F601" s="163">
        <f t="shared" si="37"/>
        <v>1123735456</v>
      </c>
      <c r="G601" s="162">
        <f t="shared" si="38"/>
        <v>65.2476282416999</v>
      </c>
      <c r="H601" s="162">
        <f t="shared" si="39"/>
        <v>65.2476282416999</v>
      </c>
      <c r="I601" s="162">
        <f t="shared" si="36"/>
        <v>65.2476282416999</v>
      </c>
    </row>
    <row r="602" spans="1:9" x14ac:dyDescent="0.2">
      <c r="A602" s="327" t="s">
        <v>28</v>
      </c>
      <c r="B602" s="324">
        <v>3212798600</v>
      </c>
      <c r="C602" s="324">
        <v>2109814944</v>
      </c>
      <c r="D602" s="324">
        <v>2109814944</v>
      </c>
      <c r="E602" s="324">
        <v>2109814944</v>
      </c>
      <c r="F602" s="203">
        <f t="shared" si="37"/>
        <v>1102983656</v>
      </c>
      <c r="G602" s="204">
        <f t="shared" si="38"/>
        <v>65.669069452408252</v>
      </c>
      <c r="H602" s="204">
        <f t="shared" si="39"/>
        <v>65.669069452408252</v>
      </c>
      <c r="I602" s="204">
        <f t="shared" si="36"/>
        <v>65.669069452408252</v>
      </c>
    </row>
    <row r="603" spans="1:9" x14ac:dyDescent="0.2">
      <c r="A603" s="337" t="s">
        <v>110</v>
      </c>
      <c r="B603" s="328">
        <v>2251136800</v>
      </c>
      <c r="C603" s="328">
        <v>1410424544</v>
      </c>
      <c r="D603" s="328">
        <v>1410424544</v>
      </c>
      <c r="E603" s="328">
        <v>1410424544</v>
      </c>
      <c r="F603" s="165">
        <f t="shared" si="37"/>
        <v>840712256</v>
      </c>
      <c r="G603" s="166">
        <f t="shared" si="38"/>
        <v>62.653879764215127</v>
      </c>
      <c r="H603" s="166">
        <f t="shared" si="39"/>
        <v>62.653879764215127</v>
      </c>
      <c r="I603" s="166">
        <f t="shared" si="36"/>
        <v>62.653879764215127</v>
      </c>
    </row>
    <row r="604" spans="1:9" x14ac:dyDescent="0.2">
      <c r="A604" s="337" t="s">
        <v>111</v>
      </c>
      <c r="B604" s="328">
        <v>961661800</v>
      </c>
      <c r="C604" s="328">
        <v>699390400</v>
      </c>
      <c r="D604" s="328">
        <v>699390400</v>
      </c>
      <c r="E604" s="328">
        <v>699390400</v>
      </c>
      <c r="F604" s="165">
        <f t="shared" si="37"/>
        <v>262271400</v>
      </c>
      <c r="G604" s="166">
        <f t="shared" si="38"/>
        <v>72.727272727272734</v>
      </c>
      <c r="H604" s="166">
        <f t="shared" si="39"/>
        <v>72.727272727272734</v>
      </c>
      <c r="I604" s="166">
        <f t="shared" si="36"/>
        <v>72.727272727272734</v>
      </c>
    </row>
    <row r="605" spans="1:9" x14ac:dyDescent="0.2">
      <c r="A605" s="327" t="s">
        <v>127</v>
      </c>
      <c r="B605" s="324">
        <v>20751800</v>
      </c>
      <c r="C605" s="324">
        <v>0</v>
      </c>
      <c r="D605" s="324">
        <v>0</v>
      </c>
      <c r="E605" s="324">
        <v>0</v>
      </c>
      <c r="F605" s="161">
        <f t="shared" si="37"/>
        <v>20751800</v>
      </c>
      <c r="G605" s="162">
        <f t="shared" si="38"/>
        <v>0</v>
      </c>
      <c r="H605" s="162">
        <f t="shared" si="39"/>
        <v>0</v>
      </c>
      <c r="I605" s="162">
        <f t="shared" si="36"/>
        <v>0</v>
      </c>
    </row>
    <row r="606" spans="1:9" s="351" customFormat="1" x14ac:dyDescent="0.2">
      <c r="A606" s="337" t="s">
        <v>130</v>
      </c>
      <c r="B606" s="328">
        <v>20751800</v>
      </c>
      <c r="C606" s="328">
        <v>0</v>
      </c>
      <c r="D606" s="328">
        <v>0</v>
      </c>
      <c r="E606" s="328">
        <v>0</v>
      </c>
      <c r="F606" s="165">
        <f t="shared" si="37"/>
        <v>20751800</v>
      </c>
      <c r="G606" s="166">
        <f t="shared" si="38"/>
        <v>0</v>
      </c>
      <c r="H606" s="166">
        <f t="shared" si="39"/>
        <v>0</v>
      </c>
      <c r="I606" s="166">
        <f t="shared" si="36"/>
        <v>0</v>
      </c>
    </row>
    <row r="607" spans="1:9" x14ac:dyDescent="0.2">
      <c r="A607" s="325" t="s">
        <v>253</v>
      </c>
      <c r="B607" s="324">
        <v>2533175000</v>
      </c>
      <c r="C607" s="324">
        <v>1845000000</v>
      </c>
      <c r="D607" s="324">
        <v>1845000000</v>
      </c>
      <c r="E607" s="324">
        <v>1845000000</v>
      </c>
      <c r="F607" s="161">
        <f t="shared" si="37"/>
        <v>688175000</v>
      </c>
      <c r="G607" s="162">
        <f t="shared" si="38"/>
        <v>72.833499462137439</v>
      </c>
      <c r="H607" s="162">
        <f t="shared" si="39"/>
        <v>72.833499462137439</v>
      </c>
      <c r="I607" s="162">
        <f t="shared" si="36"/>
        <v>72.833499462137439</v>
      </c>
    </row>
    <row r="608" spans="1:9" x14ac:dyDescent="0.2">
      <c r="A608" s="326" t="s">
        <v>109</v>
      </c>
      <c r="B608" s="324">
        <v>2533175000</v>
      </c>
      <c r="C608" s="324">
        <v>1845000000</v>
      </c>
      <c r="D608" s="324">
        <v>1845000000</v>
      </c>
      <c r="E608" s="324">
        <v>1845000000</v>
      </c>
      <c r="F608" s="203">
        <f t="shared" si="37"/>
        <v>688175000</v>
      </c>
      <c r="G608" s="204">
        <f t="shared" si="38"/>
        <v>72.833499462137439</v>
      </c>
      <c r="H608" s="204">
        <f t="shared" si="39"/>
        <v>72.833499462137439</v>
      </c>
      <c r="I608" s="204">
        <f t="shared" si="36"/>
        <v>72.833499462137439</v>
      </c>
    </row>
    <row r="609" spans="1:9" x14ac:dyDescent="0.2">
      <c r="A609" s="327" t="s">
        <v>28</v>
      </c>
      <c r="B609" s="324">
        <v>2521411000</v>
      </c>
      <c r="C609" s="324">
        <v>1845000000</v>
      </c>
      <c r="D609" s="324">
        <v>1845000000</v>
      </c>
      <c r="E609" s="324">
        <v>1845000000</v>
      </c>
      <c r="F609" s="161">
        <f t="shared" si="37"/>
        <v>676411000</v>
      </c>
      <c r="G609" s="162">
        <f t="shared" si="38"/>
        <v>73.173314465590892</v>
      </c>
      <c r="H609" s="162">
        <f t="shared" si="39"/>
        <v>73.173314465590892</v>
      </c>
      <c r="I609" s="162">
        <f t="shared" si="36"/>
        <v>73.173314465590892</v>
      </c>
    </row>
    <row r="610" spans="1:9" x14ac:dyDescent="0.2">
      <c r="A610" s="337" t="s">
        <v>110</v>
      </c>
      <c r="B610" s="328">
        <v>1746350000</v>
      </c>
      <c r="C610" s="328">
        <v>1195000000</v>
      </c>
      <c r="D610" s="328">
        <v>1195000000</v>
      </c>
      <c r="E610" s="328">
        <v>1195000000</v>
      </c>
      <c r="F610" s="202">
        <f t="shared" si="37"/>
        <v>551350000</v>
      </c>
      <c r="G610" s="168">
        <f t="shared" si="38"/>
        <v>68.428436453173759</v>
      </c>
      <c r="H610" s="168">
        <f t="shared" si="39"/>
        <v>68.428436453173759</v>
      </c>
      <c r="I610" s="168">
        <f t="shared" si="36"/>
        <v>68.428436453173759</v>
      </c>
    </row>
    <row r="611" spans="1:9" x14ac:dyDescent="0.2">
      <c r="A611" s="337" t="s">
        <v>111</v>
      </c>
      <c r="B611" s="328">
        <v>530003000</v>
      </c>
      <c r="C611" s="328">
        <v>475000000</v>
      </c>
      <c r="D611" s="328">
        <v>475000000</v>
      </c>
      <c r="E611" s="328">
        <v>475000000</v>
      </c>
      <c r="F611" s="202">
        <f t="shared" si="37"/>
        <v>55003000</v>
      </c>
      <c r="G611" s="168">
        <f t="shared" si="38"/>
        <v>89.622134214334636</v>
      </c>
      <c r="H611" s="168">
        <f t="shared" si="39"/>
        <v>89.622134214334636</v>
      </c>
      <c r="I611" s="168">
        <f t="shared" si="36"/>
        <v>89.622134214334636</v>
      </c>
    </row>
    <row r="612" spans="1:9" x14ac:dyDescent="0.2">
      <c r="A612" s="337" t="s">
        <v>112</v>
      </c>
      <c r="B612" s="328">
        <v>245058000</v>
      </c>
      <c r="C612" s="328">
        <v>175000000</v>
      </c>
      <c r="D612" s="328">
        <v>175000000</v>
      </c>
      <c r="E612" s="328">
        <v>175000000</v>
      </c>
      <c r="F612" s="165">
        <f t="shared" si="37"/>
        <v>70058000</v>
      </c>
      <c r="G612" s="166">
        <f t="shared" si="38"/>
        <v>71.411665809726671</v>
      </c>
      <c r="H612" s="166">
        <f t="shared" si="39"/>
        <v>71.411665809726671</v>
      </c>
      <c r="I612" s="166">
        <f t="shared" si="36"/>
        <v>71.411665809726671</v>
      </c>
    </row>
    <row r="613" spans="1:9" x14ac:dyDescent="0.2">
      <c r="A613" s="327" t="s">
        <v>127</v>
      </c>
      <c r="B613" s="324">
        <v>11764000</v>
      </c>
      <c r="C613" s="324">
        <v>0</v>
      </c>
      <c r="D613" s="324">
        <v>0</v>
      </c>
      <c r="E613" s="324">
        <v>0</v>
      </c>
      <c r="F613" s="161">
        <f t="shared" si="37"/>
        <v>11764000</v>
      </c>
      <c r="G613" s="162">
        <f t="shared" si="38"/>
        <v>0</v>
      </c>
      <c r="H613" s="162">
        <f t="shared" si="39"/>
        <v>0</v>
      </c>
      <c r="I613" s="162">
        <f t="shared" si="36"/>
        <v>0</v>
      </c>
    </row>
    <row r="614" spans="1:9" s="351" customFormat="1" x14ac:dyDescent="0.2">
      <c r="A614" s="337" t="s">
        <v>130</v>
      </c>
      <c r="B614" s="328">
        <v>11764000</v>
      </c>
      <c r="C614" s="328">
        <v>0</v>
      </c>
      <c r="D614" s="328">
        <v>0</v>
      </c>
      <c r="E614" s="328">
        <v>0</v>
      </c>
      <c r="F614" s="165">
        <f t="shared" si="37"/>
        <v>11764000</v>
      </c>
      <c r="G614" s="166">
        <f t="shared" si="38"/>
        <v>0</v>
      </c>
      <c r="H614" s="166">
        <f t="shared" si="39"/>
        <v>0</v>
      </c>
      <c r="I614" s="166">
        <f t="shared" si="36"/>
        <v>0</v>
      </c>
    </row>
    <row r="615" spans="1:9" x14ac:dyDescent="0.2">
      <c r="A615" s="325" t="s">
        <v>254</v>
      </c>
      <c r="B615" s="324">
        <v>2862736000</v>
      </c>
      <c r="C615" s="324">
        <v>1882345255</v>
      </c>
      <c r="D615" s="324">
        <v>1882345255</v>
      </c>
      <c r="E615" s="324">
        <v>1882345255</v>
      </c>
      <c r="F615" s="161">
        <f t="shared" si="37"/>
        <v>980390745</v>
      </c>
      <c r="G615" s="162">
        <f t="shared" si="38"/>
        <v>65.753365137407016</v>
      </c>
      <c r="H615" s="162">
        <f t="shared" si="39"/>
        <v>65.753365137407016</v>
      </c>
      <c r="I615" s="162">
        <f t="shared" si="36"/>
        <v>65.753365137407016</v>
      </c>
    </row>
    <row r="616" spans="1:9" x14ac:dyDescent="0.2">
      <c r="A616" s="326" t="s">
        <v>109</v>
      </c>
      <c r="B616" s="324">
        <v>2862736000</v>
      </c>
      <c r="C616" s="324">
        <v>1882345255</v>
      </c>
      <c r="D616" s="324">
        <v>1882345255</v>
      </c>
      <c r="E616" s="324">
        <v>1882345255</v>
      </c>
      <c r="F616" s="161">
        <f t="shared" si="37"/>
        <v>980390745</v>
      </c>
      <c r="G616" s="162">
        <f t="shared" si="38"/>
        <v>65.753365137407016</v>
      </c>
      <c r="H616" s="162">
        <f t="shared" si="39"/>
        <v>65.753365137407016</v>
      </c>
      <c r="I616" s="162">
        <f t="shared" si="36"/>
        <v>65.753365137407016</v>
      </c>
    </row>
    <row r="617" spans="1:9" x14ac:dyDescent="0.2">
      <c r="A617" s="327" t="s">
        <v>28</v>
      </c>
      <c r="B617" s="324">
        <v>2743774000</v>
      </c>
      <c r="C617" s="324">
        <v>1842060255</v>
      </c>
      <c r="D617" s="324">
        <v>1842060255</v>
      </c>
      <c r="E617" s="324">
        <v>1842060255</v>
      </c>
      <c r="F617" s="161">
        <f t="shared" si="37"/>
        <v>901713745</v>
      </c>
      <c r="G617" s="162">
        <f t="shared" si="38"/>
        <v>67.136005188473973</v>
      </c>
      <c r="H617" s="162">
        <f t="shared" si="39"/>
        <v>67.136005188473973</v>
      </c>
      <c r="I617" s="162">
        <f t="shared" si="36"/>
        <v>67.136005188473973</v>
      </c>
    </row>
    <row r="618" spans="1:9" x14ac:dyDescent="0.2">
      <c r="A618" s="337" t="s">
        <v>110</v>
      </c>
      <c r="B618" s="328">
        <v>1973986000</v>
      </c>
      <c r="C618" s="328">
        <v>1285028488</v>
      </c>
      <c r="D618" s="328">
        <v>1285028488</v>
      </c>
      <c r="E618" s="328">
        <v>1285028488</v>
      </c>
      <c r="F618" s="165">
        <f t="shared" si="37"/>
        <v>688957512</v>
      </c>
      <c r="G618" s="166">
        <f t="shared" si="38"/>
        <v>65.098156116608735</v>
      </c>
      <c r="H618" s="166">
        <f t="shared" si="39"/>
        <v>65.098156116608735</v>
      </c>
      <c r="I618" s="166">
        <f t="shared" si="36"/>
        <v>65.098156116608735</v>
      </c>
    </row>
    <row r="619" spans="1:9" x14ac:dyDescent="0.2">
      <c r="A619" s="337" t="s">
        <v>111</v>
      </c>
      <c r="B619" s="328">
        <v>507423000</v>
      </c>
      <c r="C619" s="328">
        <v>407225906</v>
      </c>
      <c r="D619" s="328">
        <v>407225906</v>
      </c>
      <c r="E619" s="328">
        <v>407225906</v>
      </c>
      <c r="F619" s="165">
        <f t="shared" si="37"/>
        <v>100197094</v>
      </c>
      <c r="G619" s="166">
        <f t="shared" si="38"/>
        <v>80.25373426115884</v>
      </c>
      <c r="H619" s="166">
        <f t="shared" si="39"/>
        <v>80.25373426115884</v>
      </c>
      <c r="I619" s="166">
        <f t="shared" si="36"/>
        <v>80.25373426115884</v>
      </c>
    </row>
    <row r="620" spans="1:9" x14ac:dyDescent="0.2">
      <c r="A620" s="337" t="s">
        <v>112</v>
      </c>
      <c r="B620" s="328">
        <v>262365000</v>
      </c>
      <c r="C620" s="328">
        <v>149805861</v>
      </c>
      <c r="D620" s="328">
        <v>149805861</v>
      </c>
      <c r="E620" s="328">
        <v>149805861</v>
      </c>
      <c r="F620" s="165">
        <f t="shared" si="37"/>
        <v>112559139</v>
      </c>
      <c r="G620" s="166">
        <f t="shared" si="38"/>
        <v>57.098264250185814</v>
      </c>
      <c r="H620" s="166">
        <f t="shared" si="39"/>
        <v>57.098264250185814</v>
      </c>
      <c r="I620" s="166">
        <f t="shared" si="36"/>
        <v>57.098264250185814</v>
      </c>
    </row>
    <row r="621" spans="1:9" x14ac:dyDescent="0.2">
      <c r="A621" s="327" t="s">
        <v>29</v>
      </c>
      <c r="B621" s="324">
        <v>97297000</v>
      </c>
      <c r="C621" s="324">
        <v>35000000</v>
      </c>
      <c r="D621" s="324">
        <v>35000000</v>
      </c>
      <c r="E621" s="324">
        <v>35000000</v>
      </c>
      <c r="F621" s="161">
        <f t="shared" si="37"/>
        <v>62297000</v>
      </c>
      <c r="G621" s="162">
        <f t="shared" si="38"/>
        <v>35.972332137681533</v>
      </c>
      <c r="H621" s="162">
        <f t="shared" si="39"/>
        <v>35.972332137681533</v>
      </c>
      <c r="I621" s="162">
        <f t="shared" si="36"/>
        <v>35.972332137681533</v>
      </c>
    </row>
    <row r="622" spans="1:9" x14ac:dyDescent="0.2">
      <c r="A622" s="337" t="s">
        <v>113</v>
      </c>
      <c r="B622" s="328">
        <v>97297000</v>
      </c>
      <c r="C622" s="328">
        <v>35000000</v>
      </c>
      <c r="D622" s="328">
        <v>35000000</v>
      </c>
      <c r="E622" s="328">
        <v>35000000</v>
      </c>
      <c r="F622" s="165">
        <f t="shared" si="37"/>
        <v>62297000</v>
      </c>
      <c r="G622" s="166">
        <f t="shared" si="38"/>
        <v>35.972332137681533</v>
      </c>
      <c r="H622" s="166">
        <f t="shared" si="39"/>
        <v>35.972332137681533</v>
      </c>
      <c r="I622" s="166">
        <f t="shared" si="36"/>
        <v>35.972332137681533</v>
      </c>
    </row>
    <row r="623" spans="1:9" x14ac:dyDescent="0.2">
      <c r="A623" s="327" t="s">
        <v>127</v>
      </c>
      <c r="B623" s="324">
        <v>21665000</v>
      </c>
      <c r="C623" s="324">
        <v>5285000</v>
      </c>
      <c r="D623" s="324">
        <v>5285000</v>
      </c>
      <c r="E623" s="324">
        <v>5285000</v>
      </c>
      <c r="F623" s="161">
        <f t="shared" si="37"/>
        <v>16380000</v>
      </c>
      <c r="G623" s="162">
        <f t="shared" si="38"/>
        <v>24.394184168012924</v>
      </c>
      <c r="H623" s="162">
        <f t="shared" si="39"/>
        <v>24.394184168012924</v>
      </c>
      <c r="I623" s="162">
        <f t="shared" si="36"/>
        <v>24.394184168012924</v>
      </c>
    </row>
    <row r="624" spans="1:9" x14ac:dyDescent="0.2">
      <c r="A624" s="337" t="s">
        <v>128</v>
      </c>
      <c r="B624" s="328">
        <v>5285000</v>
      </c>
      <c r="C624" s="328">
        <v>5285000</v>
      </c>
      <c r="D624" s="328">
        <v>5285000</v>
      </c>
      <c r="E624" s="328">
        <v>5285000</v>
      </c>
      <c r="F624" s="165">
        <f t="shared" si="37"/>
        <v>0</v>
      </c>
      <c r="G624" s="166">
        <f t="shared" si="38"/>
        <v>100</v>
      </c>
      <c r="H624" s="166">
        <f t="shared" si="39"/>
        <v>100</v>
      </c>
      <c r="I624" s="166">
        <f t="shared" si="36"/>
        <v>100</v>
      </c>
    </row>
    <row r="625" spans="1:9" s="351" customFormat="1" x14ac:dyDescent="0.2">
      <c r="A625" s="337" t="s">
        <v>130</v>
      </c>
      <c r="B625" s="328">
        <v>16380000</v>
      </c>
      <c r="C625" s="328">
        <v>0</v>
      </c>
      <c r="D625" s="328">
        <v>0</v>
      </c>
      <c r="E625" s="328">
        <v>0</v>
      </c>
      <c r="F625" s="202">
        <f t="shared" si="37"/>
        <v>16380000</v>
      </c>
      <c r="G625" s="168">
        <f t="shared" si="38"/>
        <v>0</v>
      </c>
      <c r="H625" s="168">
        <f t="shared" si="39"/>
        <v>0</v>
      </c>
      <c r="I625" s="168">
        <f t="shared" si="36"/>
        <v>0</v>
      </c>
    </row>
    <row r="626" spans="1:9" x14ac:dyDescent="0.2">
      <c r="A626" s="325" t="s">
        <v>255</v>
      </c>
      <c r="B626" s="324">
        <v>2836299600</v>
      </c>
      <c r="C626" s="324">
        <v>2269206843</v>
      </c>
      <c r="D626" s="324">
        <v>2269206843</v>
      </c>
      <c r="E626" s="324">
        <v>2223100776</v>
      </c>
      <c r="F626" s="203">
        <f t="shared" si="37"/>
        <v>567092757</v>
      </c>
      <c r="G626" s="204">
        <f t="shared" si="38"/>
        <v>80.005893700369313</v>
      </c>
      <c r="H626" s="204">
        <f t="shared" si="39"/>
        <v>80.005893700369313</v>
      </c>
      <c r="I626" s="204">
        <f t="shared" si="36"/>
        <v>78.380322586513785</v>
      </c>
    </row>
    <row r="627" spans="1:9" x14ac:dyDescent="0.2">
      <c r="A627" s="326" t="s">
        <v>109</v>
      </c>
      <c r="B627" s="324">
        <v>2836299600</v>
      </c>
      <c r="C627" s="324">
        <v>2269206843</v>
      </c>
      <c r="D627" s="324">
        <v>2269206843</v>
      </c>
      <c r="E627" s="324">
        <v>2223100776</v>
      </c>
      <c r="F627" s="203">
        <f t="shared" si="37"/>
        <v>567092757</v>
      </c>
      <c r="G627" s="204">
        <f t="shared" si="38"/>
        <v>80.005893700369313</v>
      </c>
      <c r="H627" s="204">
        <f t="shared" si="39"/>
        <v>80.005893700369313</v>
      </c>
      <c r="I627" s="204">
        <f t="shared" si="36"/>
        <v>78.380322586513785</v>
      </c>
    </row>
    <row r="628" spans="1:9" x14ac:dyDescent="0.2">
      <c r="A628" s="327" t="s">
        <v>28</v>
      </c>
      <c r="B628" s="324">
        <v>2732540600</v>
      </c>
      <c r="C628" s="324">
        <v>2214297013</v>
      </c>
      <c r="D628" s="324">
        <v>2214297013</v>
      </c>
      <c r="E628" s="324">
        <v>2168190946</v>
      </c>
      <c r="F628" s="161">
        <f t="shared" si="37"/>
        <v>518243587</v>
      </c>
      <c r="G628" s="162">
        <f t="shared" si="38"/>
        <v>81.034368272515337</v>
      </c>
      <c r="H628" s="162">
        <f t="shared" si="39"/>
        <v>81.034368272515337</v>
      </c>
      <c r="I628" s="162">
        <f t="shared" si="36"/>
        <v>79.347071586054383</v>
      </c>
    </row>
    <row r="629" spans="1:9" x14ac:dyDescent="0.2">
      <c r="A629" s="337" t="s">
        <v>110</v>
      </c>
      <c r="B629" s="328">
        <v>1879768000</v>
      </c>
      <c r="C629" s="328">
        <v>1483809936</v>
      </c>
      <c r="D629" s="328">
        <v>1483809936</v>
      </c>
      <c r="E629" s="328">
        <v>1437703869</v>
      </c>
      <c r="F629" s="202">
        <f t="shared" si="37"/>
        <v>395958064</v>
      </c>
      <c r="G629" s="168">
        <f t="shared" si="38"/>
        <v>78.935801439326553</v>
      </c>
      <c r="H629" s="168">
        <f t="shared" si="39"/>
        <v>78.935801439326553</v>
      </c>
      <c r="I629" s="168">
        <f t="shared" si="36"/>
        <v>76.483048386822205</v>
      </c>
    </row>
    <row r="630" spans="1:9" x14ac:dyDescent="0.2">
      <c r="A630" s="337" t="s">
        <v>111</v>
      </c>
      <c r="B630" s="328">
        <v>588000600</v>
      </c>
      <c r="C630" s="328">
        <v>517069156</v>
      </c>
      <c r="D630" s="328">
        <v>517069156</v>
      </c>
      <c r="E630" s="328">
        <v>517069156</v>
      </c>
      <c r="F630" s="202">
        <f t="shared" si="37"/>
        <v>70931444</v>
      </c>
      <c r="G630" s="168">
        <f t="shared" si="38"/>
        <v>87.936841561046037</v>
      </c>
      <c r="H630" s="168">
        <f t="shared" si="39"/>
        <v>87.936841561046037</v>
      </c>
      <c r="I630" s="168">
        <f t="shared" si="36"/>
        <v>87.936841561046037</v>
      </c>
    </row>
    <row r="631" spans="1:9" x14ac:dyDescent="0.2">
      <c r="A631" s="337" t="s">
        <v>112</v>
      </c>
      <c r="B631" s="328">
        <v>264772000</v>
      </c>
      <c r="C631" s="328">
        <v>213417921</v>
      </c>
      <c r="D631" s="328">
        <v>213417921</v>
      </c>
      <c r="E631" s="328">
        <v>213417921</v>
      </c>
      <c r="F631" s="165">
        <f t="shared" si="37"/>
        <v>51354079</v>
      </c>
      <c r="G631" s="166">
        <f t="shared" si="38"/>
        <v>80.604414741740058</v>
      </c>
      <c r="H631" s="166">
        <f t="shared" si="39"/>
        <v>80.604414741740058</v>
      </c>
      <c r="I631" s="166">
        <f t="shared" si="36"/>
        <v>80.604414741740058</v>
      </c>
    </row>
    <row r="632" spans="1:9" x14ac:dyDescent="0.2">
      <c r="A632" s="327" t="s">
        <v>29</v>
      </c>
      <c r="B632" s="324">
        <v>75361800</v>
      </c>
      <c r="C632" s="324">
        <v>45080030</v>
      </c>
      <c r="D632" s="324">
        <v>45080030</v>
      </c>
      <c r="E632" s="324">
        <v>45080030</v>
      </c>
      <c r="F632" s="203">
        <f t="shared" si="37"/>
        <v>30281770</v>
      </c>
      <c r="G632" s="204">
        <f t="shared" si="38"/>
        <v>59.818143940298661</v>
      </c>
      <c r="H632" s="204">
        <f t="shared" si="39"/>
        <v>59.818143940298661</v>
      </c>
      <c r="I632" s="204">
        <f t="shared" si="36"/>
        <v>59.818143940298661</v>
      </c>
    </row>
    <row r="633" spans="1:9" x14ac:dyDescent="0.2">
      <c r="A633" s="337" t="s">
        <v>113</v>
      </c>
      <c r="B633" s="328">
        <v>75361800</v>
      </c>
      <c r="C633" s="328">
        <v>45080030</v>
      </c>
      <c r="D633" s="328">
        <v>45080030</v>
      </c>
      <c r="E633" s="328">
        <v>45080030</v>
      </c>
      <c r="F633" s="165">
        <f t="shared" si="37"/>
        <v>30281770</v>
      </c>
      <c r="G633" s="166">
        <f t="shared" si="38"/>
        <v>59.818143940298661</v>
      </c>
      <c r="H633" s="166">
        <f t="shared" si="39"/>
        <v>59.818143940298661</v>
      </c>
      <c r="I633" s="166">
        <f t="shared" si="36"/>
        <v>59.818143940298661</v>
      </c>
    </row>
    <row r="634" spans="1:9" x14ac:dyDescent="0.2">
      <c r="A634" s="327" t="s">
        <v>127</v>
      </c>
      <c r="B634" s="324">
        <v>28397200</v>
      </c>
      <c r="C634" s="324">
        <v>9829800</v>
      </c>
      <c r="D634" s="324">
        <v>9829800</v>
      </c>
      <c r="E634" s="324">
        <v>9829800</v>
      </c>
      <c r="F634" s="161">
        <f t="shared" si="37"/>
        <v>18567400</v>
      </c>
      <c r="G634" s="162">
        <f t="shared" si="38"/>
        <v>34.615384615384613</v>
      </c>
      <c r="H634" s="162">
        <f t="shared" si="39"/>
        <v>34.615384615384613</v>
      </c>
      <c r="I634" s="162">
        <f t="shared" si="36"/>
        <v>34.615384615384613</v>
      </c>
    </row>
    <row r="635" spans="1:9" x14ac:dyDescent="0.2">
      <c r="A635" s="337" t="s">
        <v>128</v>
      </c>
      <c r="B635" s="328">
        <v>9829800</v>
      </c>
      <c r="C635" s="328">
        <v>9829800</v>
      </c>
      <c r="D635" s="328">
        <v>9829800</v>
      </c>
      <c r="E635" s="328">
        <v>9829800</v>
      </c>
      <c r="F635" s="165">
        <f t="shared" si="37"/>
        <v>0</v>
      </c>
      <c r="G635" s="166">
        <f t="shared" si="38"/>
        <v>100</v>
      </c>
      <c r="H635" s="166">
        <f t="shared" si="39"/>
        <v>100</v>
      </c>
      <c r="I635" s="166">
        <f t="shared" si="36"/>
        <v>100</v>
      </c>
    </row>
    <row r="636" spans="1:9" s="351" customFormat="1" x14ac:dyDescent="0.2">
      <c r="A636" s="337" t="s">
        <v>130</v>
      </c>
      <c r="B636" s="328">
        <v>18567400</v>
      </c>
      <c r="C636" s="328">
        <v>0</v>
      </c>
      <c r="D636" s="328">
        <v>0</v>
      </c>
      <c r="E636" s="328">
        <v>0</v>
      </c>
      <c r="F636" s="202">
        <f t="shared" si="37"/>
        <v>18567400</v>
      </c>
      <c r="G636" s="168">
        <f t="shared" si="38"/>
        <v>0</v>
      </c>
      <c r="H636" s="168">
        <f t="shared" si="39"/>
        <v>0</v>
      </c>
      <c r="I636" s="168">
        <f t="shared" si="36"/>
        <v>0</v>
      </c>
    </row>
    <row r="637" spans="1:9" x14ac:dyDescent="0.2">
      <c r="A637" s="325" t="s">
        <v>256</v>
      </c>
      <c r="B637" s="324">
        <v>8535542993</v>
      </c>
      <c r="C637" s="324">
        <v>2510586546</v>
      </c>
      <c r="D637" s="324">
        <v>2067873906</v>
      </c>
      <c r="E637" s="324">
        <v>2067873906</v>
      </c>
      <c r="F637" s="203">
        <f t="shared" si="37"/>
        <v>6024956447</v>
      </c>
      <c r="G637" s="204">
        <f t="shared" si="38"/>
        <v>29.41331966881231</v>
      </c>
      <c r="H637" s="204">
        <f t="shared" si="39"/>
        <v>24.226623985092264</v>
      </c>
      <c r="I637" s="204">
        <f t="shared" si="36"/>
        <v>24.226623985092264</v>
      </c>
    </row>
    <row r="638" spans="1:9" ht="11.25" customHeight="1" x14ac:dyDescent="0.2">
      <c r="A638" s="326" t="s">
        <v>109</v>
      </c>
      <c r="B638" s="324">
        <v>3356666994</v>
      </c>
      <c r="C638" s="324">
        <v>2267363357</v>
      </c>
      <c r="D638" s="324">
        <v>2013288812</v>
      </c>
      <c r="E638" s="324">
        <v>2013288812</v>
      </c>
      <c r="F638" s="161">
        <f t="shared" si="37"/>
        <v>1089303637</v>
      </c>
      <c r="G638" s="162">
        <f t="shared" si="38"/>
        <v>67.548057673069252</v>
      </c>
      <c r="H638" s="162">
        <f t="shared" si="39"/>
        <v>59.978806822324891</v>
      </c>
      <c r="I638" s="162">
        <f t="shared" si="36"/>
        <v>59.978806822324891</v>
      </c>
    </row>
    <row r="639" spans="1:9" x14ac:dyDescent="0.2">
      <c r="A639" s="327" t="s">
        <v>28</v>
      </c>
      <c r="B639" s="324">
        <v>2820692094</v>
      </c>
      <c r="C639" s="324">
        <v>1844099264</v>
      </c>
      <c r="D639" s="324">
        <v>1844099264</v>
      </c>
      <c r="E639" s="324">
        <v>1844099264</v>
      </c>
      <c r="F639" s="161">
        <f t="shared" si="37"/>
        <v>976592830</v>
      </c>
      <c r="G639" s="162">
        <f t="shared" si="38"/>
        <v>65.37754574214793</v>
      </c>
      <c r="H639" s="162">
        <f t="shared" si="39"/>
        <v>65.37754574214793</v>
      </c>
      <c r="I639" s="162">
        <f t="shared" si="36"/>
        <v>65.37754574214793</v>
      </c>
    </row>
    <row r="640" spans="1:9" x14ac:dyDescent="0.2">
      <c r="A640" s="337" t="s">
        <v>110</v>
      </c>
      <c r="B640" s="328">
        <v>1993135694</v>
      </c>
      <c r="C640" s="328">
        <v>1245100973</v>
      </c>
      <c r="D640" s="328">
        <v>1245100973</v>
      </c>
      <c r="E640" s="328">
        <v>1245100973</v>
      </c>
      <c r="F640" s="202">
        <f t="shared" si="37"/>
        <v>748034721</v>
      </c>
      <c r="G640" s="168">
        <f t="shared" si="38"/>
        <v>62.46945337179838</v>
      </c>
      <c r="H640" s="168">
        <f t="shared" si="39"/>
        <v>62.46945337179838</v>
      </c>
      <c r="I640" s="168">
        <f t="shared" si="36"/>
        <v>62.46945337179838</v>
      </c>
    </row>
    <row r="641" spans="1:9" x14ac:dyDescent="0.2">
      <c r="A641" s="337" t="s">
        <v>111</v>
      </c>
      <c r="B641" s="328">
        <v>591439200</v>
      </c>
      <c r="C641" s="328">
        <v>377152246</v>
      </c>
      <c r="D641" s="328">
        <v>377152246</v>
      </c>
      <c r="E641" s="328">
        <v>377152246</v>
      </c>
      <c r="F641" s="202">
        <f t="shared" si="37"/>
        <v>214286954</v>
      </c>
      <c r="G641" s="168">
        <f t="shared" si="38"/>
        <v>63.768557444281683</v>
      </c>
      <c r="H641" s="168">
        <f t="shared" si="39"/>
        <v>63.768557444281683</v>
      </c>
      <c r="I641" s="168">
        <f t="shared" si="36"/>
        <v>63.768557444281683</v>
      </c>
    </row>
    <row r="642" spans="1:9" x14ac:dyDescent="0.2">
      <c r="A642" s="337" t="s">
        <v>112</v>
      </c>
      <c r="B642" s="328">
        <v>236117200</v>
      </c>
      <c r="C642" s="328">
        <v>221846045</v>
      </c>
      <c r="D642" s="328">
        <v>221846045</v>
      </c>
      <c r="E642" s="328">
        <v>221846045</v>
      </c>
      <c r="F642" s="165">
        <f t="shared" si="37"/>
        <v>14271155</v>
      </c>
      <c r="G642" s="166">
        <f t="shared" si="38"/>
        <v>93.955901984268834</v>
      </c>
      <c r="H642" s="166">
        <f t="shared" si="39"/>
        <v>93.955901984268834</v>
      </c>
      <c r="I642" s="166">
        <f t="shared" si="36"/>
        <v>93.955901984268834</v>
      </c>
    </row>
    <row r="643" spans="1:9" x14ac:dyDescent="0.2">
      <c r="A643" s="327" t="s">
        <v>29</v>
      </c>
      <c r="B643" s="324">
        <v>517407500</v>
      </c>
      <c r="C643" s="324">
        <v>423264093</v>
      </c>
      <c r="D643" s="324">
        <v>169189548</v>
      </c>
      <c r="E643" s="324">
        <v>169189548</v>
      </c>
      <c r="F643" s="203">
        <f t="shared" si="37"/>
        <v>94143407</v>
      </c>
      <c r="G643" s="204">
        <f t="shared" si="38"/>
        <v>81.804785009881002</v>
      </c>
      <c r="H643" s="204">
        <f t="shared" si="39"/>
        <v>32.699477297874502</v>
      </c>
      <c r="I643" s="204">
        <f t="shared" si="36"/>
        <v>32.699477297874502</v>
      </c>
    </row>
    <row r="644" spans="1:9" x14ac:dyDescent="0.2">
      <c r="A644" s="337" t="s">
        <v>113</v>
      </c>
      <c r="B644" s="328">
        <v>517407500</v>
      </c>
      <c r="C644" s="328">
        <v>423264093</v>
      </c>
      <c r="D644" s="328">
        <v>169189548</v>
      </c>
      <c r="E644" s="328">
        <v>169189548</v>
      </c>
      <c r="F644" s="165">
        <f t="shared" si="37"/>
        <v>94143407</v>
      </c>
      <c r="G644" s="166">
        <f t="shared" si="38"/>
        <v>81.804785009881002</v>
      </c>
      <c r="H644" s="166">
        <f t="shared" si="39"/>
        <v>32.699477297874502</v>
      </c>
      <c r="I644" s="166">
        <f t="shared" si="36"/>
        <v>32.699477297874502</v>
      </c>
    </row>
    <row r="645" spans="1:9" x14ac:dyDescent="0.2">
      <c r="A645" s="327" t="s">
        <v>127</v>
      </c>
      <c r="B645" s="324">
        <v>18567400</v>
      </c>
      <c r="C645" s="324">
        <v>0</v>
      </c>
      <c r="D645" s="324">
        <v>0</v>
      </c>
      <c r="E645" s="324">
        <v>0</v>
      </c>
      <c r="F645" s="161">
        <f t="shared" si="37"/>
        <v>18567400</v>
      </c>
      <c r="G645" s="162">
        <f t="shared" si="38"/>
        <v>0</v>
      </c>
      <c r="H645" s="162">
        <f t="shared" si="39"/>
        <v>0</v>
      </c>
      <c r="I645" s="162">
        <f t="shared" si="36"/>
        <v>0</v>
      </c>
    </row>
    <row r="646" spans="1:9" x14ac:dyDescent="0.2">
      <c r="A646" s="337" t="s">
        <v>130</v>
      </c>
      <c r="B646" s="328">
        <v>18567400</v>
      </c>
      <c r="C646" s="328">
        <v>0</v>
      </c>
      <c r="D646" s="328">
        <v>0</v>
      </c>
      <c r="E646" s="328">
        <v>0</v>
      </c>
      <c r="F646" s="165">
        <f t="shared" si="37"/>
        <v>18567400</v>
      </c>
      <c r="G646" s="166">
        <f t="shared" si="38"/>
        <v>0</v>
      </c>
      <c r="H646" s="166">
        <f t="shared" si="39"/>
        <v>0</v>
      </c>
      <c r="I646" s="166">
        <f t="shared" si="36"/>
        <v>0</v>
      </c>
    </row>
    <row r="647" spans="1:9" x14ac:dyDescent="0.2">
      <c r="A647" s="326" t="s">
        <v>131</v>
      </c>
      <c r="B647" s="324">
        <v>5178875999</v>
      </c>
      <c r="C647" s="324">
        <v>243223189</v>
      </c>
      <c r="D647" s="324">
        <v>54585094</v>
      </c>
      <c r="E647" s="324">
        <v>54585094</v>
      </c>
      <c r="F647" s="161">
        <f t="shared" si="37"/>
        <v>4935652810</v>
      </c>
      <c r="G647" s="162">
        <f t="shared" si="38"/>
        <v>4.6964474346743286</v>
      </c>
      <c r="H647" s="162">
        <f t="shared" si="39"/>
        <v>1.0539949983459722</v>
      </c>
      <c r="I647" s="162">
        <f t="shared" ref="I647:I710" si="40">IFERROR(IF(E647&gt;0,+E647/B647*100,0),0)</f>
        <v>1.0539949983459722</v>
      </c>
    </row>
    <row r="648" spans="1:9" x14ac:dyDescent="0.2">
      <c r="A648" s="327" t="s">
        <v>1653</v>
      </c>
      <c r="B648" s="324">
        <v>5178875999</v>
      </c>
      <c r="C648" s="324">
        <v>243223189</v>
      </c>
      <c r="D648" s="324">
        <v>54585094</v>
      </c>
      <c r="E648" s="324">
        <v>54585094</v>
      </c>
      <c r="F648" s="203">
        <f t="shared" si="37"/>
        <v>4935652810</v>
      </c>
      <c r="G648" s="204">
        <f t="shared" si="38"/>
        <v>4.6964474346743286</v>
      </c>
      <c r="H648" s="204">
        <f t="shared" si="39"/>
        <v>1.0539949983459722</v>
      </c>
      <c r="I648" s="204">
        <f t="shared" si="40"/>
        <v>1.0539949983459722</v>
      </c>
    </row>
    <row r="649" spans="1:9" x14ac:dyDescent="0.2">
      <c r="A649" s="337" t="s">
        <v>1667</v>
      </c>
      <c r="B649" s="328">
        <v>1011653000</v>
      </c>
      <c r="C649" s="328">
        <v>0</v>
      </c>
      <c r="D649" s="328">
        <v>0</v>
      </c>
      <c r="E649" s="328">
        <v>0</v>
      </c>
      <c r="F649" s="165">
        <f t="shared" ref="F649:F712" si="41">+B649-C649</f>
        <v>1011653000</v>
      </c>
      <c r="G649" s="166">
        <f t="shared" ref="G649:G712" si="42">IFERROR(IF(C649&gt;0,+C649/B649*100,0),0)</f>
        <v>0</v>
      </c>
      <c r="H649" s="166">
        <f t="shared" ref="H649:H712" si="43">IFERROR(IF(D649&gt;0,+D649/B649*100,0),0)</f>
        <v>0</v>
      </c>
      <c r="I649" s="166">
        <f t="shared" si="40"/>
        <v>0</v>
      </c>
    </row>
    <row r="650" spans="1:9" x14ac:dyDescent="0.2">
      <c r="A650" s="337" t="s">
        <v>1708</v>
      </c>
      <c r="B650" s="328">
        <v>4167222999</v>
      </c>
      <c r="C650" s="328">
        <v>243223189</v>
      </c>
      <c r="D650" s="328">
        <v>54585094</v>
      </c>
      <c r="E650" s="328">
        <v>54585094</v>
      </c>
      <c r="F650" s="165">
        <f t="shared" si="41"/>
        <v>3923999810</v>
      </c>
      <c r="G650" s="166">
        <f t="shared" si="42"/>
        <v>5.8365772376080125</v>
      </c>
      <c r="H650" s="166">
        <f t="shared" si="43"/>
        <v>1.309867362824084</v>
      </c>
      <c r="I650" s="166">
        <f t="shared" si="40"/>
        <v>1.309867362824084</v>
      </c>
    </row>
    <row r="651" spans="1:9" x14ac:dyDescent="0.2">
      <c r="A651" s="325" t="s">
        <v>257</v>
      </c>
      <c r="B651" s="324">
        <v>5654510758</v>
      </c>
      <c r="C651" s="324">
        <v>763696773.21000004</v>
      </c>
      <c r="D651" s="324">
        <v>576533296.36000001</v>
      </c>
      <c r="E651" s="324">
        <v>538003909.36000001</v>
      </c>
      <c r="F651" s="203">
        <f t="shared" si="41"/>
        <v>4890813984.79</v>
      </c>
      <c r="G651" s="204">
        <f t="shared" si="42"/>
        <v>13.505974360903322</v>
      </c>
      <c r="H651" s="204">
        <f t="shared" si="43"/>
        <v>10.195989026005847</v>
      </c>
      <c r="I651" s="204">
        <f t="shared" si="40"/>
        <v>9.5145969719631758</v>
      </c>
    </row>
    <row r="652" spans="1:9" x14ac:dyDescent="0.2">
      <c r="A652" s="326" t="s">
        <v>109</v>
      </c>
      <c r="B652" s="324">
        <v>1154577458</v>
      </c>
      <c r="C652" s="324">
        <v>737096773.21000004</v>
      </c>
      <c r="D652" s="324">
        <v>576533296.36000001</v>
      </c>
      <c r="E652" s="324">
        <v>538003909.36000001</v>
      </c>
      <c r="F652" s="203">
        <f t="shared" si="41"/>
        <v>417480684.78999996</v>
      </c>
      <c r="G652" s="204">
        <f t="shared" si="42"/>
        <v>63.841257951356958</v>
      </c>
      <c r="H652" s="204">
        <f t="shared" si="43"/>
        <v>49.934570640127639</v>
      </c>
      <c r="I652" s="204">
        <f t="shared" si="40"/>
        <v>46.597472142921397</v>
      </c>
    </row>
    <row r="653" spans="1:9" x14ac:dyDescent="0.2">
      <c r="A653" s="327" t="s">
        <v>28</v>
      </c>
      <c r="B653" s="324">
        <v>696923774</v>
      </c>
      <c r="C653" s="324">
        <v>504096774</v>
      </c>
      <c r="D653" s="324">
        <v>504096774</v>
      </c>
      <c r="E653" s="324">
        <v>465567387</v>
      </c>
      <c r="F653" s="161">
        <f t="shared" si="41"/>
        <v>192827000</v>
      </c>
      <c r="G653" s="162">
        <f t="shared" si="42"/>
        <v>72.331694341080123</v>
      </c>
      <c r="H653" s="162">
        <f t="shared" si="43"/>
        <v>72.331694341080123</v>
      </c>
      <c r="I653" s="162">
        <f t="shared" si="40"/>
        <v>66.80320063238365</v>
      </c>
    </row>
    <row r="654" spans="1:9" x14ac:dyDescent="0.2">
      <c r="A654" s="337" t="s">
        <v>110</v>
      </c>
      <c r="B654" s="328">
        <v>696923774</v>
      </c>
      <c r="C654" s="328">
        <v>504096774</v>
      </c>
      <c r="D654" s="328">
        <v>504096774</v>
      </c>
      <c r="E654" s="328">
        <v>465567387</v>
      </c>
      <c r="F654" s="165">
        <f t="shared" si="41"/>
        <v>192827000</v>
      </c>
      <c r="G654" s="166">
        <f t="shared" si="42"/>
        <v>72.331694341080123</v>
      </c>
      <c r="H654" s="166">
        <f t="shared" si="43"/>
        <v>72.331694341080123</v>
      </c>
      <c r="I654" s="166">
        <f t="shared" si="40"/>
        <v>66.80320063238365</v>
      </c>
    </row>
    <row r="655" spans="1:9" x14ac:dyDescent="0.2">
      <c r="A655" s="327" t="s">
        <v>29</v>
      </c>
      <c r="B655" s="324">
        <v>424653684</v>
      </c>
      <c r="C655" s="324">
        <v>232999999.21000001</v>
      </c>
      <c r="D655" s="324">
        <v>72436522.359999999</v>
      </c>
      <c r="E655" s="324">
        <v>72436522.359999999</v>
      </c>
      <c r="F655" s="203">
        <f t="shared" si="41"/>
        <v>191653684.78999999</v>
      </c>
      <c r="G655" s="204">
        <f t="shared" si="42"/>
        <v>54.868239223847169</v>
      </c>
      <c r="H655" s="204">
        <f t="shared" si="43"/>
        <v>17.057787342779772</v>
      </c>
      <c r="I655" s="204">
        <f t="shared" si="40"/>
        <v>17.057787342779772</v>
      </c>
    </row>
    <row r="656" spans="1:9" x14ac:dyDescent="0.2">
      <c r="A656" s="337" t="s">
        <v>113</v>
      </c>
      <c r="B656" s="328">
        <v>424653684</v>
      </c>
      <c r="C656" s="328">
        <v>232999999.21000001</v>
      </c>
      <c r="D656" s="328">
        <v>72436522.359999999</v>
      </c>
      <c r="E656" s="328">
        <v>72436522.359999999</v>
      </c>
      <c r="F656" s="165">
        <f t="shared" si="41"/>
        <v>191653684.78999999</v>
      </c>
      <c r="G656" s="166">
        <f t="shared" si="42"/>
        <v>54.868239223847169</v>
      </c>
      <c r="H656" s="166">
        <f t="shared" si="43"/>
        <v>17.057787342779772</v>
      </c>
      <c r="I656" s="166">
        <f t="shared" si="40"/>
        <v>17.057787342779772</v>
      </c>
    </row>
    <row r="657" spans="1:9" x14ac:dyDescent="0.2">
      <c r="A657" s="327" t="s">
        <v>127</v>
      </c>
      <c r="B657" s="324">
        <v>33000000</v>
      </c>
      <c r="C657" s="324">
        <v>0</v>
      </c>
      <c r="D657" s="324">
        <v>0</v>
      </c>
      <c r="E657" s="324">
        <v>0</v>
      </c>
      <c r="F657" s="161">
        <f t="shared" si="41"/>
        <v>33000000</v>
      </c>
      <c r="G657" s="162">
        <f t="shared" si="42"/>
        <v>0</v>
      </c>
      <c r="H657" s="162">
        <f t="shared" si="43"/>
        <v>0</v>
      </c>
      <c r="I657" s="162">
        <f t="shared" si="40"/>
        <v>0</v>
      </c>
    </row>
    <row r="658" spans="1:9" x14ac:dyDescent="0.2">
      <c r="A658" s="337" t="s">
        <v>130</v>
      </c>
      <c r="B658" s="328">
        <v>33000000</v>
      </c>
      <c r="C658" s="328">
        <v>0</v>
      </c>
      <c r="D658" s="328">
        <v>0</v>
      </c>
      <c r="E658" s="328">
        <v>0</v>
      </c>
      <c r="F658" s="202">
        <f t="shared" si="41"/>
        <v>33000000</v>
      </c>
      <c r="G658" s="168">
        <f t="shared" si="42"/>
        <v>0</v>
      </c>
      <c r="H658" s="168">
        <f t="shared" si="43"/>
        <v>0</v>
      </c>
      <c r="I658" s="168">
        <f t="shared" si="40"/>
        <v>0</v>
      </c>
    </row>
    <row r="659" spans="1:9" x14ac:dyDescent="0.2">
      <c r="A659" s="326" t="s">
        <v>131</v>
      </c>
      <c r="B659" s="324">
        <v>4499933300</v>
      </c>
      <c r="C659" s="324">
        <v>26600000</v>
      </c>
      <c r="D659" s="324">
        <v>0</v>
      </c>
      <c r="E659" s="324">
        <v>0</v>
      </c>
      <c r="F659" s="203">
        <f t="shared" si="41"/>
        <v>4473333300</v>
      </c>
      <c r="G659" s="204">
        <f t="shared" si="42"/>
        <v>0.59111987282122613</v>
      </c>
      <c r="H659" s="204">
        <f t="shared" si="43"/>
        <v>0</v>
      </c>
      <c r="I659" s="204">
        <f t="shared" si="40"/>
        <v>0</v>
      </c>
    </row>
    <row r="660" spans="1:9" x14ac:dyDescent="0.2">
      <c r="A660" s="327" t="s">
        <v>1653</v>
      </c>
      <c r="B660" s="324">
        <v>4499933300</v>
      </c>
      <c r="C660" s="324">
        <v>26600000</v>
      </c>
      <c r="D660" s="324">
        <v>0</v>
      </c>
      <c r="E660" s="324">
        <v>0</v>
      </c>
      <c r="F660" s="203">
        <f t="shared" si="41"/>
        <v>4473333300</v>
      </c>
      <c r="G660" s="204">
        <f t="shared" si="42"/>
        <v>0.59111987282122613</v>
      </c>
      <c r="H660" s="204">
        <f t="shared" si="43"/>
        <v>0</v>
      </c>
      <c r="I660" s="204">
        <f t="shared" si="40"/>
        <v>0</v>
      </c>
    </row>
    <row r="661" spans="1:9" x14ac:dyDescent="0.2">
      <c r="A661" s="337" t="s">
        <v>1691</v>
      </c>
      <c r="B661" s="328">
        <v>1499933300</v>
      </c>
      <c r="C661" s="328">
        <v>0</v>
      </c>
      <c r="D661" s="328">
        <v>0</v>
      </c>
      <c r="E661" s="328">
        <v>0</v>
      </c>
      <c r="F661" s="165">
        <f t="shared" si="41"/>
        <v>1499933300</v>
      </c>
      <c r="G661" s="166">
        <f t="shared" si="42"/>
        <v>0</v>
      </c>
      <c r="H661" s="166">
        <f t="shared" si="43"/>
        <v>0</v>
      </c>
      <c r="I661" s="166">
        <f t="shared" si="40"/>
        <v>0</v>
      </c>
    </row>
    <row r="662" spans="1:9" x14ac:dyDescent="0.2">
      <c r="A662" s="337" t="s">
        <v>1709</v>
      </c>
      <c r="B662" s="328">
        <v>3000000000</v>
      </c>
      <c r="C662" s="328">
        <v>26600000</v>
      </c>
      <c r="D662" s="328">
        <v>0</v>
      </c>
      <c r="E662" s="328">
        <v>0</v>
      </c>
      <c r="F662" s="165">
        <f t="shared" si="41"/>
        <v>2973400000</v>
      </c>
      <c r="G662" s="166">
        <f t="shared" si="42"/>
        <v>0.88666666666666671</v>
      </c>
      <c r="H662" s="166">
        <f t="shared" si="43"/>
        <v>0</v>
      </c>
      <c r="I662" s="166">
        <f t="shared" si="40"/>
        <v>0</v>
      </c>
    </row>
    <row r="663" spans="1:9" x14ac:dyDescent="0.2">
      <c r="A663" s="325" t="s">
        <v>258</v>
      </c>
      <c r="B663" s="324">
        <v>3072722000</v>
      </c>
      <c r="C663" s="324">
        <v>2251916000</v>
      </c>
      <c r="D663" s="324">
        <v>2224486000</v>
      </c>
      <c r="E663" s="324">
        <v>2224486000</v>
      </c>
      <c r="F663" s="203">
        <f t="shared" si="41"/>
        <v>820806000</v>
      </c>
      <c r="G663" s="204">
        <f t="shared" si="42"/>
        <v>73.287332859920298</v>
      </c>
      <c r="H663" s="204">
        <f t="shared" si="43"/>
        <v>72.394639020386492</v>
      </c>
      <c r="I663" s="204">
        <f t="shared" si="40"/>
        <v>72.394639020386492</v>
      </c>
    </row>
    <row r="664" spans="1:9" x14ac:dyDescent="0.2">
      <c r="A664" s="326" t="s">
        <v>109</v>
      </c>
      <c r="B664" s="324">
        <v>3072722000</v>
      </c>
      <c r="C664" s="324">
        <v>2251916000</v>
      </c>
      <c r="D664" s="324">
        <v>2224486000</v>
      </c>
      <c r="E664" s="324">
        <v>2224486000</v>
      </c>
      <c r="F664" s="203">
        <f t="shared" si="41"/>
        <v>820806000</v>
      </c>
      <c r="G664" s="204">
        <f t="shared" si="42"/>
        <v>73.287332859920298</v>
      </c>
      <c r="H664" s="204">
        <f t="shared" si="43"/>
        <v>72.394639020386492</v>
      </c>
      <c r="I664" s="204">
        <f t="shared" si="40"/>
        <v>72.394639020386492</v>
      </c>
    </row>
    <row r="665" spans="1:9" x14ac:dyDescent="0.2">
      <c r="A665" s="327" t="s">
        <v>28</v>
      </c>
      <c r="B665" s="324">
        <v>2988029000</v>
      </c>
      <c r="C665" s="324">
        <v>2188330000</v>
      </c>
      <c r="D665" s="324">
        <v>2188330000</v>
      </c>
      <c r="E665" s="324">
        <v>2188330000</v>
      </c>
      <c r="F665" s="203">
        <f t="shared" si="41"/>
        <v>799699000</v>
      </c>
      <c r="G665" s="204">
        <f t="shared" si="42"/>
        <v>73.236571666473111</v>
      </c>
      <c r="H665" s="204">
        <f t="shared" si="43"/>
        <v>73.236571666473111</v>
      </c>
      <c r="I665" s="204">
        <f t="shared" si="40"/>
        <v>73.236571666473111</v>
      </c>
    </row>
    <row r="666" spans="1:9" x14ac:dyDescent="0.2">
      <c r="A666" s="337" t="s">
        <v>110</v>
      </c>
      <c r="B666" s="328">
        <v>2185689000</v>
      </c>
      <c r="C666" s="328">
        <v>1459285000</v>
      </c>
      <c r="D666" s="328">
        <v>1459285000</v>
      </c>
      <c r="E666" s="328">
        <v>1459285000</v>
      </c>
      <c r="F666" s="165">
        <f t="shared" si="41"/>
        <v>726404000</v>
      </c>
      <c r="G666" s="166">
        <f t="shared" si="42"/>
        <v>66.765445587180977</v>
      </c>
      <c r="H666" s="166">
        <f t="shared" si="43"/>
        <v>66.765445587180977</v>
      </c>
      <c r="I666" s="166">
        <f t="shared" si="40"/>
        <v>66.765445587180977</v>
      </c>
    </row>
    <row r="667" spans="1:9" x14ac:dyDescent="0.2">
      <c r="A667" s="337" t="s">
        <v>111</v>
      </c>
      <c r="B667" s="328">
        <v>616770000</v>
      </c>
      <c r="C667" s="328">
        <v>603475000</v>
      </c>
      <c r="D667" s="328">
        <v>603475000</v>
      </c>
      <c r="E667" s="328">
        <v>603475000</v>
      </c>
      <c r="F667" s="165">
        <f t="shared" si="41"/>
        <v>13295000</v>
      </c>
      <c r="G667" s="166">
        <f t="shared" si="42"/>
        <v>97.844415260145595</v>
      </c>
      <c r="H667" s="166">
        <f t="shared" si="43"/>
        <v>97.844415260145595</v>
      </c>
      <c r="I667" s="166">
        <f t="shared" si="40"/>
        <v>97.844415260145595</v>
      </c>
    </row>
    <row r="668" spans="1:9" x14ac:dyDescent="0.2">
      <c r="A668" s="337" t="s">
        <v>112</v>
      </c>
      <c r="B668" s="328">
        <v>185570000</v>
      </c>
      <c r="C668" s="328">
        <v>125570000</v>
      </c>
      <c r="D668" s="328">
        <v>125570000</v>
      </c>
      <c r="E668" s="328">
        <v>125570000</v>
      </c>
      <c r="F668" s="165">
        <f t="shared" si="41"/>
        <v>60000000</v>
      </c>
      <c r="G668" s="166">
        <f t="shared" si="42"/>
        <v>67.667187584200022</v>
      </c>
      <c r="H668" s="166">
        <f t="shared" si="43"/>
        <v>67.667187584200022</v>
      </c>
      <c r="I668" s="166">
        <f t="shared" si="40"/>
        <v>67.667187584200022</v>
      </c>
    </row>
    <row r="669" spans="1:9" x14ac:dyDescent="0.2">
      <c r="A669" s="327" t="s">
        <v>29</v>
      </c>
      <c r="B669" s="324">
        <v>56630000</v>
      </c>
      <c r="C669" s="324">
        <v>56630000</v>
      </c>
      <c r="D669" s="324">
        <v>29200000</v>
      </c>
      <c r="E669" s="324">
        <v>29200000</v>
      </c>
      <c r="F669" s="203">
        <f t="shared" si="41"/>
        <v>0</v>
      </c>
      <c r="G669" s="204">
        <f t="shared" si="42"/>
        <v>100</v>
      </c>
      <c r="H669" s="204">
        <f t="shared" si="43"/>
        <v>51.562775913826599</v>
      </c>
      <c r="I669" s="204">
        <f t="shared" si="40"/>
        <v>51.562775913826599</v>
      </c>
    </row>
    <row r="670" spans="1:9" x14ac:dyDescent="0.2">
      <c r="A670" s="337" t="s">
        <v>113</v>
      </c>
      <c r="B670" s="328">
        <v>56630000</v>
      </c>
      <c r="C670" s="328">
        <v>56630000</v>
      </c>
      <c r="D670" s="328">
        <v>29200000</v>
      </c>
      <c r="E670" s="328">
        <v>29200000</v>
      </c>
      <c r="F670" s="165">
        <f t="shared" si="41"/>
        <v>0</v>
      </c>
      <c r="G670" s="166">
        <f t="shared" si="42"/>
        <v>100</v>
      </c>
      <c r="H670" s="166">
        <f t="shared" si="43"/>
        <v>51.562775913826599</v>
      </c>
      <c r="I670" s="166">
        <f t="shared" si="40"/>
        <v>51.562775913826599</v>
      </c>
    </row>
    <row r="671" spans="1:9" x14ac:dyDescent="0.2">
      <c r="A671" s="327" t="s">
        <v>30</v>
      </c>
      <c r="B671" s="324">
        <v>5170000</v>
      </c>
      <c r="C671" s="324">
        <v>5170000</v>
      </c>
      <c r="D671" s="324">
        <v>5170000</v>
      </c>
      <c r="E671" s="324">
        <v>5170000</v>
      </c>
      <c r="F671" s="203">
        <f t="shared" si="41"/>
        <v>0</v>
      </c>
      <c r="G671" s="204">
        <f t="shared" si="42"/>
        <v>100</v>
      </c>
      <c r="H671" s="204">
        <f t="shared" si="43"/>
        <v>100</v>
      </c>
      <c r="I671" s="204">
        <f t="shared" si="40"/>
        <v>100</v>
      </c>
    </row>
    <row r="672" spans="1:9" x14ac:dyDescent="0.2">
      <c r="A672" s="337" t="s">
        <v>118</v>
      </c>
      <c r="B672" s="328">
        <v>5170000</v>
      </c>
      <c r="C672" s="328">
        <v>5170000</v>
      </c>
      <c r="D672" s="328">
        <v>5170000</v>
      </c>
      <c r="E672" s="328">
        <v>5170000</v>
      </c>
      <c r="F672" s="165">
        <f t="shared" si="41"/>
        <v>0</v>
      </c>
      <c r="G672" s="166">
        <f t="shared" si="42"/>
        <v>100</v>
      </c>
      <c r="H672" s="166">
        <f t="shared" si="43"/>
        <v>100</v>
      </c>
      <c r="I672" s="166">
        <f t="shared" si="40"/>
        <v>100</v>
      </c>
    </row>
    <row r="673" spans="1:9" x14ac:dyDescent="0.2">
      <c r="A673" s="327" t="s">
        <v>127</v>
      </c>
      <c r="B673" s="324">
        <v>22893000</v>
      </c>
      <c r="C673" s="324">
        <v>1786000</v>
      </c>
      <c r="D673" s="324">
        <v>1786000</v>
      </c>
      <c r="E673" s="324">
        <v>1786000</v>
      </c>
      <c r="F673" s="203">
        <f t="shared" si="41"/>
        <v>21107000</v>
      </c>
      <c r="G673" s="204">
        <f t="shared" si="42"/>
        <v>7.8015113790241566</v>
      </c>
      <c r="H673" s="204">
        <f t="shared" si="43"/>
        <v>7.8015113790241566</v>
      </c>
      <c r="I673" s="204">
        <f t="shared" si="40"/>
        <v>7.8015113790241566</v>
      </c>
    </row>
    <row r="674" spans="1:9" x14ac:dyDescent="0.2">
      <c r="A674" s="337" t="s">
        <v>128</v>
      </c>
      <c r="B674" s="328">
        <v>1786000</v>
      </c>
      <c r="C674" s="328">
        <v>1786000</v>
      </c>
      <c r="D674" s="328">
        <v>1786000</v>
      </c>
      <c r="E674" s="328">
        <v>1786000</v>
      </c>
      <c r="F674" s="202">
        <f t="shared" si="41"/>
        <v>0</v>
      </c>
      <c r="G674" s="168">
        <f t="shared" si="42"/>
        <v>100</v>
      </c>
      <c r="H674" s="168">
        <f t="shared" si="43"/>
        <v>100</v>
      </c>
      <c r="I674" s="168">
        <f t="shared" si="40"/>
        <v>100</v>
      </c>
    </row>
    <row r="675" spans="1:9" s="351" customFormat="1" x14ac:dyDescent="0.2">
      <c r="A675" s="337" t="s">
        <v>130</v>
      </c>
      <c r="B675" s="328">
        <v>21107000</v>
      </c>
      <c r="C675" s="328">
        <v>0</v>
      </c>
      <c r="D675" s="328">
        <v>0</v>
      </c>
      <c r="E675" s="328">
        <v>0</v>
      </c>
      <c r="F675" s="202">
        <f t="shared" si="41"/>
        <v>21107000</v>
      </c>
      <c r="G675" s="168">
        <f t="shared" si="42"/>
        <v>0</v>
      </c>
      <c r="H675" s="168">
        <f t="shared" si="43"/>
        <v>0</v>
      </c>
      <c r="I675" s="168">
        <f t="shared" si="40"/>
        <v>0</v>
      </c>
    </row>
    <row r="676" spans="1:9" x14ac:dyDescent="0.2">
      <c r="A676" s="325" t="s">
        <v>259</v>
      </c>
      <c r="B676" s="324">
        <v>10329804001</v>
      </c>
      <c r="C676" s="324">
        <v>9168414366</v>
      </c>
      <c r="D676" s="324">
        <v>5065078474.1999998</v>
      </c>
      <c r="E676" s="324">
        <v>5065078474.1999998</v>
      </c>
      <c r="F676" s="161">
        <f t="shared" si="41"/>
        <v>1161389635</v>
      </c>
      <c r="G676" s="162">
        <f t="shared" si="42"/>
        <v>88.756905408006105</v>
      </c>
      <c r="H676" s="162">
        <f t="shared" si="43"/>
        <v>49.033635814480739</v>
      </c>
      <c r="I676" s="162">
        <f t="shared" si="40"/>
        <v>49.033635814480739</v>
      </c>
    </row>
    <row r="677" spans="1:9" x14ac:dyDescent="0.2">
      <c r="A677" s="326" t="s">
        <v>109</v>
      </c>
      <c r="B677" s="324">
        <v>4280787078</v>
      </c>
      <c r="C677" s="324">
        <v>3119397443</v>
      </c>
      <c r="D677" s="324">
        <v>2645471705</v>
      </c>
      <c r="E677" s="324">
        <v>2645471705</v>
      </c>
      <c r="F677" s="161">
        <f t="shared" si="41"/>
        <v>1161389635</v>
      </c>
      <c r="G677" s="162">
        <f t="shared" si="42"/>
        <v>72.86971732444573</v>
      </c>
      <c r="H677" s="162">
        <f t="shared" si="43"/>
        <v>61.798721982593321</v>
      </c>
      <c r="I677" s="162">
        <f t="shared" si="40"/>
        <v>61.798721982593321</v>
      </c>
    </row>
    <row r="678" spans="1:9" x14ac:dyDescent="0.2">
      <c r="A678" s="327" t="s">
        <v>28</v>
      </c>
      <c r="B678" s="324">
        <v>3683033276</v>
      </c>
      <c r="C678" s="324">
        <v>2553842190</v>
      </c>
      <c r="D678" s="324">
        <v>2086209482</v>
      </c>
      <c r="E678" s="324">
        <v>2086209482</v>
      </c>
      <c r="F678" s="203">
        <f t="shared" si="41"/>
        <v>1129191086</v>
      </c>
      <c r="G678" s="204">
        <f t="shared" si="42"/>
        <v>69.340730822112732</v>
      </c>
      <c r="H678" s="204">
        <f t="shared" si="43"/>
        <v>56.643785859728958</v>
      </c>
      <c r="I678" s="204">
        <f t="shared" si="40"/>
        <v>56.643785859728958</v>
      </c>
    </row>
    <row r="679" spans="1:9" x14ac:dyDescent="0.2">
      <c r="A679" s="337" t="s">
        <v>110</v>
      </c>
      <c r="B679" s="328">
        <v>2382475816</v>
      </c>
      <c r="C679" s="328">
        <v>1562043162</v>
      </c>
      <c r="D679" s="328">
        <v>1376124715</v>
      </c>
      <c r="E679" s="328">
        <v>1376124715</v>
      </c>
      <c r="F679" s="165">
        <f t="shared" si="41"/>
        <v>820432654</v>
      </c>
      <c r="G679" s="166">
        <f t="shared" si="42"/>
        <v>65.563862244048067</v>
      </c>
      <c r="H679" s="166">
        <f t="shared" si="43"/>
        <v>57.760280534994521</v>
      </c>
      <c r="I679" s="166">
        <f t="shared" si="40"/>
        <v>57.760280534994521</v>
      </c>
    </row>
    <row r="680" spans="1:9" x14ac:dyDescent="0.2">
      <c r="A680" s="337" t="s">
        <v>111</v>
      </c>
      <c r="B680" s="328">
        <v>852267334</v>
      </c>
      <c r="C680" s="328">
        <v>712783622</v>
      </c>
      <c r="D680" s="328">
        <v>482797688</v>
      </c>
      <c r="E680" s="328">
        <v>482797688</v>
      </c>
      <c r="F680" s="202">
        <f t="shared" si="41"/>
        <v>139483712</v>
      </c>
      <c r="G680" s="168">
        <f t="shared" si="42"/>
        <v>83.633807558321834</v>
      </c>
      <c r="H680" s="168">
        <f t="shared" si="43"/>
        <v>56.648620537179951</v>
      </c>
      <c r="I680" s="168">
        <f t="shared" si="40"/>
        <v>56.648620537179951</v>
      </c>
    </row>
    <row r="681" spans="1:9" x14ac:dyDescent="0.2">
      <c r="A681" s="337" t="s">
        <v>112</v>
      </c>
      <c r="B681" s="328">
        <v>448290126</v>
      </c>
      <c r="C681" s="328">
        <v>279015406</v>
      </c>
      <c r="D681" s="328">
        <v>227287079</v>
      </c>
      <c r="E681" s="328">
        <v>227287079</v>
      </c>
      <c r="F681" s="202">
        <f t="shared" si="41"/>
        <v>169274720</v>
      </c>
      <c r="G681" s="168">
        <f t="shared" si="42"/>
        <v>62.239917816079668</v>
      </c>
      <c r="H681" s="168">
        <f t="shared" si="43"/>
        <v>50.700888959575252</v>
      </c>
      <c r="I681" s="168">
        <f t="shared" si="40"/>
        <v>50.700888959575252</v>
      </c>
    </row>
    <row r="682" spans="1:9" x14ac:dyDescent="0.2">
      <c r="A682" s="327" t="s">
        <v>29</v>
      </c>
      <c r="B682" s="324">
        <v>582753802</v>
      </c>
      <c r="C682" s="324">
        <v>559262223</v>
      </c>
      <c r="D682" s="324">
        <v>559262223</v>
      </c>
      <c r="E682" s="324">
        <v>559262223</v>
      </c>
      <c r="F682" s="203">
        <f t="shared" si="41"/>
        <v>23491579</v>
      </c>
      <c r="G682" s="204">
        <f t="shared" si="42"/>
        <v>95.968867312512188</v>
      </c>
      <c r="H682" s="204">
        <f t="shared" si="43"/>
        <v>95.968867312512188</v>
      </c>
      <c r="I682" s="204">
        <f t="shared" si="40"/>
        <v>95.968867312512188</v>
      </c>
    </row>
    <row r="683" spans="1:9" x14ac:dyDescent="0.2">
      <c r="A683" s="337" t="s">
        <v>113</v>
      </c>
      <c r="B683" s="328">
        <v>582753802</v>
      </c>
      <c r="C683" s="328">
        <v>559262223</v>
      </c>
      <c r="D683" s="328">
        <v>559262223</v>
      </c>
      <c r="E683" s="328">
        <v>559262223</v>
      </c>
      <c r="F683" s="202">
        <f t="shared" si="41"/>
        <v>23491579</v>
      </c>
      <c r="G683" s="168">
        <f t="shared" si="42"/>
        <v>95.968867312512188</v>
      </c>
      <c r="H683" s="168">
        <f t="shared" si="43"/>
        <v>95.968867312512188</v>
      </c>
      <c r="I683" s="168">
        <f t="shared" si="40"/>
        <v>95.968867312512188</v>
      </c>
    </row>
    <row r="684" spans="1:9" x14ac:dyDescent="0.2">
      <c r="A684" s="327" t="s">
        <v>127</v>
      </c>
      <c r="B684" s="324">
        <v>15000000</v>
      </c>
      <c r="C684" s="324">
        <v>6293030</v>
      </c>
      <c r="D684" s="324">
        <v>0</v>
      </c>
      <c r="E684" s="324">
        <v>0</v>
      </c>
      <c r="F684" s="203">
        <f t="shared" si="41"/>
        <v>8706970</v>
      </c>
      <c r="G684" s="204">
        <f t="shared" si="42"/>
        <v>41.953533333333333</v>
      </c>
      <c r="H684" s="204">
        <f t="shared" si="43"/>
        <v>0</v>
      </c>
      <c r="I684" s="204">
        <f t="shared" si="40"/>
        <v>0</v>
      </c>
    </row>
    <row r="685" spans="1:9" x14ac:dyDescent="0.2">
      <c r="A685" s="337" t="s">
        <v>130</v>
      </c>
      <c r="B685" s="328">
        <v>15000000</v>
      </c>
      <c r="C685" s="328">
        <v>6293030</v>
      </c>
      <c r="D685" s="328">
        <v>0</v>
      </c>
      <c r="E685" s="328">
        <v>0</v>
      </c>
      <c r="F685" s="165">
        <f t="shared" si="41"/>
        <v>8706970</v>
      </c>
      <c r="G685" s="166">
        <f t="shared" si="42"/>
        <v>41.953533333333333</v>
      </c>
      <c r="H685" s="166">
        <f t="shared" si="43"/>
        <v>0</v>
      </c>
      <c r="I685" s="166">
        <f t="shared" si="40"/>
        <v>0</v>
      </c>
    </row>
    <row r="686" spans="1:9" x14ac:dyDescent="0.2">
      <c r="A686" s="326" t="s">
        <v>131</v>
      </c>
      <c r="B686" s="324">
        <v>6049016923</v>
      </c>
      <c r="C686" s="324">
        <v>6049016923</v>
      </c>
      <c r="D686" s="324">
        <v>2419606769.1999998</v>
      </c>
      <c r="E686" s="324">
        <v>2419606769.1999998</v>
      </c>
      <c r="F686" s="203">
        <f t="shared" si="41"/>
        <v>0</v>
      </c>
      <c r="G686" s="204">
        <f t="shared" si="42"/>
        <v>100</v>
      </c>
      <c r="H686" s="204">
        <f t="shared" si="43"/>
        <v>40</v>
      </c>
      <c r="I686" s="204">
        <f t="shared" si="40"/>
        <v>40</v>
      </c>
    </row>
    <row r="687" spans="1:9" x14ac:dyDescent="0.2">
      <c r="A687" s="327" t="s">
        <v>1653</v>
      </c>
      <c r="B687" s="324">
        <v>6049016923</v>
      </c>
      <c r="C687" s="324">
        <v>6049016923</v>
      </c>
      <c r="D687" s="324">
        <v>2419606769.1999998</v>
      </c>
      <c r="E687" s="324">
        <v>2419606769.1999998</v>
      </c>
      <c r="F687" s="203">
        <f t="shared" si="41"/>
        <v>0</v>
      </c>
      <c r="G687" s="204">
        <f t="shared" si="42"/>
        <v>100</v>
      </c>
      <c r="H687" s="204">
        <f t="shared" si="43"/>
        <v>40</v>
      </c>
      <c r="I687" s="204">
        <f t="shared" si="40"/>
        <v>40</v>
      </c>
    </row>
    <row r="688" spans="1:9" x14ac:dyDescent="0.2">
      <c r="A688" s="337" t="s">
        <v>197</v>
      </c>
      <c r="B688" s="328">
        <v>6049016923</v>
      </c>
      <c r="C688" s="328">
        <v>6049016923</v>
      </c>
      <c r="D688" s="328">
        <v>2419606769.1999998</v>
      </c>
      <c r="E688" s="328">
        <v>2419606769.1999998</v>
      </c>
      <c r="F688" s="165">
        <f t="shared" si="41"/>
        <v>0</v>
      </c>
      <c r="G688" s="166">
        <f t="shared" si="42"/>
        <v>100</v>
      </c>
      <c r="H688" s="166">
        <f t="shared" si="43"/>
        <v>40</v>
      </c>
      <c r="I688" s="166">
        <f t="shared" si="40"/>
        <v>40</v>
      </c>
    </row>
    <row r="689" spans="1:9" s="351" customFormat="1" x14ac:dyDescent="0.2">
      <c r="A689" s="336" t="s">
        <v>90</v>
      </c>
      <c r="B689" s="324">
        <v>400125451073</v>
      </c>
      <c r="C689" s="324">
        <v>288179220840</v>
      </c>
      <c r="D689" s="324">
        <v>193481061767.83002</v>
      </c>
      <c r="E689" s="324">
        <v>193470039102.83002</v>
      </c>
      <c r="F689" s="205">
        <f t="shared" si="41"/>
        <v>111946230233</v>
      </c>
      <c r="G689" s="204">
        <f t="shared" si="42"/>
        <v>72.022217048978419</v>
      </c>
      <c r="H689" s="204">
        <f t="shared" si="43"/>
        <v>48.355099944025007</v>
      </c>
      <c r="I689" s="204">
        <f t="shared" si="40"/>
        <v>48.352345141757255</v>
      </c>
    </row>
    <row r="690" spans="1:9" x14ac:dyDescent="0.2">
      <c r="A690" s="325" t="s">
        <v>260</v>
      </c>
      <c r="B690" s="324">
        <v>400125451073</v>
      </c>
      <c r="C690" s="324">
        <v>288179220840</v>
      </c>
      <c r="D690" s="324">
        <v>193481061767.83002</v>
      </c>
      <c r="E690" s="324">
        <v>193470039102.83002</v>
      </c>
      <c r="F690" s="203">
        <f t="shared" si="41"/>
        <v>111946230233</v>
      </c>
      <c r="G690" s="204">
        <f t="shared" si="42"/>
        <v>72.022217048978419</v>
      </c>
      <c r="H690" s="204">
        <f t="shared" si="43"/>
        <v>48.355099944025007</v>
      </c>
      <c r="I690" s="204">
        <f t="shared" si="40"/>
        <v>48.352345141757255</v>
      </c>
    </row>
    <row r="691" spans="1:9" x14ac:dyDescent="0.2">
      <c r="A691" s="326" t="s">
        <v>109</v>
      </c>
      <c r="B691" s="324">
        <v>30401222000</v>
      </c>
      <c r="C691" s="324">
        <v>19126380259.650002</v>
      </c>
      <c r="D691" s="324">
        <v>15204257679.139999</v>
      </c>
      <c r="E691" s="324">
        <v>15193235014.139999</v>
      </c>
      <c r="F691" s="203">
        <f t="shared" si="41"/>
        <v>11274841740.349998</v>
      </c>
      <c r="G691" s="204">
        <f t="shared" si="42"/>
        <v>62.913195593420554</v>
      </c>
      <c r="H691" s="204">
        <f t="shared" si="43"/>
        <v>50.011995172891396</v>
      </c>
      <c r="I691" s="204">
        <f t="shared" si="40"/>
        <v>49.975737863892448</v>
      </c>
    </row>
    <row r="692" spans="1:9" x14ac:dyDescent="0.2">
      <c r="A692" s="327" t="s">
        <v>28</v>
      </c>
      <c r="B692" s="324">
        <v>18795778000</v>
      </c>
      <c r="C692" s="324">
        <v>10326253093</v>
      </c>
      <c r="D692" s="324">
        <v>10325115136</v>
      </c>
      <c r="E692" s="324">
        <v>10314092471</v>
      </c>
      <c r="F692" s="203">
        <f t="shared" si="41"/>
        <v>8469524907</v>
      </c>
      <c r="G692" s="204">
        <f t="shared" si="42"/>
        <v>54.939216099487872</v>
      </c>
      <c r="H692" s="204">
        <f t="shared" si="43"/>
        <v>54.933161777075682</v>
      </c>
      <c r="I692" s="204">
        <f t="shared" si="40"/>
        <v>54.87451741023969</v>
      </c>
    </row>
    <row r="693" spans="1:9" x14ac:dyDescent="0.2">
      <c r="A693" s="337" t="s">
        <v>110</v>
      </c>
      <c r="B693" s="328">
        <v>12362135000</v>
      </c>
      <c r="C693" s="328">
        <v>6691080717</v>
      </c>
      <c r="D693" s="328">
        <v>6689942760</v>
      </c>
      <c r="E693" s="328">
        <v>6682018197</v>
      </c>
      <c r="F693" s="165">
        <f t="shared" si="41"/>
        <v>5671054283</v>
      </c>
      <c r="G693" s="166">
        <f t="shared" si="42"/>
        <v>54.125607890546412</v>
      </c>
      <c r="H693" s="166">
        <f t="shared" si="43"/>
        <v>54.116402708755409</v>
      </c>
      <c r="I693" s="166">
        <f t="shared" si="40"/>
        <v>54.052299194273481</v>
      </c>
    </row>
    <row r="694" spans="1:9" x14ac:dyDescent="0.2">
      <c r="A694" s="337" t="s">
        <v>111</v>
      </c>
      <c r="B694" s="328">
        <v>4355792000</v>
      </c>
      <c r="C694" s="328">
        <v>2271237062</v>
      </c>
      <c r="D694" s="328">
        <v>2271237062</v>
      </c>
      <c r="E694" s="328">
        <v>2271237062</v>
      </c>
      <c r="F694" s="165">
        <f t="shared" si="41"/>
        <v>2084554938</v>
      </c>
      <c r="G694" s="166">
        <f t="shared" si="42"/>
        <v>52.14291825688646</v>
      </c>
      <c r="H694" s="166">
        <f t="shared" si="43"/>
        <v>52.14291825688646</v>
      </c>
      <c r="I694" s="166">
        <f t="shared" si="40"/>
        <v>52.14291825688646</v>
      </c>
    </row>
    <row r="695" spans="1:9" x14ac:dyDescent="0.2">
      <c r="A695" s="337" t="s">
        <v>112</v>
      </c>
      <c r="B695" s="328">
        <v>2077851000</v>
      </c>
      <c r="C695" s="328">
        <v>1363935314</v>
      </c>
      <c r="D695" s="328">
        <v>1363935314</v>
      </c>
      <c r="E695" s="328">
        <v>1360837212</v>
      </c>
      <c r="F695" s="165">
        <f t="shared" si="41"/>
        <v>713915686</v>
      </c>
      <c r="G695" s="166">
        <f t="shared" si="42"/>
        <v>65.641632340336244</v>
      </c>
      <c r="H695" s="166">
        <f t="shared" si="43"/>
        <v>65.641632340336244</v>
      </c>
      <c r="I695" s="166">
        <f t="shared" si="40"/>
        <v>65.492531081391306</v>
      </c>
    </row>
    <row r="696" spans="1:9" x14ac:dyDescent="0.2">
      <c r="A696" s="327" t="s">
        <v>29</v>
      </c>
      <c r="B696" s="324">
        <v>9714150000</v>
      </c>
      <c r="C696" s="324">
        <v>7775639470.6499996</v>
      </c>
      <c r="D696" s="324">
        <v>3860285850.1399999</v>
      </c>
      <c r="E696" s="324">
        <v>3860285850.1399999</v>
      </c>
      <c r="F696" s="203">
        <f t="shared" si="41"/>
        <v>1938510529.3500004</v>
      </c>
      <c r="G696" s="204">
        <f t="shared" si="42"/>
        <v>80.044465760256941</v>
      </c>
      <c r="H696" s="204">
        <f t="shared" si="43"/>
        <v>39.738791866915783</v>
      </c>
      <c r="I696" s="204">
        <f t="shared" si="40"/>
        <v>39.738791866915783</v>
      </c>
    </row>
    <row r="697" spans="1:9" x14ac:dyDescent="0.2">
      <c r="A697" s="337" t="s">
        <v>113</v>
      </c>
      <c r="B697" s="328">
        <v>9714150000</v>
      </c>
      <c r="C697" s="328">
        <v>7775639470.6499996</v>
      </c>
      <c r="D697" s="328">
        <v>3860285850.1399999</v>
      </c>
      <c r="E697" s="328">
        <v>3860285850.1399999</v>
      </c>
      <c r="F697" s="202">
        <f t="shared" si="41"/>
        <v>1938510529.3500004</v>
      </c>
      <c r="G697" s="168">
        <f t="shared" si="42"/>
        <v>80.044465760256941</v>
      </c>
      <c r="H697" s="168">
        <f t="shared" si="43"/>
        <v>39.738791866915783</v>
      </c>
      <c r="I697" s="168">
        <f t="shared" si="40"/>
        <v>39.738791866915783</v>
      </c>
    </row>
    <row r="698" spans="1:9" x14ac:dyDescent="0.2">
      <c r="A698" s="327" t="s">
        <v>30</v>
      </c>
      <c r="B698" s="324">
        <v>997618000</v>
      </c>
      <c r="C698" s="324">
        <v>870623696</v>
      </c>
      <c r="D698" s="324">
        <v>864992693</v>
      </c>
      <c r="E698" s="324">
        <v>864992693</v>
      </c>
      <c r="F698" s="203">
        <f t="shared" si="41"/>
        <v>126994304</v>
      </c>
      <c r="G698" s="204">
        <f t="shared" si="42"/>
        <v>87.270247329138002</v>
      </c>
      <c r="H698" s="204">
        <f t="shared" si="43"/>
        <v>86.705802521606472</v>
      </c>
      <c r="I698" s="204">
        <f t="shared" si="40"/>
        <v>86.705802521606472</v>
      </c>
    </row>
    <row r="699" spans="1:9" x14ac:dyDescent="0.2">
      <c r="A699" s="337" t="s">
        <v>115</v>
      </c>
      <c r="B699" s="328">
        <v>0</v>
      </c>
      <c r="C699" s="328">
        <v>0</v>
      </c>
      <c r="D699" s="328">
        <v>0</v>
      </c>
      <c r="E699" s="328">
        <v>0</v>
      </c>
      <c r="F699" s="165">
        <f t="shared" si="41"/>
        <v>0</v>
      </c>
      <c r="G699" s="166">
        <f t="shared" si="42"/>
        <v>0</v>
      </c>
      <c r="H699" s="166">
        <f t="shared" si="43"/>
        <v>0</v>
      </c>
      <c r="I699" s="166">
        <f t="shared" si="40"/>
        <v>0</v>
      </c>
    </row>
    <row r="700" spans="1:9" x14ac:dyDescent="0.2">
      <c r="A700" s="337" t="s">
        <v>118</v>
      </c>
      <c r="B700" s="328">
        <v>47935000</v>
      </c>
      <c r="C700" s="328">
        <v>34480951</v>
      </c>
      <c r="D700" s="328">
        <v>28849948</v>
      </c>
      <c r="E700" s="328">
        <v>28849948</v>
      </c>
      <c r="F700" s="202">
        <f t="shared" si="41"/>
        <v>13454049</v>
      </c>
      <c r="G700" s="168">
        <f t="shared" si="42"/>
        <v>71.932723479712109</v>
      </c>
      <c r="H700" s="168">
        <f t="shared" si="43"/>
        <v>60.185559611974547</v>
      </c>
      <c r="I700" s="168">
        <f t="shared" si="40"/>
        <v>60.185559611974547</v>
      </c>
    </row>
    <row r="701" spans="1:9" x14ac:dyDescent="0.2">
      <c r="A701" s="337" t="s">
        <v>261</v>
      </c>
      <c r="B701" s="328">
        <v>72557000</v>
      </c>
      <c r="C701" s="328">
        <v>72557000</v>
      </c>
      <c r="D701" s="328">
        <v>72557000</v>
      </c>
      <c r="E701" s="328">
        <v>72557000</v>
      </c>
      <c r="F701" s="202">
        <f t="shared" si="41"/>
        <v>0</v>
      </c>
      <c r="G701" s="168">
        <f t="shared" si="42"/>
        <v>100</v>
      </c>
      <c r="H701" s="168">
        <f t="shared" si="43"/>
        <v>100</v>
      </c>
      <c r="I701" s="168">
        <f t="shared" si="40"/>
        <v>100</v>
      </c>
    </row>
    <row r="702" spans="1:9" x14ac:dyDescent="0.2">
      <c r="A702" s="337" t="s">
        <v>262</v>
      </c>
      <c r="B702" s="328">
        <v>80619000</v>
      </c>
      <c r="C702" s="328">
        <v>0</v>
      </c>
      <c r="D702" s="328">
        <v>0</v>
      </c>
      <c r="E702" s="328">
        <v>0</v>
      </c>
      <c r="F702" s="165">
        <f t="shared" si="41"/>
        <v>80619000</v>
      </c>
      <c r="G702" s="166">
        <f t="shared" si="42"/>
        <v>0</v>
      </c>
      <c r="H702" s="166">
        <f t="shared" si="43"/>
        <v>0</v>
      </c>
      <c r="I702" s="166">
        <f t="shared" si="40"/>
        <v>0</v>
      </c>
    </row>
    <row r="703" spans="1:9" x14ac:dyDescent="0.2">
      <c r="A703" s="337" t="s">
        <v>124</v>
      </c>
      <c r="B703" s="328">
        <v>796507000</v>
      </c>
      <c r="C703" s="328">
        <v>763585745</v>
      </c>
      <c r="D703" s="328">
        <v>763585745</v>
      </c>
      <c r="E703" s="328">
        <v>763585745</v>
      </c>
      <c r="F703" s="165">
        <f t="shared" si="41"/>
        <v>32921255</v>
      </c>
      <c r="G703" s="166">
        <f t="shared" si="42"/>
        <v>95.866796525328709</v>
      </c>
      <c r="H703" s="166">
        <f t="shared" si="43"/>
        <v>95.866796525328709</v>
      </c>
      <c r="I703" s="166">
        <f t="shared" si="40"/>
        <v>95.866796525328709</v>
      </c>
    </row>
    <row r="704" spans="1:9" x14ac:dyDescent="0.2">
      <c r="A704" s="327" t="s">
        <v>127</v>
      </c>
      <c r="B704" s="324">
        <v>893676000</v>
      </c>
      <c r="C704" s="324">
        <v>153864000</v>
      </c>
      <c r="D704" s="324">
        <v>153864000</v>
      </c>
      <c r="E704" s="324">
        <v>153864000</v>
      </c>
      <c r="F704" s="203">
        <f t="shared" si="41"/>
        <v>739812000</v>
      </c>
      <c r="G704" s="204">
        <f t="shared" si="42"/>
        <v>17.216977965168585</v>
      </c>
      <c r="H704" s="204">
        <f t="shared" si="43"/>
        <v>17.216977965168585</v>
      </c>
      <c r="I704" s="204">
        <f t="shared" si="40"/>
        <v>17.216977965168585</v>
      </c>
    </row>
    <row r="705" spans="1:9" x14ac:dyDescent="0.2">
      <c r="A705" s="337" t="s">
        <v>128</v>
      </c>
      <c r="B705" s="328">
        <v>192806000</v>
      </c>
      <c r="C705" s="328">
        <v>152994000</v>
      </c>
      <c r="D705" s="328">
        <v>152994000</v>
      </c>
      <c r="E705" s="328">
        <v>152994000</v>
      </c>
      <c r="F705" s="165">
        <f t="shared" si="41"/>
        <v>39812000</v>
      </c>
      <c r="G705" s="166">
        <f t="shared" si="42"/>
        <v>79.351265002126496</v>
      </c>
      <c r="H705" s="166">
        <f t="shared" si="43"/>
        <v>79.351265002126496</v>
      </c>
      <c r="I705" s="166">
        <f t="shared" si="40"/>
        <v>79.351265002126496</v>
      </c>
    </row>
    <row r="706" spans="1:9" x14ac:dyDescent="0.2">
      <c r="A706" s="337" t="s">
        <v>129</v>
      </c>
      <c r="B706" s="328">
        <v>870000</v>
      </c>
      <c r="C706" s="328">
        <v>870000</v>
      </c>
      <c r="D706" s="328">
        <v>870000</v>
      </c>
      <c r="E706" s="328">
        <v>870000</v>
      </c>
      <c r="F706" s="165">
        <f t="shared" si="41"/>
        <v>0</v>
      </c>
      <c r="G706" s="166">
        <f t="shared" si="42"/>
        <v>100</v>
      </c>
      <c r="H706" s="166">
        <f t="shared" si="43"/>
        <v>100</v>
      </c>
      <c r="I706" s="166">
        <f t="shared" si="40"/>
        <v>100</v>
      </c>
    </row>
    <row r="707" spans="1:9" x14ac:dyDescent="0.2">
      <c r="A707" s="337" t="s">
        <v>130</v>
      </c>
      <c r="B707" s="328">
        <v>700000000</v>
      </c>
      <c r="C707" s="328">
        <v>0</v>
      </c>
      <c r="D707" s="328">
        <v>0</v>
      </c>
      <c r="E707" s="328">
        <v>0</v>
      </c>
      <c r="F707" s="165">
        <f t="shared" si="41"/>
        <v>700000000</v>
      </c>
      <c r="G707" s="166">
        <f t="shared" si="42"/>
        <v>0</v>
      </c>
      <c r="H707" s="166">
        <f t="shared" si="43"/>
        <v>0</v>
      </c>
      <c r="I707" s="166">
        <f t="shared" si="40"/>
        <v>0</v>
      </c>
    </row>
    <row r="708" spans="1:9" x14ac:dyDescent="0.2">
      <c r="A708" s="326" t="s">
        <v>131</v>
      </c>
      <c r="B708" s="324">
        <v>369724229073</v>
      </c>
      <c r="C708" s="324">
        <v>269052840580.34998</v>
      </c>
      <c r="D708" s="324">
        <v>178276804088.69</v>
      </c>
      <c r="E708" s="324">
        <v>178276804088.69</v>
      </c>
      <c r="F708" s="203">
        <f t="shared" si="41"/>
        <v>100671388492.65002</v>
      </c>
      <c r="G708" s="204">
        <f t="shared" si="42"/>
        <v>72.771222285036401</v>
      </c>
      <c r="H708" s="204">
        <f t="shared" si="43"/>
        <v>48.218858833157576</v>
      </c>
      <c r="I708" s="204">
        <f t="shared" si="40"/>
        <v>48.218858833157576</v>
      </c>
    </row>
    <row r="709" spans="1:9" x14ac:dyDescent="0.2">
      <c r="A709" s="327" t="s">
        <v>1653</v>
      </c>
      <c r="B709" s="324">
        <v>369724229073</v>
      </c>
      <c r="C709" s="324">
        <v>269052840580.34998</v>
      </c>
      <c r="D709" s="324">
        <v>178276804088.69</v>
      </c>
      <c r="E709" s="324">
        <v>178276804088.69</v>
      </c>
      <c r="F709" s="203">
        <f t="shared" si="41"/>
        <v>100671388492.65002</v>
      </c>
      <c r="G709" s="204">
        <f t="shared" si="42"/>
        <v>72.771222285036401</v>
      </c>
      <c r="H709" s="204">
        <f t="shared" si="43"/>
        <v>48.218858833157576</v>
      </c>
      <c r="I709" s="204">
        <f t="shared" si="40"/>
        <v>48.218858833157576</v>
      </c>
    </row>
    <row r="710" spans="1:9" x14ac:dyDescent="0.2">
      <c r="A710" s="337" t="s">
        <v>263</v>
      </c>
      <c r="B710" s="328">
        <v>149389362184</v>
      </c>
      <c r="C710" s="328">
        <v>130704261653</v>
      </c>
      <c r="D710" s="328">
        <v>105060935746</v>
      </c>
      <c r="E710" s="328">
        <v>105060935746</v>
      </c>
      <c r="F710" s="165">
        <f t="shared" si="41"/>
        <v>18685100531</v>
      </c>
      <c r="G710" s="166">
        <f t="shared" si="42"/>
        <v>87.492348680098175</v>
      </c>
      <c r="H710" s="166">
        <f t="shared" si="43"/>
        <v>70.326919005516913</v>
      </c>
      <c r="I710" s="166">
        <f t="shared" si="40"/>
        <v>70.326919005516913</v>
      </c>
    </row>
    <row r="711" spans="1:9" x14ac:dyDescent="0.2">
      <c r="A711" s="337" t="s">
        <v>264</v>
      </c>
      <c r="B711" s="328">
        <v>4200000000</v>
      </c>
      <c r="C711" s="328">
        <v>4200000000</v>
      </c>
      <c r="D711" s="328">
        <v>4200000000</v>
      </c>
      <c r="E711" s="328">
        <v>4200000000</v>
      </c>
      <c r="F711" s="165">
        <f t="shared" si="41"/>
        <v>0</v>
      </c>
      <c r="G711" s="166">
        <f t="shared" si="42"/>
        <v>100</v>
      </c>
      <c r="H711" s="166">
        <f t="shared" si="43"/>
        <v>100</v>
      </c>
      <c r="I711" s="166">
        <f t="shared" ref="I711:I774" si="44">IFERROR(IF(E711&gt;0,+E711/B711*100,0),0)</f>
        <v>100</v>
      </c>
    </row>
    <row r="712" spans="1:9" x14ac:dyDescent="0.2">
      <c r="A712" s="337" t="s">
        <v>265</v>
      </c>
      <c r="B712" s="328">
        <v>4200000000</v>
      </c>
      <c r="C712" s="328">
        <v>4200000000</v>
      </c>
      <c r="D712" s="328">
        <v>2251000000</v>
      </c>
      <c r="E712" s="328">
        <v>2251000000</v>
      </c>
      <c r="F712" s="165">
        <f t="shared" si="41"/>
        <v>0</v>
      </c>
      <c r="G712" s="166">
        <f t="shared" si="42"/>
        <v>100</v>
      </c>
      <c r="H712" s="166">
        <f t="shared" si="43"/>
        <v>53.595238095238095</v>
      </c>
      <c r="I712" s="166">
        <f t="shared" si="44"/>
        <v>53.595238095238095</v>
      </c>
    </row>
    <row r="713" spans="1:9" x14ac:dyDescent="0.2">
      <c r="A713" s="337" t="s">
        <v>266</v>
      </c>
      <c r="B713" s="328">
        <v>4200000000</v>
      </c>
      <c r="C713" s="328">
        <v>4200000000</v>
      </c>
      <c r="D713" s="328">
        <v>0</v>
      </c>
      <c r="E713" s="328">
        <v>0</v>
      </c>
      <c r="F713" s="202">
        <f t="shared" ref="F713:F776" si="45">+B713-C713</f>
        <v>0</v>
      </c>
      <c r="G713" s="168">
        <f t="shared" ref="G713:G776" si="46">IFERROR(IF(C713&gt;0,+C713/B713*100,0),0)</f>
        <v>100</v>
      </c>
      <c r="H713" s="168">
        <f t="shared" ref="H713:H776" si="47">IFERROR(IF(D713&gt;0,+D713/B713*100,0),0)</f>
        <v>0</v>
      </c>
      <c r="I713" s="168">
        <f t="shared" si="44"/>
        <v>0</v>
      </c>
    </row>
    <row r="714" spans="1:9" x14ac:dyDescent="0.2">
      <c r="A714" s="337" t="s">
        <v>267</v>
      </c>
      <c r="B714" s="328">
        <v>4200000000</v>
      </c>
      <c r="C714" s="328">
        <v>4200000000</v>
      </c>
      <c r="D714" s="328">
        <v>4200000000</v>
      </c>
      <c r="E714" s="328">
        <v>4200000000</v>
      </c>
      <c r="F714" s="202">
        <f t="shared" si="45"/>
        <v>0</v>
      </c>
      <c r="G714" s="168">
        <f t="shared" si="46"/>
        <v>100</v>
      </c>
      <c r="H714" s="168">
        <f t="shared" si="47"/>
        <v>100</v>
      </c>
      <c r="I714" s="168">
        <f t="shared" si="44"/>
        <v>100</v>
      </c>
    </row>
    <row r="715" spans="1:9" x14ac:dyDescent="0.2">
      <c r="A715" s="337" t="s">
        <v>268</v>
      </c>
      <c r="B715" s="328">
        <v>4200000000</v>
      </c>
      <c r="C715" s="328">
        <v>4200000000</v>
      </c>
      <c r="D715" s="328">
        <v>1500000000</v>
      </c>
      <c r="E715" s="328">
        <v>1500000000</v>
      </c>
      <c r="F715" s="202">
        <f t="shared" si="45"/>
        <v>0</v>
      </c>
      <c r="G715" s="168">
        <f t="shared" si="46"/>
        <v>100</v>
      </c>
      <c r="H715" s="168">
        <f t="shared" si="47"/>
        <v>35.714285714285715</v>
      </c>
      <c r="I715" s="168">
        <f t="shared" si="44"/>
        <v>35.714285714285715</v>
      </c>
    </row>
    <row r="716" spans="1:9" x14ac:dyDescent="0.2">
      <c r="A716" s="337" t="s">
        <v>269</v>
      </c>
      <c r="B716" s="328">
        <v>25250000000</v>
      </c>
      <c r="C716" s="328">
        <v>14902283101.99</v>
      </c>
      <c r="D716" s="328">
        <v>8471175915.9899998</v>
      </c>
      <c r="E716" s="328">
        <v>8471175915.9899998</v>
      </c>
      <c r="F716" s="202">
        <f t="shared" si="45"/>
        <v>10347716898.01</v>
      </c>
      <c r="G716" s="168">
        <f t="shared" si="46"/>
        <v>59.01894297817821</v>
      </c>
      <c r="H716" s="168">
        <f t="shared" si="47"/>
        <v>33.549211548475242</v>
      </c>
      <c r="I716" s="168">
        <f t="shared" si="44"/>
        <v>33.549211548475242</v>
      </c>
    </row>
    <row r="717" spans="1:9" s="351" customFormat="1" x14ac:dyDescent="0.2">
      <c r="A717" s="337" t="s">
        <v>270</v>
      </c>
      <c r="B717" s="328">
        <v>48000000000</v>
      </c>
      <c r="C717" s="328">
        <v>48000000000</v>
      </c>
      <c r="D717" s="328">
        <v>15567449200</v>
      </c>
      <c r="E717" s="328">
        <v>15567449200</v>
      </c>
      <c r="F717" s="165">
        <f t="shared" si="45"/>
        <v>0</v>
      </c>
      <c r="G717" s="166">
        <f t="shared" si="46"/>
        <v>100</v>
      </c>
      <c r="H717" s="166">
        <f t="shared" si="47"/>
        <v>32.432185833333335</v>
      </c>
      <c r="I717" s="166">
        <f t="shared" si="44"/>
        <v>32.432185833333335</v>
      </c>
    </row>
    <row r="718" spans="1:9" x14ac:dyDescent="0.2">
      <c r="A718" s="337" t="s">
        <v>271</v>
      </c>
      <c r="B718" s="328">
        <v>4726973377</v>
      </c>
      <c r="C718" s="328">
        <v>4726973377</v>
      </c>
      <c r="D718" s="328">
        <v>4726973377</v>
      </c>
      <c r="E718" s="328">
        <v>4726973377</v>
      </c>
      <c r="F718" s="165">
        <f t="shared" si="45"/>
        <v>0</v>
      </c>
      <c r="G718" s="166">
        <f t="shared" si="46"/>
        <v>100</v>
      </c>
      <c r="H718" s="166">
        <f t="shared" si="47"/>
        <v>100</v>
      </c>
      <c r="I718" s="166">
        <f t="shared" si="44"/>
        <v>100</v>
      </c>
    </row>
    <row r="719" spans="1:9" x14ac:dyDescent="0.2">
      <c r="A719" s="337" t="s">
        <v>272</v>
      </c>
      <c r="B719" s="328">
        <v>70000000000</v>
      </c>
      <c r="C719" s="328">
        <v>10000000000</v>
      </c>
      <c r="D719" s="328">
        <v>10000000000</v>
      </c>
      <c r="E719" s="328">
        <v>10000000000</v>
      </c>
      <c r="F719" s="165">
        <f>+B719-C719</f>
        <v>60000000000</v>
      </c>
      <c r="G719" s="166">
        <f t="shared" si="46"/>
        <v>14.285714285714285</v>
      </c>
      <c r="H719" s="166">
        <f t="shared" si="47"/>
        <v>14.285714285714285</v>
      </c>
      <c r="I719" s="166">
        <f t="shared" si="44"/>
        <v>14.285714285714285</v>
      </c>
    </row>
    <row r="720" spans="1:9" x14ac:dyDescent="0.2">
      <c r="A720" s="337" t="s">
        <v>273</v>
      </c>
      <c r="B720" s="328">
        <v>4726973378</v>
      </c>
      <c r="C720" s="328">
        <v>4726973378</v>
      </c>
      <c r="D720" s="328">
        <v>4263973378</v>
      </c>
      <c r="E720" s="328">
        <v>4263973378</v>
      </c>
      <c r="F720" s="202">
        <f t="shared" si="45"/>
        <v>0</v>
      </c>
      <c r="G720" s="168">
        <f t="shared" si="46"/>
        <v>100</v>
      </c>
      <c r="H720" s="168">
        <f t="shared" si="47"/>
        <v>90.205148982753585</v>
      </c>
      <c r="I720" s="168">
        <f t="shared" si="44"/>
        <v>90.205148982753585</v>
      </c>
    </row>
    <row r="721" spans="1:9" x14ac:dyDescent="0.2">
      <c r="A721" s="337" t="s">
        <v>274</v>
      </c>
      <c r="B721" s="328">
        <v>4726973378</v>
      </c>
      <c r="C721" s="328">
        <v>4726973378</v>
      </c>
      <c r="D721" s="328">
        <v>4134973378</v>
      </c>
      <c r="E721" s="328">
        <v>4134973378</v>
      </c>
      <c r="F721" s="165">
        <f t="shared" si="45"/>
        <v>0</v>
      </c>
      <c r="G721" s="166">
        <f t="shared" si="46"/>
        <v>100</v>
      </c>
      <c r="H721" s="166">
        <f t="shared" si="47"/>
        <v>87.476130016825323</v>
      </c>
      <c r="I721" s="166">
        <f t="shared" si="44"/>
        <v>87.476130016825323</v>
      </c>
    </row>
    <row r="722" spans="1:9" x14ac:dyDescent="0.2">
      <c r="A722" s="337" t="s">
        <v>275</v>
      </c>
      <c r="B722" s="328">
        <v>4726973378</v>
      </c>
      <c r="C722" s="328">
        <v>4726973378</v>
      </c>
      <c r="D722" s="328">
        <v>2159079867</v>
      </c>
      <c r="E722" s="328">
        <v>2159079867</v>
      </c>
      <c r="F722" s="202">
        <f t="shared" si="45"/>
        <v>0</v>
      </c>
      <c r="G722" s="168">
        <f t="shared" si="46"/>
        <v>100</v>
      </c>
      <c r="H722" s="168">
        <f t="shared" si="47"/>
        <v>45.675735705402147</v>
      </c>
      <c r="I722" s="168">
        <f t="shared" si="44"/>
        <v>45.675735705402147</v>
      </c>
    </row>
    <row r="723" spans="1:9" x14ac:dyDescent="0.2">
      <c r="A723" s="337" t="s">
        <v>276</v>
      </c>
      <c r="B723" s="328">
        <v>4726973378</v>
      </c>
      <c r="C723" s="328">
        <v>4726973378</v>
      </c>
      <c r="D723" s="328">
        <v>1000000000</v>
      </c>
      <c r="E723" s="328">
        <v>1000000000</v>
      </c>
      <c r="F723" s="165">
        <f t="shared" si="45"/>
        <v>0</v>
      </c>
      <c r="G723" s="166">
        <f t="shared" si="46"/>
        <v>100</v>
      </c>
      <c r="H723" s="166">
        <f t="shared" si="47"/>
        <v>21.155185782389655</v>
      </c>
      <c r="I723" s="166">
        <f t="shared" si="44"/>
        <v>21.155185782389655</v>
      </c>
    </row>
    <row r="724" spans="1:9" x14ac:dyDescent="0.2">
      <c r="A724" s="337" t="s">
        <v>277</v>
      </c>
      <c r="B724" s="328">
        <v>32450000000</v>
      </c>
      <c r="C724" s="328">
        <v>20811428936.360001</v>
      </c>
      <c r="D724" s="328">
        <v>10741243226.700001</v>
      </c>
      <c r="E724" s="328">
        <v>10741243226.700001</v>
      </c>
      <c r="F724" s="165">
        <f t="shared" si="45"/>
        <v>11638571063.639999</v>
      </c>
      <c r="G724" s="166">
        <f t="shared" si="46"/>
        <v>64.133833394021579</v>
      </c>
      <c r="H724" s="166">
        <f t="shared" si="47"/>
        <v>33.100903626194146</v>
      </c>
      <c r="I724" s="166">
        <f t="shared" si="44"/>
        <v>33.100903626194146</v>
      </c>
    </row>
    <row r="725" spans="1:9" s="351" customFormat="1" x14ac:dyDescent="0.2">
      <c r="A725" s="336" t="s">
        <v>84</v>
      </c>
      <c r="B725" s="324">
        <v>1558508990957</v>
      </c>
      <c r="C725" s="324">
        <v>1176280549023.3997</v>
      </c>
      <c r="D725" s="324">
        <v>606030739110.48022</v>
      </c>
      <c r="E725" s="324">
        <v>604332101257.50012</v>
      </c>
      <c r="F725" s="205">
        <f t="shared" si="45"/>
        <v>382228441933.60034</v>
      </c>
      <c r="G725" s="162">
        <f t="shared" si="46"/>
        <v>75.474736164409705</v>
      </c>
      <c r="H725" s="162">
        <f t="shared" si="47"/>
        <v>38.885289890971244</v>
      </c>
      <c r="I725" s="162">
        <f t="shared" si="44"/>
        <v>38.776298678033996</v>
      </c>
    </row>
    <row r="726" spans="1:9" x14ac:dyDescent="0.2">
      <c r="A726" s="325" t="s">
        <v>278</v>
      </c>
      <c r="B726" s="324">
        <v>971204535350</v>
      </c>
      <c r="C726" s="324">
        <v>808686376098.65991</v>
      </c>
      <c r="D726" s="324">
        <v>343156620985.32001</v>
      </c>
      <c r="E726" s="324">
        <v>343084757689.69</v>
      </c>
      <c r="F726" s="203">
        <f t="shared" si="45"/>
        <v>162518159251.34009</v>
      </c>
      <c r="G726" s="204">
        <f t="shared" si="46"/>
        <v>83.266330279978334</v>
      </c>
      <c r="H726" s="204">
        <f t="shared" si="47"/>
        <v>35.333094986181692</v>
      </c>
      <c r="I726" s="204">
        <f t="shared" si="44"/>
        <v>35.325695587495389</v>
      </c>
    </row>
    <row r="727" spans="1:9" x14ac:dyDescent="0.2">
      <c r="A727" s="326" t="s">
        <v>109</v>
      </c>
      <c r="B727" s="324">
        <v>766813899000</v>
      </c>
      <c r="C727" s="324">
        <v>668697068905.22998</v>
      </c>
      <c r="D727" s="324">
        <v>330069565761.22998</v>
      </c>
      <c r="E727" s="324">
        <v>329997869415.59998</v>
      </c>
      <c r="F727" s="161">
        <f t="shared" si="45"/>
        <v>98116830094.77002</v>
      </c>
      <c r="G727" s="162">
        <f t="shared" si="46"/>
        <v>87.204609850874647</v>
      </c>
      <c r="H727" s="162">
        <f t="shared" si="47"/>
        <v>43.044285737605023</v>
      </c>
      <c r="I727" s="162">
        <f t="shared" si="44"/>
        <v>43.034935835924379</v>
      </c>
    </row>
    <row r="728" spans="1:9" x14ac:dyDescent="0.2">
      <c r="A728" s="327" t="s">
        <v>28</v>
      </c>
      <c r="B728" s="324">
        <v>59251387000</v>
      </c>
      <c r="C728" s="324">
        <v>30114608279.919998</v>
      </c>
      <c r="D728" s="324">
        <v>29716636866.07</v>
      </c>
      <c r="E728" s="324">
        <v>29675990220.07</v>
      </c>
      <c r="F728" s="161">
        <f t="shared" si="45"/>
        <v>29136778720.080002</v>
      </c>
      <c r="G728" s="162">
        <f t="shared" si="46"/>
        <v>50.825153308090485</v>
      </c>
      <c r="H728" s="162">
        <f t="shared" si="47"/>
        <v>50.153487320170242</v>
      </c>
      <c r="I728" s="162">
        <f t="shared" si="44"/>
        <v>50.084886991877511</v>
      </c>
    </row>
    <row r="729" spans="1:9" x14ac:dyDescent="0.2">
      <c r="A729" s="337" t="s">
        <v>110</v>
      </c>
      <c r="B729" s="328">
        <v>35035806000</v>
      </c>
      <c r="C729" s="328">
        <v>17442791386</v>
      </c>
      <c r="D729" s="328">
        <v>17397052457</v>
      </c>
      <c r="E729" s="328">
        <v>17397052457</v>
      </c>
      <c r="F729" s="165">
        <f t="shared" si="45"/>
        <v>17593014614</v>
      </c>
      <c r="G729" s="166">
        <f t="shared" si="46"/>
        <v>49.785614710847526</v>
      </c>
      <c r="H729" s="166">
        <f t="shared" si="47"/>
        <v>49.655065612019889</v>
      </c>
      <c r="I729" s="166">
        <f t="shared" si="44"/>
        <v>49.655065612019889</v>
      </c>
    </row>
    <row r="730" spans="1:9" x14ac:dyDescent="0.2">
      <c r="A730" s="337" t="s">
        <v>111</v>
      </c>
      <c r="B730" s="328">
        <v>11132464000</v>
      </c>
      <c r="C730" s="328">
        <v>6692023960.6700001</v>
      </c>
      <c r="D730" s="328">
        <v>6374032410.8199997</v>
      </c>
      <c r="E730" s="328">
        <v>6333385764.8199997</v>
      </c>
      <c r="F730" s="202">
        <f t="shared" si="45"/>
        <v>4440440039.3299999</v>
      </c>
      <c r="G730" s="168">
        <f t="shared" si="46"/>
        <v>60.112693476215149</v>
      </c>
      <c r="H730" s="168">
        <f t="shared" si="47"/>
        <v>57.256258909258541</v>
      </c>
      <c r="I730" s="168">
        <f t="shared" si="44"/>
        <v>56.891140764704019</v>
      </c>
    </row>
    <row r="731" spans="1:9" x14ac:dyDescent="0.2">
      <c r="A731" s="337" t="s">
        <v>112</v>
      </c>
      <c r="B731" s="328">
        <v>13083117000</v>
      </c>
      <c r="C731" s="328">
        <v>5979792933.25</v>
      </c>
      <c r="D731" s="328">
        <v>5945551998.25</v>
      </c>
      <c r="E731" s="328">
        <v>5945551998.25</v>
      </c>
      <c r="F731" s="202">
        <f t="shared" si="45"/>
        <v>7103324066.75</v>
      </c>
      <c r="G731" s="168">
        <f t="shared" si="46"/>
        <v>45.706179446763336</v>
      </c>
      <c r="H731" s="168">
        <f t="shared" si="47"/>
        <v>45.444460966373683</v>
      </c>
      <c r="I731" s="168">
        <f t="shared" si="44"/>
        <v>45.444460966373683</v>
      </c>
    </row>
    <row r="732" spans="1:9" x14ac:dyDescent="0.2">
      <c r="A732" s="327" t="s">
        <v>29</v>
      </c>
      <c r="B732" s="324">
        <v>22407835000</v>
      </c>
      <c r="C732" s="324">
        <v>19678321488.639999</v>
      </c>
      <c r="D732" s="324">
        <v>14036701755.26</v>
      </c>
      <c r="E732" s="324">
        <v>14026307349.26</v>
      </c>
      <c r="F732" s="161">
        <f t="shared" si="45"/>
        <v>2729513511.3600006</v>
      </c>
      <c r="G732" s="162">
        <f t="shared" si="46"/>
        <v>87.818932478929796</v>
      </c>
      <c r="H732" s="162">
        <f t="shared" si="47"/>
        <v>62.641936426522236</v>
      </c>
      <c r="I732" s="162">
        <f t="shared" si="44"/>
        <v>62.595549053534185</v>
      </c>
    </row>
    <row r="733" spans="1:9" x14ac:dyDescent="0.2">
      <c r="A733" s="337" t="s">
        <v>113</v>
      </c>
      <c r="B733" s="328">
        <v>22407835000</v>
      </c>
      <c r="C733" s="328">
        <v>19678321488.639999</v>
      </c>
      <c r="D733" s="328">
        <v>14036701755.26</v>
      </c>
      <c r="E733" s="328">
        <v>14026307349.26</v>
      </c>
      <c r="F733" s="165">
        <f t="shared" si="45"/>
        <v>2729513511.3600006</v>
      </c>
      <c r="G733" s="166">
        <f t="shared" si="46"/>
        <v>87.818932478929796</v>
      </c>
      <c r="H733" s="166">
        <f t="shared" si="47"/>
        <v>62.641936426522236</v>
      </c>
      <c r="I733" s="166">
        <f t="shared" si="44"/>
        <v>62.595549053534185</v>
      </c>
    </row>
    <row r="734" spans="1:9" x14ac:dyDescent="0.2">
      <c r="A734" s="327" t="s">
        <v>30</v>
      </c>
      <c r="B734" s="324">
        <v>668711303000</v>
      </c>
      <c r="C734" s="324">
        <v>604560550146.67004</v>
      </c>
      <c r="D734" s="324">
        <v>271972638149.90002</v>
      </c>
      <c r="E734" s="324">
        <v>271951982856.27002</v>
      </c>
      <c r="F734" s="203">
        <f t="shared" si="45"/>
        <v>64150752853.329956</v>
      </c>
      <c r="G734" s="204">
        <f t="shared" si="46"/>
        <v>90.406808952453147</v>
      </c>
      <c r="H734" s="204">
        <f t="shared" si="47"/>
        <v>40.671159127977234</v>
      </c>
      <c r="I734" s="204">
        <f t="shared" si="44"/>
        <v>40.668070307205504</v>
      </c>
    </row>
    <row r="735" spans="1:9" x14ac:dyDescent="0.2">
      <c r="A735" s="337" t="s">
        <v>279</v>
      </c>
      <c r="B735" s="328">
        <v>216803473000</v>
      </c>
      <c r="C735" s="328">
        <v>190979648000</v>
      </c>
      <c r="D735" s="328">
        <v>100323051800</v>
      </c>
      <c r="E735" s="328">
        <v>100323051800</v>
      </c>
      <c r="F735" s="165">
        <f t="shared" si="45"/>
        <v>25823825000</v>
      </c>
      <c r="G735" s="166">
        <f t="shared" si="46"/>
        <v>88.088832414598812</v>
      </c>
      <c r="H735" s="166">
        <f t="shared" si="47"/>
        <v>46.273729111341311</v>
      </c>
      <c r="I735" s="166">
        <f t="shared" si="44"/>
        <v>46.273729111341311</v>
      </c>
    </row>
    <row r="736" spans="1:9" x14ac:dyDescent="0.2">
      <c r="A736" s="337" t="s">
        <v>115</v>
      </c>
      <c r="B736" s="328">
        <v>10000000000</v>
      </c>
      <c r="C736" s="328">
        <v>0</v>
      </c>
      <c r="D736" s="328">
        <v>0</v>
      </c>
      <c r="E736" s="328">
        <v>0</v>
      </c>
      <c r="F736" s="165">
        <f t="shared" si="45"/>
        <v>10000000000</v>
      </c>
      <c r="G736" s="166">
        <f t="shared" si="46"/>
        <v>0</v>
      </c>
      <c r="H736" s="166">
        <f t="shared" si="47"/>
        <v>0</v>
      </c>
      <c r="I736" s="166">
        <f t="shared" si="44"/>
        <v>0</v>
      </c>
    </row>
    <row r="737" spans="1:9" x14ac:dyDescent="0.2">
      <c r="A737" s="337" t="s">
        <v>280</v>
      </c>
      <c r="B737" s="328">
        <v>89219023000</v>
      </c>
      <c r="C737" s="328">
        <v>89219023000</v>
      </c>
      <c r="D737" s="328">
        <v>89219023000</v>
      </c>
      <c r="E737" s="328">
        <v>89219023000</v>
      </c>
      <c r="F737" s="165">
        <f t="shared" si="45"/>
        <v>0</v>
      </c>
      <c r="G737" s="166">
        <f t="shared" si="46"/>
        <v>100</v>
      </c>
      <c r="H737" s="166">
        <f t="shared" si="47"/>
        <v>100</v>
      </c>
      <c r="I737" s="166">
        <f t="shared" si="44"/>
        <v>100</v>
      </c>
    </row>
    <row r="738" spans="1:9" x14ac:dyDescent="0.2">
      <c r="A738" s="337" t="s">
        <v>281</v>
      </c>
      <c r="B738" s="328">
        <v>9680393000</v>
      </c>
      <c r="C738" s="328">
        <v>8680393000</v>
      </c>
      <c r="D738" s="328">
        <v>5808235800</v>
      </c>
      <c r="E738" s="328">
        <v>5808235800</v>
      </c>
      <c r="F738" s="165">
        <f t="shared" si="45"/>
        <v>1000000000</v>
      </c>
      <c r="G738" s="166">
        <f t="shared" si="46"/>
        <v>89.669840883526106</v>
      </c>
      <c r="H738" s="166">
        <f t="shared" si="47"/>
        <v>60</v>
      </c>
      <c r="I738" s="166">
        <f t="shared" si="44"/>
        <v>60</v>
      </c>
    </row>
    <row r="739" spans="1:9" x14ac:dyDescent="0.2">
      <c r="A739" s="337" t="s">
        <v>282</v>
      </c>
      <c r="B739" s="328">
        <v>38500000000</v>
      </c>
      <c r="C739" s="328">
        <v>38500000000</v>
      </c>
      <c r="D739" s="328">
        <v>21500000000</v>
      </c>
      <c r="E739" s="328">
        <v>21500000000</v>
      </c>
      <c r="F739" s="165">
        <f t="shared" si="45"/>
        <v>0</v>
      </c>
      <c r="G739" s="166">
        <f t="shared" si="46"/>
        <v>100</v>
      </c>
      <c r="H739" s="166">
        <f t="shared" si="47"/>
        <v>55.844155844155843</v>
      </c>
      <c r="I739" s="166">
        <f t="shared" si="44"/>
        <v>55.844155844155843</v>
      </c>
    </row>
    <row r="740" spans="1:9" x14ac:dyDescent="0.2">
      <c r="A740" s="337" t="s">
        <v>153</v>
      </c>
      <c r="B740" s="328">
        <v>662022000</v>
      </c>
      <c r="C740" s="328">
        <v>134429981.25999999</v>
      </c>
      <c r="D740" s="328">
        <v>134429981.25999999</v>
      </c>
      <c r="E740" s="328">
        <v>113774687.63</v>
      </c>
      <c r="F740" s="202">
        <f t="shared" si="45"/>
        <v>527592018.74000001</v>
      </c>
      <c r="G740" s="168">
        <f t="shared" si="46"/>
        <v>20.305968874146174</v>
      </c>
      <c r="H740" s="168">
        <f t="shared" si="47"/>
        <v>20.305968874146174</v>
      </c>
      <c r="I740" s="168">
        <f t="shared" si="44"/>
        <v>17.185937571561066</v>
      </c>
    </row>
    <row r="741" spans="1:9" x14ac:dyDescent="0.2">
      <c r="A741" s="337" t="s">
        <v>117</v>
      </c>
      <c r="B741" s="328">
        <v>5475411000</v>
      </c>
      <c r="C741" s="328">
        <v>603866000</v>
      </c>
      <c r="D741" s="328">
        <v>603866000</v>
      </c>
      <c r="E741" s="328">
        <v>603866000</v>
      </c>
      <c r="F741" s="165">
        <f t="shared" si="45"/>
        <v>4871545000</v>
      </c>
      <c r="G741" s="166">
        <f t="shared" si="46"/>
        <v>11.028688074739961</v>
      </c>
      <c r="H741" s="166">
        <f t="shared" si="47"/>
        <v>11.028688074739961</v>
      </c>
      <c r="I741" s="166">
        <f t="shared" si="44"/>
        <v>11.028688074739961</v>
      </c>
    </row>
    <row r="742" spans="1:9" x14ac:dyDescent="0.2">
      <c r="A742" s="337" t="s">
        <v>118</v>
      </c>
      <c r="B742" s="328">
        <v>288793000</v>
      </c>
      <c r="C742" s="328">
        <v>218403887</v>
      </c>
      <c r="D742" s="328">
        <v>218346762</v>
      </c>
      <c r="E742" s="328">
        <v>218346762</v>
      </c>
      <c r="F742" s="202">
        <f t="shared" si="45"/>
        <v>70389113</v>
      </c>
      <c r="G742" s="168">
        <f t="shared" si="46"/>
        <v>75.626447663205127</v>
      </c>
      <c r="H742" s="168">
        <f t="shared" si="47"/>
        <v>75.606667059104609</v>
      </c>
      <c r="I742" s="168">
        <f t="shared" si="44"/>
        <v>75.606667059104609</v>
      </c>
    </row>
    <row r="743" spans="1:9" x14ac:dyDescent="0.2">
      <c r="A743" s="337" t="s">
        <v>283</v>
      </c>
      <c r="B743" s="328">
        <v>5039000</v>
      </c>
      <c r="C743" s="328">
        <v>3328000</v>
      </c>
      <c r="D743" s="328">
        <v>3328000</v>
      </c>
      <c r="E743" s="328">
        <v>3328000</v>
      </c>
      <c r="F743" s="165">
        <f t="shared" si="45"/>
        <v>1711000</v>
      </c>
      <c r="G743" s="166">
        <f t="shared" si="46"/>
        <v>66.044850168684263</v>
      </c>
      <c r="H743" s="166">
        <f t="shared" si="47"/>
        <v>66.044850168684263</v>
      </c>
      <c r="I743" s="166">
        <f t="shared" si="44"/>
        <v>66.044850168684263</v>
      </c>
    </row>
    <row r="744" spans="1:9" x14ac:dyDescent="0.2">
      <c r="A744" s="337" t="s">
        <v>284</v>
      </c>
      <c r="B744" s="328">
        <v>41035343000</v>
      </c>
      <c r="C744" s="328">
        <v>35535343000</v>
      </c>
      <c r="D744" s="328">
        <v>20700128088</v>
      </c>
      <c r="E744" s="328">
        <v>20700128088</v>
      </c>
      <c r="F744" s="165">
        <f t="shared" si="45"/>
        <v>5500000000</v>
      </c>
      <c r="G744" s="166">
        <f t="shared" si="46"/>
        <v>86.596919635836841</v>
      </c>
      <c r="H744" s="166">
        <f t="shared" si="47"/>
        <v>50.444632783988183</v>
      </c>
      <c r="I744" s="166">
        <f t="shared" si="44"/>
        <v>50.444632783988183</v>
      </c>
    </row>
    <row r="745" spans="1:9" x14ac:dyDescent="0.2">
      <c r="A745" s="337" t="s">
        <v>285</v>
      </c>
      <c r="B745" s="328">
        <v>33497820000</v>
      </c>
      <c r="C745" s="328">
        <v>19011232245.029999</v>
      </c>
      <c r="D745" s="328">
        <v>19011232215.029999</v>
      </c>
      <c r="E745" s="328">
        <v>19011232215.029999</v>
      </c>
      <c r="F745" s="165">
        <f t="shared" si="45"/>
        <v>14486587754.970001</v>
      </c>
      <c r="G745" s="166">
        <f t="shared" si="46"/>
        <v>56.753640222050272</v>
      </c>
      <c r="H745" s="166">
        <f t="shared" si="47"/>
        <v>56.753640132492201</v>
      </c>
      <c r="I745" s="166">
        <f t="shared" si="44"/>
        <v>56.753640132492201</v>
      </c>
    </row>
    <row r="746" spans="1:9" x14ac:dyDescent="0.2">
      <c r="A746" s="337" t="s">
        <v>123</v>
      </c>
      <c r="B746" s="328">
        <v>17579467000</v>
      </c>
      <c r="C746" s="328">
        <v>15711219817.379999</v>
      </c>
      <c r="D746" s="328">
        <v>14435852287.610001</v>
      </c>
      <c r="E746" s="328">
        <v>14435852287.610001</v>
      </c>
      <c r="F746" s="165">
        <f t="shared" si="45"/>
        <v>1868247182.6200008</v>
      </c>
      <c r="G746" s="166">
        <f t="shared" si="46"/>
        <v>89.372560711766738</v>
      </c>
      <c r="H746" s="166">
        <f t="shared" si="47"/>
        <v>82.117690414675266</v>
      </c>
      <c r="I746" s="166">
        <f t="shared" si="44"/>
        <v>82.117690414675266</v>
      </c>
    </row>
    <row r="747" spans="1:9" x14ac:dyDescent="0.2">
      <c r="A747" s="337" t="s">
        <v>124</v>
      </c>
      <c r="B747" s="328">
        <v>16000000</v>
      </c>
      <c r="C747" s="328">
        <v>15144216</v>
      </c>
      <c r="D747" s="328">
        <v>15144216</v>
      </c>
      <c r="E747" s="328">
        <v>15144216</v>
      </c>
      <c r="F747" s="165">
        <f t="shared" si="45"/>
        <v>855784</v>
      </c>
      <c r="G747" s="166">
        <f t="shared" si="46"/>
        <v>94.651350000000008</v>
      </c>
      <c r="H747" s="166">
        <f t="shared" si="47"/>
        <v>94.651350000000008</v>
      </c>
      <c r="I747" s="166">
        <f t="shared" si="44"/>
        <v>94.651350000000008</v>
      </c>
    </row>
    <row r="748" spans="1:9" x14ac:dyDescent="0.2">
      <c r="A748" s="337" t="s">
        <v>286</v>
      </c>
      <c r="B748" s="328">
        <v>205948519000</v>
      </c>
      <c r="C748" s="328">
        <v>205948519000</v>
      </c>
      <c r="D748" s="328">
        <v>0</v>
      </c>
      <c r="E748" s="328">
        <v>0</v>
      </c>
      <c r="F748" s="165">
        <f t="shared" si="45"/>
        <v>0</v>
      </c>
      <c r="G748" s="166">
        <f t="shared" si="46"/>
        <v>100</v>
      </c>
      <c r="H748" s="166">
        <f t="shared" si="47"/>
        <v>0</v>
      </c>
      <c r="I748" s="166">
        <f t="shared" si="44"/>
        <v>0</v>
      </c>
    </row>
    <row r="749" spans="1:9" x14ac:dyDescent="0.2">
      <c r="A749" s="327" t="s">
        <v>127</v>
      </c>
      <c r="B749" s="324">
        <v>16443374000</v>
      </c>
      <c r="C749" s="324">
        <v>14343588990</v>
      </c>
      <c r="D749" s="324">
        <v>14343588990</v>
      </c>
      <c r="E749" s="324">
        <v>14343588990</v>
      </c>
      <c r="F749" s="203">
        <f t="shared" si="45"/>
        <v>2099785010</v>
      </c>
      <c r="G749" s="204">
        <f t="shared" si="46"/>
        <v>87.230205856778539</v>
      </c>
      <c r="H749" s="204">
        <f t="shared" si="47"/>
        <v>87.230205856778539</v>
      </c>
      <c r="I749" s="204">
        <f t="shared" si="44"/>
        <v>87.230205856778539</v>
      </c>
    </row>
    <row r="750" spans="1:9" x14ac:dyDescent="0.2">
      <c r="A750" s="337" t="s">
        <v>128</v>
      </c>
      <c r="B750" s="328">
        <v>14348357000</v>
      </c>
      <c r="C750" s="328">
        <v>14343588990</v>
      </c>
      <c r="D750" s="328">
        <v>14343588990</v>
      </c>
      <c r="E750" s="328">
        <v>14343588990</v>
      </c>
      <c r="F750" s="165">
        <f t="shared" si="45"/>
        <v>4768010</v>
      </c>
      <c r="G750" s="166">
        <f t="shared" si="46"/>
        <v>99.966769644775354</v>
      </c>
      <c r="H750" s="166">
        <f t="shared" si="47"/>
        <v>99.966769644775354</v>
      </c>
      <c r="I750" s="166">
        <f t="shared" si="44"/>
        <v>99.966769644775354</v>
      </c>
    </row>
    <row r="751" spans="1:9" x14ac:dyDescent="0.2">
      <c r="A751" s="337" t="s">
        <v>130</v>
      </c>
      <c r="B751" s="328">
        <v>2095017000</v>
      </c>
      <c r="C751" s="328">
        <v>0</v>
      </c>
      <c r="D751" s="328">
        <v>0</v>
      </c>
      <c r="E751" s="328">
        <v>0</v>
      </c>
      <c r="F751" s="165">
        <f t="shared" si="45"/>
        <v>2095017000</v>
      </c>
      <c r="G751" s="166">
        <f t="shared" si="46"/>
        <v>0</v>
      </c>
      <c r="H751" s="166">
        <f t="shared" si="47"/>
        <v>0</v>
      </c>
      <c r="I751" s="166">
        <f t="shared" si="44"/>
        <v>0</v>
      </c>
    </row>
    <row r="752" spans="1:9" x14ac:dyDescent="0.2">
      <c r="A752" s="326" t="s">
        <v>131</v>
      </c>
      <c r="B752" s="324">
        <v>204390636350</v>
      </c>
      <c r="C752" s="324">
        <v>139989307193.42999</v>
      </c>
      <c r="D752" s="324">
        <v>13087055224.090002</v>
      </c>
      <c r="E752" s="324">
        <v>13086888274.090002</v>
      </c>
      <c r="F752" s="203">
        <f t="shared" si="45"/>
        <v>64401329156.570007</v>
      </c>
      <c r="G752" s="204">
        <f t="shared" si="46"/>
        <v>68.491056974699802</v>
      </c>
      <c r="H752" s="204">
        <f t="shared" si="47"/>
        <v>6.4029622187190789</v>
      </c>
      <c r="I752" s="204">
        <f t="shared" si="44"/>
        <v>6.4028805368950072</v>
      </c>
    </row>
    <row r="753" spans="1:9" x14ac:dyDescent="0.2">
      <c r="A753" s="327" t="s">
        <v>1653</v>
      </c>
      <c r="B753" s="324">
        <v>204390636350</v>
      </c>
      <c r="C753" s="324">
        <v>139989307193.42999</v>
      </c>
      <c r="D753" s="324">
        <v>13087055224.090002</v>
      </c>
      <c r="E753" s="324">
        <v>13086888274.090002</v>
      </c>
      <c r="F753" s="161">
        <f t="shared" si="45"/>
        <v>64401329156.570007</v>
      </c>
      <c r="G753" s="162">
        <f t="shared" si="46"/>
        <v>68.491056974699802</v>
      </c>
      <c r="H753" s="162">
        <f t="shared" si="47"/>
        <v>6.4029622187190789</v>
      </c>
      <c r="I753" s="162">
        <f t="shared" si="44"/>
        <v>6.4028805368950072</v>
      </c>
    </row>
    <row r="754" spans="1:9" x14ac:dyDescent="0.2">
      <c r="A754" s="337" t="s">
        <v>287</v>
      </c>
      <c r="B754" s="328">
        <v>24029741761</v>
      </c>
      <c r="C754" s="328">
        <v>23335311210.119999</v>
      </c>
      <c r="D754" s="328">
        <v>1635551613.6199999</v>
      </c>
      <c r="E754" s="328">
        <v>1635551613.6199999</v>
      </c>
      <c r="F754" s="165">
        <f t="shared" si="45"/>
        <v>694430550.88000107</v>
      </c>
      <c r="G754" s="166">
        <f t="shared" si="46"/>
        <v>97.110120625569706</v>
      </c>
      <c r="H754" s="166">
        <f t="shared" si="47"/>
        <v>6.8063636716832381</v>
      </c>
      <c r="I754" s="166">
        <f t="shared" si="44"/>
        <v>6.8063636716832381</v>
      </c>
    </row>
    <row r="755" spans="1:9" x14ac:dyDescent="0.2">
      <c r="A755" s="337" t="s">
        <v>288</v>
      </c>
      <c r="B755" s="328">
        <v>19570000000</v>
      </c>
      <c r="C755" s="328">
        <v>16537465643.4</v>
      </c>
      <c r="D755" s="328">
        <v>441975759.39999998</v>
      </c>
      <c r="E755" s="328">
        <v>441975759.39999998</v>
      </c>
      <c r="F755" s="202">
        <f t="shared" si="45"/>
        <v>3032534356.6000004</v>
      </c>
      <c r="G755" s="168">
        <f t="shared" si="46"/>
        <v>84.504167825242718</v>
      </c>
      <c r="H755" s="168">
        <f t="shared" si="47"/>
        <v>2.2584351527848745</v>
      </c>
      <c r="I755" s="168">
        <f t="shared" si="44"/>
        <v>2.2584351527848745</v>
      </c>
    </row>
    <row r="756" spans="1:9" s="351" customFormat="1" x14ac:dyDescent="0.2">
      <c r="A756" s="337" t="s">
        <v>289</v>
      </c>
      <c r="B756" s="328">
        <v>16568950074</v>
      </c>
      <c r="C756" s="328">
        <v>9801669486.2999992</v>
      </c>
      <c r="D756" s="328">
        <v>411638801.80000001</v>
      </c>
      <c r="E756" s="328">
        <v>411638801.80000001</v>
      </c>
      <c r="F756" s="165">
        <f t="shared" si="45"/>
        <v>6767280587.7000008</v>
      </c>
      <c r="G756" s="166">
        <f t="shared" si="46"/>
        <v>59.156853285959144</v>
      </c>
      <c r="H756" s="166">
        <f t="shared" si="47"/>
        <v>2.4843988301102056</v>
      </c>
      <c r="I756" s="166">
        <f t="shared" si="44"/>
        <v>2.4843988301102056</v>
      </c>
    </row>
    <row r="757" spans="1:9" x14ac:dyDescent="0.2">
      <c r="A757" s="337" t="s">
        <v>290</v>
      </c>
      <c r="B757" s="328">
        <v>4005703159</v>
      </c>
      <c r="C757" s="328">
        <v>1269649181.5</v>
      </c>
      <c r="D757" s="328">
        <v>651214016</v>
      </c>
      <c r="E757" s="328">
        <v>651214016</v>
      </c>
      <c r="F757" s="165">
        <f t="shared" si="45"/>
        <v>2736053977.5</v>
      </c>
      <c r="G757" s="166">
        <f t="shared" si="46"/>
        <v>31.696037651900305</v>
      </c>
      <c r="H757" s="166">
        <f t="shared" si="47"/>
        <v>16.257171092092896</v>
      </c>
      <c r="I757" s="166">
        <f t="shared" si="44"/>
        <v>16.257171092092896</v>
      </c>
    </row>
    <row r="758" spans="1:9" x14ac:dyDescent="0.2">
      <c r="A758" s="337" t="s">
        <v>291</v>
      </c>
      <c r="B758" s="328">
        <v>69511933550</v>
      </c>
      <c r="C758" s="328">
        <v>32094347732.709999</v>
      </c>
      <c r="D758" s="328">
        <v>3771416311.71</v>
      </c>
      <c r="E758" s="328">
        <v>3771416311.71</v>
      </c>
      <c r="F758" s="202">
        <f t="shared" si="45"/>
        <v>37417585817.290001</v>
      </c>
      <c r="G758" s="168">
        <f t="shared" si="46"/>
        <v>46.170989776344669</v>
      </c>
      <c r="H758" s="168">
        <f t="shared" si="47"/>
        <v>5.4255666892033965</v>
      </c>
      <c r="I758" s="168">
        <f t="shared" si="44"/>
        <v>5.4255666892033965</v>
      </c>
    </row>
    <row r="759" spans="1:9" x14ac:dyDescent="0.2">
      <c r="A759" s="337" t="s">
        <v>292</v>
      </c>
      <c r="B759" s="328">
        <v>59646395164</v>
      </c>
      <c r="C759" s="328">
        <v>49913145223.470001</v>
      </c>
      <c r="D759" s="328">
        <v>1754975608.46</v>
      </c>
      <c r="E759" s="328">
        <v>1754808658.46</v>
      </c>
      <c r="F759" s="202">
        <f t="shared" si="45"/>
        <v>9733249940.5299988</v>
      </c>
      <c r="G759" s="168">
        <f t="shared" si="46"/>
        <v>83.681746543495109</v>
      </c>
      <c r="H759" s="168">
        <f t="shared" si="47"/>
        <v>2.9422995365178881</v>
      </c>
      <c r="I759" s="168">
        <f t="shared" si="44"/>
        <v>2.9420196369538978</v>
      </c>
    </row>
    <row r="760" spans="1:9" x14ac:dyDescent="0.2">
      <c r="A760" s="337" t="s">
        <v>293</v>
      </c>
      <c r="B760" s="328">
        <v>2733955712</v>
      </c>
      <c r="C760" s="328">
        <v>2283657737.2600002</v>
      </c>
      <c r="D760" s="328">
        <v>1522059169.4300001</v>
      </c>
      <c r="E760" s="328">
        <v>1522059169.4300001</v>
      </c>
      <c r="F760" s="165">
        <f t="shared" si="45"/>
        <v>450297974.73999977</v>
      </c>
      <c r="G760" s="166">
        <f t="shared" si="46"/>
        <v>83.529434190775959</v>
      </c>
      <c r="H760" s="166">
        <f t="shared" si="47"/>
        <v>55.672414982777894</v>
      </c>
      <c r="I760" s="166">
        <f t="shared" si="44"/>
        <v>55.672414982777894</v>
      </c>
    </row>
    <row r="761" spans="1:9" x14ac:dyDescent="0.2">
      <c r="A761" s="337" t="s">
        <v>294</v>
      </c>
      <c r="B761" s="328">
        <v>152422406</v>
      </c>
      <c r="C761" s="328">
        <v>103400765</v>
      </c>
      <c r="D761" s="328">
        <v>57276000</v>
      </c>
      <c r="E761" s="328">
        <v>57276000</v>
      </c>
      <c r="F761" s="165">
        <f t="shared" si="45"/>
        <v>49021641</v>
      </c>
      <c r="G761" s="166">
        <f t="shared" si="46"/>
        <v>67.838297343239688</v>
      </c>
      <c r="H761" s="166">
        <f t="shared" si="47"/>
        <v>37.577152534910127</v>
      </c>
      <c r="I761" s="166">
        <f t="shared" si="44"/>
        <v>37.577152534910127</v>
      </c>
    </row>
    <row r="762" spans="1:9" x14ac:dyDescent="0.2">
      <c r="A762" s="337" t="s">
        <v>295</v>
      </c>
      <c r="B762" s="328">
        <v>4671388626</v>
      </c>
      <c r="C762" s="328">
        <v>2681741054.4400001</v>
      </c>
      <c r="D762" s="328">
        <v>2074730821.4400001</v>
      </c>
      <c r="E762" s="328">
        <v>2074730821.4400001</v>
      </c>
      <c r="F762" s="165">
        <f t="shared" si="45"/>
        <v>1989647571.5599999</v>
      </c>
      <c r="G762" s="166">
        <f t="shared" si="46"/>
        <v>57.407791754125839</v>
      </c>
      <c r="H762" s="166">
        <f t="shared" si="47"/>
        <v>44.413577793388242</v>
      </c>
      <c r="I762" s="166">
        <f t="shared" si="44"/>
        <v>44.413577793388242</v>
      </c>
    </row>
    <row r="763" spans="1:9" x14ac:dyDescent="0.2">
      <c r="A763" s="337" t="s">
        <v>296</v>
      </c>
      <c r="B763" s="328">
        <v>2879089884</v>
      </c>
      <c r="C763" s="328">
        <v>1729065234.23</v>
      </c>
      <c r="D763" s="328">
        <v>766217122.23000002</v>
      </c>
      <c r="E763" s="328">
        <v>766217122.23000002</v>
      </c>
      <c r="F763" s="202">
        <f t="shared" si="45"/>
        <v>1150024649.77</v>
      </c>
      <c r="G763" s="168">
        <f t="shared" si="46"/>
        <v>60.055965735524772</v>
      </c>
      <c r="H763" s="168">
        <f t="shared" si="47"/>
        <v>26.613171283331845</v>
      </c>
      <c r="I763" s="168">
        <f t="shared" si="44"/>
        <v>26.613171283331845</v>
      </c>
    </row>
    <row r="764" spans="1:9" s="351" customFormat="1" x14ac:dyDescent="0.2">
      <c r="A764" s="337" t="s">
        <v>297</v>
      </c>
      <c r="B764" s="328">
        <v>621056014</v>
      </c>
      <c r="C764" s="328">
        <v>239853925</v>
      </c>
      <c r="D764" s="328">
        <v>0</v>
      </c>
      <c r="E764" s="328">
        <v>0</v>
      </c>
      <c r="F764" s="202">
        <f t="shared" si="45"/>
        <v>381202089</v>
      </c>
      <c r="G764" s="168">
        <f t="shared" si="46"/>
        <v>38.620336908934597</v>
      </c>
      <c r="H764" s="168">
        <f t="shared" si="47"/>
        <v>0</v>
      </c>
      <c r="I764" s="168">
        <f t="shared" si="44"/>
        <v>0</v>
      </c>
    </row>
    <row r="765" spans="1:9" x14ac:dyDescent="0.2">
      <c r="A765" s="325" t="s">
        <v>298</v>
      </c>
      <c r="B765" s="324">
        <v>34439101000</v>
      </c>
      <c r="C765" s="324">
        <v>21372414745.560001</v>
      </c>
      <c r="D765" s="324">
        <v>17236385613.84</v>
      </c>
      <c r="E765" s="324">
        <v>16960275126.84</v>
      </c>
      <c r="F765" s="161">
        <f t="shared" si="45"/>
        <v>13066686254.439999</v>
      </c>
      <c r="G765" s="162">
        <f t="shared" si="46"/>
        <v>62.058573322108501</v>
      </c>
      <c r="H765" s="162">
        <f t="shared" si="47"/>
        <v>50.048883720396766</v>
      </c>
      <c r="I765" s="162">
        <f t="shared" si="44"/>
        <v>49.247148254073181</v>
      </c>
    </row>
    <row r="766" spans="1:9" x14ac:dyDescent="0.2">
      <c r="A766" s="326" t="s">
        <v>109</v>
      </c>
      <c r="B766" s="324">
        <v>24683451000</v>
      </c>
      <c r="C766" s="324">
        <v>11919823401.790001</v>
      </c>
      <c r="D766" s="324">
        <v>11227737717.15</v>
      </c>
      <c r="E766" s="324">
        <v>11201334549.15</v>
      </c>
      <c r="F766" s="203">
        <f t="shared" si="45"/>
        <v>12763627598.209999</v>
      </c>
      <c r="G766" s="204">
        <f t="shared" si="46"/>
        <v>48.290749141155345</v>
      </c>
      <c r="H766" s="204">
        <f t="shared" si="47"/>
        <v>45.486904230490296</v>
      </c>
      <c r="I766" s="204">
        <f t="shared" si="44"/>
        <v>45.379937145539337</v>
      </c>
    </row>
    <row r="767" spans="1:9" x14ac:dyDescent="0.2">
      <c r="A767" s="327" t="s">
        <v>28</v>
      </c>
      <c r="B767" s="324">
        <v>18402889000</v>
      </c>
      <c r="C767" s="324">
        <v>9872007420.8299999</v>
      </c>
      <c r="D767" s="324">
        <v>9865755503.8299999</v>
      </c>
      <c r="E767" s="324">
        <v>9856004335.8299999</v>
      </c>
      <c r="F767" s="203">
        <f t="shared" si="45"/>
        <v>8530881579.1700001</v>
      </c>
      <c r="G767" s="204">
        <f t="shared" si="46"/>
        <v>53.643791585277725</v>
      </c>
      <c r="H767" s="204">
        <f t="shared" si="47"/>
        <v>53.609819109543068</v>
      </c>
      <c r="I767" s="204">
        <f t="shared" si="44"/>
        <v>53.556831950842067</v>
      </c>
    </row>
    <row r="768" spans="1:9" x14ac:dyDescent="0.2">
      <c r="A768" s="337" t="s">
        <v>110</v>
      </c>
      <c r="B768" s="328">
        <v>11805764000</v>
      </c>
      <c r="C768" s="328">
        <v>6576993886</v>
      </c>
      <c r="D768" s="328">
        <v>6572915201</v>
      </c>
      <c r="E768" s="328">
        <v>6572915201</v>
      </c>
      <c r="F768" s="165">
        <f t="shared" si="45"/>
        <v>5228770114</v>
      </c>
      <c r="G768" s="166">
        <f t="shared" si="46"/>
        <v>55.710023391963446</v>
      </c>
      <c r="H768" s="166">
        <f t="shared" si="47"/>
        <v>55.675475140787157</v>
      </c>
      <c r="I768" s="166">
        <f t="shared" si="44"/>
        <v>55.675475140787157</v>
      </c>
    </row>
    <row r="769" spans="1:9" ht="11.25" customHeight="1" x14ac:dyDescent="0.2">
      <c r="A769" s="337" t="s">
        <v>111</v>
      </c>
      <c r="B769" s="328">
        <v>4072511000</v>
      </c>
      <c r="C769" s="328">
        <v>2482479728.8299999</v>
      </c>
      <c r="D769" s="328">
        <v>2482479728.8299999</v>
      </c>
      <c r="E769" s="328">
        <v>2472728560.8299999</v>
      </c>
      <c r="F769" s="165">
        <f t="shared" si="45"/>
        <v>1590031271.1700001</v>
      </c>
      <c r="G769" s="166">
        <f t="shared" si="46"/>
        <v>60.956980320740698</v>
      </c>
      <c r="H769" s="166">
        <f t="shared" si="47"/>
        <v>60.956980320740698</v>
      </c>
      <c r="I769" s="166">
        <f t="shared" si="44"/>
        <v>60.717541605903577</v>
      </c>
    </row>
    <row r="770" spans="1:9" x14ac:dyDescent="0.2">
      <c r="A770" s="337" t="s">
        <v>112</v>
      </c>
      <c r="B770" s="328">
        <v>1397587000</v>
      </c>
      <c r="C770" s="328">
        <v>812533806</v>
      </c>
      <c r="D770" s="328">
        <v>810360574</v>
      </c>
      <c r="E770" s="328">
        <v>810360574</v>
      </c>
      <c r="F770" s="202">
        <f t="shared" si="45"/>
        <v>585053194</v>
      </c>
      <c r="G770" s="168">
        <f t="shared" si="46"/>
        <v>58.138334572373672</v>
      </c>
      <c r="H770" s="168">
        <f t="shared" si="47"/>
        <v>57.982835701820356</v>
      </c>
      <c r="I770" s="168">
        <f t="shared" si="44"/>
        <v>57.982835701820356</v>
      </c>
    </row>
    <row r="771" spans="1:9" x14ac:dyDescent="0.2">
      <c r="A771" s="337" t="s">
        <v>216</v>
      </c>
      <c r="B771" s="328">
        <v>1127027000</v>
      </c>
      <c r="C771" s="328">
        <v>0</v>
      </c>
      <c r="D771" s="328">
        <v>0</v>
      </c>
      <c r="E771" s="328">
        <v>0</v>
      </c>
      <c r="F771" s="165">
        <f t="shared" si="45"/>
        <v>1127027000</v>
      </c>
      <c r="G771" s="166">
        <f t="shared" si="46"/>
        <v>0</v>
      </c>
      <c r="H771" s="166">
        <f t="shared" si="47"/>
        <v>0</v>
      </c>
      <c r="I771" s="166">
        <f t="shared" si="44"/>
        <v>0</v>
      </c>
    </row>
    <row r="772" spans="1:9" x14ac:dyDescent="0.2">
      <c r="A772" s="327" t="s">
        <v>29</v>
      </c>
      <c r="B772" s="324">
        <v>2210820000</v>
      </c>
      <c r="C772" s="324">
        <v>2014856634.96</v>
      </c>
      <c r="D772" s="324">
        <v>1329022867.3199999</v>
      </c>
      <c r="E772" s="324">
        <v>1312370867.3199999</v>
      </c>
      <c r="F772" s="161">
        <f t="shared" si="45"/>
        <v>195963365.03999996</v>
      </c>
      <c r="G772" s="162">
        <f t="shared" si="46"/>
        <v>91.136168252503609</v>
      </c>
      <c r="H772" s="162">
        <f t="shared" si="47"/>
        <v>60.11447640784867</v>
      </c>
      <c r="I772" s="162">
        <f t="shared" si="44"/>
        <v>59.361271714567444</v>
      </c>
    </row>
    <row r="773" spans="1:9" x14ac:dyDescent="0.2">
      <c r="A773" s="337" t="s">
        <v>113</v>
      </c>
      <c r="B773" s="328">
        <v>2210820000</v>
      </c>
      <c r="C773" s="328">
        <v>2014856634.96</v>
      </c>
      <c r="D773" s="328">
        <v>1329022867.3199999</v>
      </c>
      <c r="E773" s="328">
        <v>1312370867.3199999</v>
      </c>
      <c r="F773" s="165">
        <f t="shared" si="45"/>
        <v>195963365.03999996</v>
      </c>
      <c r="G773" s="166">
        <f t="shared" si="46"/>
        <v>91.136168252503609</v>
      </c>
      <c r="H773" s="166">
        <f t="shared" si="47"/>
        <v>60.11447640784867</v>
      </c>
      <c r="I773" s="166">
        <f t="shared" si="44"/>
        <v>59.361271714567444</v>
      </c>
    </row>
    <row r="774" spans="1:9" x14ac:dyDescent="0.2">
      <c r="A774" s="327" t="s">
        <v>30</v>
      </c>
      <c r="B774" s="324">
        <v>4065100000</v>
      </c>
      <c r="C774" s="324">
        <v>32959346</v>
      </c>
      <c r="D774" s="324">
        <v>32959346</v>
      </c>
      <c r="E774" s="324">
        <v>32959346</v>
      </c>
      <c r="F774" s="203">
        <f t="shared" si="45"/>
        <v>4032140654</v>
      </c>
      <c r="G774" s="204">
        <f t="shared" si="46"/>
        <v>0.81078807409411835</v>
      </c>
      <c r="H774" s="204">
        <f t="shared" si="47"/>
        <v>0.81078807409411835</v>
      </c>
      <c r="I774" s="204">
        <f t="shared" si="44"/>
        <v>0.81078807409411835</v>
      </c>
    </row>
    <row r="775" spans="1:9" x14ac:dyDescent="0.2">
      <c r="A775" s="337" t="s">
        <v>115</v>
      </c>
      <c r="B775" s="328">
        <v>4000000000</v>
      </c>
      <c r="C775" s="328">
        <v>0</v>
      </c>
      <c r="D775" s="328">
        <v>0</v>
      </c>
      <c r="E775" s="328">
        <v>0</v>
      </c>
      <c r="F775" s="165">
        <f t="shared" si="45"/>
        <v>4000000000</v>
      </c>
      <c r="G775" s="166">
        <f t="shared" si="46"/>
        <v>0</v>
      </c>
      <c r="H775" s="166">
        <f t="shared" si="47"/>
        <v>0</v>
      </c>
      <c r="I775" s="166">
        <f t="shared" ref="I775:I838" si="48">IFERROR(IF(E775&gt;0,+E775/B775*100,0),0)</f>
        <v>0</v>
      </c>
    </row>
    <row r="776" spans="1:9" x14ac:dyDescent="0.2">
      <c r="A776" s="337" t="s">
        <v>118</v>
      </c>
      <c r="B776" s="328">
        <v>65100000</v>
      </c>
      <c r="C776" s="328">
        <v>32959346</v>
      </c>
      <c r="D776" s="328">
        <v>32959346</v>
      </c>
      <c r="E776" s="328">
        <v>32959346</v>
      </c>
      <c r="F776" s="165">
        <f t="shared" si="45"/>
        <v>32140654</v>
      </c>
      <c r="G776" s="166">
        <f t="shared" si="46"/>
        <v>50.628795698924733</v>
      </c>
      <c r="H776" s="166">
        <f t="shared" si="47"/>
        <v>50.628795698924733</v>
      </c>
      <c r="I776" s="166">
        <f t="shared" si="48"/>
        <v>50.628795698924733</v>
      </c>
    </row>
    <row r="777" spans="1:9" x14ac:dyDescent="0.2">
      <c r="A777" s="327" t="s">
        <v>127</v>
      </c>
      <c r="B777" s="324">
        <v>4642000</v>
      </c>
      <c r="C777" s="324">
        <v>0</v>
      </c>
      <c r="D777" s="324">
        <v>0</v>
      </c>
      <c r="E777" s="324">
        <v>0</v>
      </c>
      <c r="F777" s="203">
        <f t="shared" ref="F777:F840" si="49">+B777-C777</f>
        <v>4642000</v>
      </c>
      <c r="G777" s="204">
        <f t="shared" ref="G777:G840" si="50">IFERROR(IF(C777&gt;0,+C777/B777*100,0),0)</f>
        <v>0</v>
      </c>
      <c r="H777" s="204">
        <f t="shared" ref="H777:H840" si="51">IFERROR(IF(D777&gt;0,+D777/B777*100,0),0)</f>
        <v>0</v>
      </c>
      <c r="I777" s="204">
        <f t="shared" si="48"/>
        <v>0</v>
      </c>
    </row>
    <row r="778" spans="1:9" x14ac:dyDescent="0.2">
      <c r="A778" s="337" t="s">
        <v>128</v>
      </c>
      <c r="B778" s="328">
        <v>4642000</v>
      </c>
      <c r="C778" s="328">
        <v>0</v>
      </c>
      <c r="D778" s="328">
        <v>0</v>
      </c>
      <c r="E778" s="328">
        <v>0</v>
      </c>
      <c r="F778" s="165">
        <f t="shared" si="49"/>
        <v>4642000</v>
      </c>
      <c r="G778" s="166">
        <f t="shared" si="50"/>
        <v>0</v>
      </c>
      <c r="H778" s="166">
        <f t="shared" si="51"/>
        <v>0</v>
      </c>
      <c r="I778" s="166">
        <f t="shared" si="48"/>
        <v>0</v>
      </c>
    </row>
    <row r="779" spans="1:9" x14ac:dyDescent="0.2">
      <c r="A779" s="326" t="s">
        <v>131</v>
      </c>
      <c r="B779" s="324">
        <v>9755650000</v>
      </c>
      <c r="C779" s="324">
        <v>9452591343.7700005</v>
      </c>
      <c r="D779" s="324">
        <v>6008647896.6899996</v>
      </c>
      <c r="E779" s="324">
        <v>5758940577.6899996</v>
      </c>
      <c r="F779" s="161">
        <f t="shared" si="49"/>
        <v>303058656.22999954</v>
      </c>
      <c r="G779" s="162">
        <f t="shared" si="50"/>
        <v>96.89350626324233</v>
      </c>
      <c r="H779" s="162">
        <f t="shared" si="51"/>
        <v>61.591466449595863</v>
      </c>
      <c r="I779" s="162">
        <f t="shared" si="48"/>
        <v>59.031849007395707</v>
      </c>
    </row>
    <row r="780" spans="1:9" x14ac:dyDescent="0.2">
      <c r="A780" s="327" t="s">
        <v>1653</v>
      </c>
      <c r="B780" s="324">
        <v>9755650000</v>
      </c>
      <c r="C780" s="324">
        <v>9452591343.7700005</v>
      </c>
      <c r="D780" s="324">
        <v>6008647896.6899996</v>
      </c>
      <c r="E780" s="324">
        <v>5758940577.6899996</v>
      </c>
      <c r="F780" s="203">
        <f t="shared" si="49"/>
        <v>303058656.22999954</v>
      </c>
      <c r="G780" s="204">
        <f t="shared" si="50"/>
        <v>96.89350626324233</v>
      </c>
      <c r="H780" s="204">
        <f t="shared" si="51"/>
        <v>61.591466449595863</v>
      </c>
      <c r="I780" s="204">
        <f t="shared" si="48"/>
        <v>59.031849007395707</v>
      </c>
    </row>
    <row r="781" spans="1:9" s="351" customFormat="1" x14ac:dyDescent="0.2">
      <c r="A781" s="337" t="s">
        <v>299</v>
      </c>
      <c r="B781" s="328">
        <v>9755650000</v>
      </c>
      <c r="C781" s="328">
        <v>9452591343.7700005</v>
      </c>
      <c r="D781" s="328">
        <v>6008647896.6899996</v>
      </c>
      <c r="E781" s="328">
        <v>5758940577.6899996</v>
      </c>
      <c r="F781" s="165">
        <f t="shared" si="49"/>
        <v>303058656.22999954</v>
      </c>
      <c r="G781" s="166">
        <f t="shared" si="50"/>
        <v>96.89350626324233</v>
      </c>
      <c r="H781" s="166">
        <f t="shared" si="51"/>
        <v>61.591466449595863</v>
      </c>
      <c r="I781" s="166">
        <f t="shared" si="48"/>
        <v>59.031849007395707</v>
      </c>
    </row>
    <row r="782" spans="1:9" x14ac:dyDescent="0.2">
      <c r="A782" s="325" t="s">
        <v>300</v>
      </c>
      <c r="B782" s="324">
        <v>199768554632</v>
      </c>
      <c r="C782" s="324">
        <v>118639109199.53</v>
      </c>
      <c r="D782" s="324">
        <v>102201246128.08</v>
      </c>
      <c r="E782" s="324">
        <v>100882450683.73001</v>
      </c>
      <c r="F782" s="161">
        <f t="shared" si="49"/>
        <v>81129445432.470001</v>
      </c>
      <c r="G782" s="162">
        <f t="shared" si="50"/>
        <v>59.388280311723172</v>
      </c>
      <c r="H782" s="162">
        <f t="shared" si="51"/>
        <v>51.159826588497957</v>
      </c>
      <c r="I782" s="162">
        <f t="shared" si="48"/>
        <v>50.499664909509299</v>
      </c>
    </row>
    <row r="783" spans="1:9" x14ac:dyDescent="0.2">
      <c r="A783" s="326" t="s">
        <v>109</v>
      </c>
      <c r="B783" s="324">
        <v>167459097000</v>
      </c>
      <c r="C783" s="324">
        <v>105139654984.05</v>
      </c>
      <c r="D783" s="324">
        <v>95344321944.839996</v>
      </c>
      <c r="E783" s="324">
        <v>94081196500.490005</v>
      </c>
      <c r="F783" s="161">
        <f t="shared" si="49"/>
        <v>62319442015.949997</v>
      </c>
      <c r="G783" s="162">
        <f t="shared" si="50"/>
        <v>62.785275250857232</v>
      </c>
      <c r="H783" s="162">
        <f t="shared" si="51"/>
        <v>56.935886824255356</v>
      </c>
      <c r="I783" s="162">
        <f t="shared" si="48"/>
        <v>56.181597886252788</v>
      </c>
    </row>
    <row r="784" spans="1:9" x14ac:dyDescent="0.2">
      <c r="A784" s="327" t="s">
        <v>28</v>
      </c>
      <c r="B784" s="324">
        <v>120100224000</v>
      </c>
      <c r="C784" s="324">
        <v>69655383460</v>
      </c>
      <c r="D784" s="324">
        <v>69581114768.699997</v>
      </c>
      <c r="E784" s="324">
        <v>69075915194.699997</v>
      </c>
      <c r="F784" s="203">
        <f t="shared" si="49"/>
        <v>50444840540</v>
      </c>
      <c r="G784" s="204">
        <f t="shared" si="50"/>
        <v>57.997713193274315</v>
      </c>
      <c r="H784" s="204">
        <f t="shared" si="51"/>
        <v>57.935874265063816</v>
      </c>
      <c r="I784" s="204">
        <f t="shared" si="48"/>
        <v>57.51522594554028</v>
      </c>
    </row>
    <row r="785" spans="1:9" x14ac:dyDescent="0.2">
      <c r="A785" s="337" t="s">
        <v>110</v>
      </c>
      <c r="B785" s="328">
        <v>72273003291</v>
      </c>
      <c r="C785" s="328">
        <v>42901242599</v>
      </c>
      <c r="D785" s="328">
        <v>42852176060.699997</v>
      </c>
      <c r="E785" s="328">
        <v>42852176060.699997</v>
      </c>
      <c r="F785" s="165">
        <f t="shared" si="49"/>
        <v>29371760692</v>
      </c>
      <c r="G785" s="166">
        <f t="shared" si="50"/>
        <v>59.359983182465037</v>
      </c>
      <c r="H785" s="166">
        <f t="shared" si="51"/>
        <v>59.292092634036543</v>
      </c>
      <c r="I785" s="166">
        <f t="shared" si="48"/>
        <v>59.292092634036543</v>
      </c>
    </row>
    <row r="786" spans="1:9" x14ac:dyDescent="0.2">
      <c r="A786" s="337" t="s">
        <v>111</v>
      </c>
      <c r="B786" s="328">
        <v>26998740519</v>
      </c>
      <c r="C786" s="328">
        <v>15492697891</v>
      </c>
      <c r="D786" s="328">
        <v>15492697891</v>
      </c>
      <c r="E786" s="328">
        <v>14988225324</v>
      </c>
      <c r="F786" s="165">
        <f t="shared" si="49"/>
        <v>11506042628</v>
      </c>
      <c r="G786" s="166">
        <f t="shared" si="50"/>
        <v>57.383039331398521</v>
      </c>
      <c r="H786" s="166">
        <f t="shared" si="51"/>
        <v>57.383039331398521</v>
      </c>
      <c r="I786" s="166">
        <f t="shared" si="48"/>
        <v>55.514535255643636</v>
      </c>
    </row>
    <row r="787" spans="1:9" x14ac:dyDescent="0.2">
      <c r="A787" s="337" t="s">
        <v>112</v>
      </c>
      <c r="B787" s="328">
        <v>20424619190</v>
      </c>
      <c r="C787" s="328">
        <v>11187017806</v>
      </c>
      <c r="D787" s="328">
        <v>11161815653</v>
      </c>
      <c r="E787" s="328">
        <v>11161815653</v>
      </c>
      <c r="F787" s="165">
        <f t="shared" si="49"/>
        <v>9237601384</v>
      </c>
      <c r="G787" s="166">
        <f t="shared" si="50"/>
        <v>54.772222198772859</v>
      </c>
      <c r="H787" s="166">
        <f t="shared" si="51"/>
        <v>54.648831144254004</v>
      </c>
      <c r="I787" s="166">
        <f t="shared" si="48"/>
        <v>54.648831144254004</v>
      </c>
    </row>
    <row r="788" spans="1:9" x14ac:dyDescent="0.2">
      <c r="A788" s="337" t="s">
        <v>216</v>
      </c>
      <c r="B788" s="328">
        <v>122543000</v>
      </c>
      <c r="C788" s="328">
        <v>0</v>
      </c>
      <c r="D788" s="328">
        <v>0</v>
      </c>
      <c r="E788" s="328">
        <v>0</v>
      </c>
      <c r="F788" s="165">
        <f t="shared" si="49"/>
        <v>122543000</v>
      </c>
      <c r="G788" s="166">
        <f t="shared" si="50"/>
        <v>0</v>
      </c>
      <c r="H788" s="166">
        <f t="shared" si="51"/>
        <v>0</v>
      </c>
      <c r="I788" s="166">
        <f t="shared" si="48"/>
        <v>0</v>
      </c>
    </row>
    <row r="789" spans="1:9" x14ac:dyDescent="0.2">
      <c r="A789" s="337" t="s">
        <v>149</v>
      </c>
      <c r="B789" s="328">
        <v>145533000</v>
      </c>
      <c r="C789" s="328">
        <v>50887479</v>
      </c>
      <c r="D789" s="328">
        <v>50887479</v>
      </c>
      <c r="E789" s="328">
        <v>50887479</v>
      </c>
      <c r="F789" s="165">
        <f t="shared" si="49"/>
        <v>94645521</v>
      </c>
      <c r="G789" s="166">
        <f t="shared" si="50"/>
        <v>34.966281874214097</v>
      </c>
      <c r="H789" s="166">
        <f t="shared" si="51"/>
        <v>34.966281874214097</v>
      </c>
      <c r="I789" s="166">
        <f t="shared" si="48"/>
        <v>34.966281874214097</v>
      </c>
    </row>
    <row r="790" spans="1:9" x14ac:dyDescent="0.2">
      <c r="A790" s="337" t="s">
        <v>150</v>
      </c>
      <c r="B790" s="328">
        <v>75687000</v>
      </c>
      <c r="C790" s="328">
        <v>8557043</v>
      </c>
      <c r="D790" s="328">
        <v>8557043</v>
      </c>
      <c r="E790" s="328">
        <v>8557043</v>
      </c>
      <c r="F790" s="165">
        <f t="shared" si="49"/>
        <v>67129957</v>
      </c>
      <c r="G790" s="166">
        <f t="shared" si="50"/>
        <v>11.305829270548443</v>
      </c>
      <c r="H790" s="166">
        <f t="shared" si="51"/>
        <v>11.305829270548443</v>
      </c>
      <c r="I790" s="166">
        <f t="shared" si="48"/>
        <v>11.305829270548443</v>
      </c>
    </row>
    <row r="791" spans="1:9" x14ac:dyDescent="0.2">
      <c r="A791" s="337" t="s">
        <v>151</v>
      </c>
      <c r="B791" s="328">
        <v>60098000</v>
      </c>
      <c r="C791" s="328">
        <v>14980642</v>
      </c>
      <c r="D791" s="328">
        <v>14980642</v>
      </c>
      <c r="E791" s="328">
        <v>14253635</v>
      </c>
      <c r="F791" s="165">
        <f t="shared" si="49"/>
        <v>45117358</v>
      </c>
      <c r="G791" s="166">
        <f t="shared" si="50"/>
        <v>24.92702252986788</v>
      </c>
      <c r="H791" s="166">
        <f t="shared" si="51"/>
        <v>24.92702252986788</v>
      </c>
      <c r="I791" s="166">
        <f t="shared" si="48"/>
        <v>23.71732004392825</v>
      </c>
    </row>
    <row r="792" spans="1:9" x14ac:dyDescent="0.2">
      <c r="A792" s="327" t="s">
        <v>29</v>
      </c>
      <c r="B792" s="324">
        <v>17932167000</v>
      </c>
      <c r="C792" s="324">
        <v>16131116914.370001</v>
      </c>
      <c r="D792" s="324">
        <v>8880076847.4500008</v>
      </c>
      <c r="E792" s="324">
        <v>8512006838.1000004</v>
      </c>
      <c r="F792" s="203">
        <f t="shared" si="49"/>
        <v>1801050085.6299992</v>
      </c>
      <c r="G792" s="204">
        <f t="shared" si="50"/>
        <v>89.956316569938267</v>
      </c>
      <c r="H792" s="204">
        <f t="shared" si="51"/>
        <v>49.520377807378217</v>
      </c>
      <c r="I792" s="204">
        <f t="shared" si="48"/>
        <v>47.467809317747268</v>
      </c>
    </row>
    <row r="793" spans="1:9" x14ac:dyDescent="0.2">
      <c r="A793" s="337" t="s">
        <v>113</v>
      </c>
      <c r="B793" s="328">
        <v>17932167000</v>
      </c>
      <c r="C793" s="328">
        <v>16131116914.370001</v>
      </c>
      <c r="D793" s="328">
        <v>8880076847.4500008</v>
      </c>
      <c r="E793" s="328">
        <v>8512006838.1000004</v>
      </c>
      <c r="F793" s="165">
        <f t="shared" si="49"/>
        <v>1801050085.6299992</v>
      </c>
      <c r="G793" s="166">
        <f t="shared" si="50"/>
        <v>89.956316569938267</v>
      </c>
      <c r="H793" s="166">
        <f t="shared" si="51"/>
        <v>49.520377807378217</v>
      </c>
      <c r="I793" s="166">
        <f t="shared" si="48"/>
        <v>47.467809317747268</v>
      </c>
    </row>
    <row r="794" spans="1:9" x14ac:dyDescent="0.2">
      <c r="A794" s="327" t="s">
        <v>30</v>
      </c>
      <c r="B794" s="324">
        <v>25286616125</v>
      </c>
      <c r="C794" s="324">
        <v>15891715439.68</v>
      </c>
      <c r="D794" s="324">
        <v>15632902837.68</v>
      </c>
      <c r="E794" s="324">
        <v>15406046976.68</v>
      </c>
      <c r="F794" s="161">
        <f t="shared" si="49"/>
        <v>9394900685.3199997</v>
      </c>
      <c r="G794" s="162">
        <f t="shared" si="50"/>
        <v>62.846350658870534</v>
      </c>
      <c r="H794" s="162">
        <f t="shared" si="51"/>
        <v>61.822834500280536</v>
      </c>
      <c r="I794" s="162">
        <f t="shared" si="48"/>
        <v>60.925696425820206</v>
      </c>
    </row>
    <row r="795" spans="1:9" x14ac:dyDescent="0.2">
      <c r="A795" s="337" t="s">
        <v>636</v>
      </c>
      <c r="B795" s="328">
        <v>1259000000</v>
      </c>
      <c r="C795" s="328">
        <v>508550312.80000001</v>
      </c>
      <c r="D795" s="328">
        <v>324130375.80000001</v>
      </c>
      <c r="E795" s="328">
        <v>324130375.80000001</v>
      </c>
      <c r="F795" s="202">
        <f t="shared" si="49"/>
        <v>750449687.20000005</v>
      </c>
      <c r="G795" s="168">
        <f t="shared" si="50"/>
        <v>40.393194027005563</v>
      </c>
      <c r="H795" s="168">
        <f t="shared" si="51"/>
        <v>25.745065591739476</v>
      </c>
      <c r="I795" s="168">
        <f t="shared" si="48"/>
        <v>25.745065591739476</v>
      </c>
    </row>
    <row r="796" spans="1:9" x14ac:dyDescent="0.2">
      <c r="A796" s="337" t="s">
        <v>115</v>
      </c>
      <c r="B796" s="328">
        <v>0</v>
      </c>
      <c r="C796" s="328">
        <v>0</v>
      </c>
      <c r="D796" s="328">
        <v>0</v>
      </c>
      <c r="E796" s="328">
        <v>0</v>
      </c>
      <c r="F796" s="202">
        <f t="shared" si="49"/>
        <v>0</v>
      </c>
      <c r="G796" s="168">
        <f t="shared" si="50"/>
        <v>0</v>
      </c>
      <c r="H796" s="168">
        <f t="shared" si="51"/>
        <v>0</v>
      </c>
      <c r="I796" s="168">
        <f t="shared" si="48"/>
        <v>0</v>
      </c>
    </row>
    <row r="797" spans="1:9" x14ac:dyDescent="0.2">
      <c r="A797" s="337" t="s">
        <v>153</v>
      </c>
      <c r="B797" s="328">
        <v>423100000</v>
      </c>
      <c r="C797" s="328">
        <v>61247019.270000003</v>
      </c>
      <c r="D797" s="328">
        <v>61247019.270000003</v>
      </c>
      <c r="E797" s="328">
        <v>61247019.270000003</v>
      </c>
      <c r="F797" s="165">
        <f t="shared" si="49"/>
        <v>361852980.73000002</v>
      </c>
      <c r="G797" s="166">
        <f t="shared" si="50"/>
        <v>14.4757786031671</v>
      </c>
      <c r="H797" s="166">
        <f t="shared" si="51"/>
        <v>14.4757786031671</v>
      </c>
      <c r="I797" s="166">
        <f t="shared" si="48"/>
        <v>14.4757786031671</v>
      </c>
    </row>
    <row r="798" spans="1:9" x14ac:dyDescent="0.2">
      <c r="A798" s="337" t="s">
        <v>117</v>
      </c>
      <c r="B798" s="328">
        <v>385722125</v>
      </c>
      <c r="C798" s="328">
        <v>0</v>
      </c>
      <c r="D798" s="328">
        <v>0</v>
      </c>
      <c r="E798" s="328">
        <v>0</v>
      </c>
      <c r="F798" s="165">
        <f t="shared" si="49"/>
        <v>385722125</v>
      </c>
      <c r="G798" s="166">
        <f t="shared" si="50"/>
        <v>0</v>
      </c>
      <c r="H798" s="166">
        <f t="shared" si="51"/>
        <v>0</v>
      </c>
      <c r="I798" s="166">
        <f t="shared" si="48"/>
        <v>0</v>
      </c>
    </row>
    <row r="799" spans="1:9" x14ac:dyDescent="0.2">
      <c r="A799" s="337" t="s">
        <v>118</v>
      </c>
      <c r="B799" s="328">
        <v>330386000</v>
      </c>
      <c r="C799" s="328">
        <v>213343468</v>
      </c>
      <c r="D799" s="328">
        <v>212521323</v>
      </c>
      <c r="E799" s="328">
        <v>212521323</v>
      </c>
      <c r="F799" s="165">
        <f t="shared" si="49"/>
        <v>117042532</v>
      </c>
      <c r="G799" s="166">
        <f t="shared" si="50"/>
        <v>64.574003741078613</v>
      </c>
      <c r="H799" s="166">
        <f t="shared" si="51"/>
        <v>64.325159964405273</v>
      </c>
      <c r="I799" s="166">
        <f t="shared" si="48"/>
        <v>64.325159964405273</v>
      </c>
    </row>
    <row r="800" spans="1:9" x14ac:dyDescent="0.2">
      <c r="A800" s="337" t="s">
        <v>301</v>
      </c>
      <c r="B800" s="328">
        <v>3044177000</v>
      </c>
      <c r="C800" s="328">
        <v>1846970693</v>
      </c>
      <c r="D800" s="328">
        <v>1846970693</v>
      </c>
      <c r="E800" s="328">
        <v>1620114832</v>
      </c>
      <c r="F800" s="165">
        <f t="shared" si="49"/>
        <v>1197206307</v>
      </c>
      <c r="G800" s="166">
        <f t="shared" si="50"/>
        <v>60.67225043090464</v>
      </c>
      <c r="H800" s="166">
        <f t="shared" si="51"/>
        <v>60.67225043090464</v>
      </c>
      <c r="I800" s="166">
        <f t="shared" si="48"/>
        <v>53.22012589938101</v>
      </c>
    </row>
    <row r="801" spans="1:9" x14ac:dyDescent="0.2">
      <c r="A801" s="337" t="s">
        <v>302</v>
      </c>
      <c r="B801" s="328">
        <v>13650000000</v>
      </c>
      <c r="C801" s="328">
        <v>8369276074.5100002</v>
      </c>
      <c r="D801" s="328">
        <v>8369276074.5100002</v>
      </c>
      <c r="E801" s="328">
        <v>8369276074.5100002</v>
      </c>
      <c r="F801" s="202">
        <f t="shared" si="49"/>
        <v>5280723925.4899998</v>
      </c>
      <c r="G801" s="168">
        <f t="shared" si="50"/>
        <v>61.313377835238093</v>
      </c>
      <c r="H801" s="168">
        <f t="shared" si="51"/>
        <v>61.313377835238093</v>
      </c>
      <c r="I801" s="168">
        <f t="shared" si="48"/>
        <v>61.313377835238093</v>
      </c>
    </row>
    <row r="802" spans="1:9" x14ac:dyDescent="0.2">
      <c r="A802" s="337" t="s">
        <v>303</v>
      </c>
      <c r="B802" s="328">
        <v>3171900000</v>
      </c>
      <c r="C802" s="328">
        <v>3154783240</v>
      </c>
      <c r="D802" s="328">
        <v>3081212720</v>
      </c>
      <c r="E802" s="328">
        <v>3081212720</v>
      </c>
      <c r="F802" s="165">
        <f t="shared" si="49"/>
        <v>17116760</v>
      </c>
      <c r="G802" s="166">
        <f t="shared" si="50"/>
        <v>99.460362558718757</v>
      </c>
      <c r="H802" s="166">
        <f t="shared" si="51"/>
        <v>97.140916170118857</v>
      </c>
      <c r="I802" s="166">
        <f t="shared" si="48"/>
        <v>97.140916170118857</v>
      </c>
    </row>
    <row r="803" spans="1:9" x14ac:dyDescent="0.2">
      <c r="A803" s="337" t="s">
        <v>124</v>
      </c>
      <c r="B803" s="328">
        <v>3000000000</v>
      </c>
      <c r="C803" s="328">
        <v>1718044632.0999999</v>
      </c>
      <c r="D803" s="328">
        <v>1718044632.0999999</v>
      </c>
      <c r="E803" s="328">
        <v>1718044632.0999999</v>
      </c>
      <c r="F803" s="202">
        <f t="shared" si="49"/>
        <v>1281955367.9000001</v>
      </c>
      <c r="G803" s="168">
        <f t="shared" si="50"/>
        <v>57.268154403333327</v>
      </c>
      <c r="H803" s="168">
        <f t="shared" si="51"/>
        <v>57.268154403333327</v>
      </c>
      <c r="I803" s="168">
        <f t="shared" si="48"/>
        <v>57.268154403333327</v>
      </c>
    </row>
    <row r="804" spans="1:9" x14ac:dyDescent="0.2">
      <c r="A804" s="337" t="s">
        <v>304</v>
      </c>
      <c r="B804" s="328">
        <v>22331000</v>
      </c>
      <c r="C804" s="328">
        <v>19500000</v>
      </c>
      <c r="D804" s="328">
        <v>19500000</v>
      </c>
      <c r="E804" s="328">
        <v>19500000</v>
      </c>
      <c r="F804" s="165">
        <f t="shared" si="49"/>
        <v>2831000</v>
      </c>
      <c r="G804" s="166">
        <f t="shared" si="50"/>
        <v>87.322556087949494</v>
      </c>
      <c r="H804" s="166">
        <f t="shared" si="51"/>
        <v>87.322556087949494</v>
      </c>
      <c r="I804" s="166">
        <f t="shared" si="48"/>
        <v>87.322556087949494</v>
      </c>
    </row>
    <row r="805" spans="1:9" x14ac:dyDescent="0.2">
      <c r="A805" s="327" t="s">
        <v>32</v>
      </c>
      <c r="B805" s="324">
        <v>3388600000</v>
      </c>
      <c r="C805" s="324">
        <v>3172202911</v>
      </c>
      <c r="D805" s="324">
        <v>961052268.00999999</v>
      </c>
      <c r="E805" s="324">
        <v>798052268.00999999</v>
      </c>
      <c r="F805" s="203">
        <f t="shared" si="49"/>
        <v>216397089</v>
      </c>
      <c r="G805" s="204">
        <f t="shared" si="50"/>
        <v>93.613967744791353</v>
      </c>
      <c r="H805" s="204">
        <f t="shared" si="51"/>
        <v>28.361337071652009</v>
      </c>
      <c r="I805" s="204">
        <f t="shared" si="48"/>
        <v>23.551090952310687</v>
      </c>
    </row>
    <row r="806" spans="1:9" x14ac:dyDescent="0.2">
      <c r="A806" s="337" t="s">
        <v>305</v>
      </c>
      <c r="B806" s="328">
        <v>3388600000</v>
      </c>
      <c r="C806" s="328">
        <v>3172202911</v>
      </c>
      <c r="D806" s="328">
        <v>961052268.00999999</v>
      </c>
      <c r="E806" s="328">
        <v>798052268.00999999</v>
      </c>
      <c r="F806" s="202">
        <f t="shared" si="49"/>
        <v>216397089</v>
      </c>
      <c r="G806" s="168">
        <f t="shared" si="50"/>
        <v>93.613967744791353</v>
      </c>
      <c r="H806" s="168">
        <f t="shared" si="51"/>
        <v>28.361337071652009</v>
      </c>
      <c r="I806" s="168">
        <f t="shared" si="48"/>
        <v>23.551090952310687</v>
      </c>
    </row>
    <row r="807" spans="1:9" s="351" customFormat="1" x14ac:dyDescent="0.2">
      <c r="A807" s="327" t="s">
        <v>127</v>
      </c>
      <c r="B807" s="324">
        <v>751489875</v>
      </c>
      <c r="C807" s="324">
        <v>289236259</v>
      </c>
      <c r="D807" s="324">
        <v>289175223</v>
      </c>
      <c r="E807" s="324">
        <v>289175223</v>
      </c>
      <c r="F807" s="203">
        <f t="shared" si="49"/>
        <v>462253616</v>
      </c>
      <c r="G807" s="204">
        <f t="shared" si="50"/>
        <v>38.488377371684486</v>
      </c>
      <c r="H807" s="204">
        <f t="shared" si="51"/>
        <v>38.480255372702125</v>
      </c>
      <c r="I807" s="204">
        <f t="shared" si="48"/>
        <v>38.480255372702125</v>
      </c>
    </row>
    <row r="808" spans="1:9" x14ac:dyDescent="0.2">
      <c r="A808" s="337" t="s">
        <v>128</v>
      </c>
      <c r="B808" s="328">
        <v>320289875</v>
      </c>
      <c r="C808" s="328">
        <v>288276159</v>
      </c>
      <c r="D808" s="328">
        <v>288215123</v>
      </c>
      <c r="E808" s="328">
        <v>288215123</v>
      </c>
      <c r="F808" s="165">
        <f t="shared" si="49"/>
        <v>32013716</v>
      </c>
      <c r="G808" s="166">
        <f t="shared" si="50"/>
        <v>90.00476802459022</v>
      </c>
      <c r="H808" s="166">
        <f t="shared" si="51"/>
        <v>89.985711537088093</v>
      </c>
      <c r="I808" s="166">
        <f t="shared" si="48"/>
        <v>89.985711537088093</v>
      </c>
    </row>
    <row r="809" spans="1:9" x14ac:dyDescent="0.2">
      <c r="A809" s="337" t="s">
        <v>130</v>
      </c>
      <c r="B809" s="328">
        <v>428200000</v>
      </c>
      <c r="C809" s="328">
        <v>0</v>
      </c>
      <c r="D809" s="328">
        <v>0</v>
      </c>
      <c r="E809" s="328">
        <v>0</v>
      </c>
      <c r="F809" s="202">
        <f t="shared" si="49"/>
        <v>428200000</v>
      </c>
      <c r="G809" s="168">
        <f t="shared" si="50"/>
        <v>0</v>
      </c>
      <c r="H809" s="168">
        <f t="shared" si="51"/>
        <v>0</v>
      </c>
      <c r="I809" s="168">
        <f t="shared" si="48"/>
        <v>0</v>
      </c>
    </row>
    <row r="810" spans="1:9" x14ac:dyDescent="0.2">
      <c r="A810" s="337" t="s">
        <v>188</v>
      </c>
      <c r="B810" s="328">
        <v>3000000</v>
      </c>
      <c r="C810" s="328">
        <v>960100</v>
      </c>
      <c r="D810" s="328">
        <v>960100</v>
      </c>
      <c r="E810" s="328">
        <v>960100</v>
      </c>
      <c r="F810" s="202">
        <f t="shared" si="49"/>
        <v>2039900</v>
      </c>
      <c r="G810" s="168">
        <f t="shared" si="50"/>
        <v>32.00333333333333</v>
      </c>
      <c r="H810" s="168">
        <f t="shared" si="51"/>
        <v>32.00333333333333</v>
      </c>
      <c r="I810" s="168">
        <f t="shared" si="48"/>
        <v>32.00333333333333</v>
      </c>
    </row>
    <row r="811" spans="1:9" x14ac:dyDescent="0.2">
      <c r="A811" s="326" t="s">
        <v>131</v>
      </c>
      <c r="B811" s="324">
        <v>32309457632</v>
      </c>
      <c r="C811" s="324">
        <v>13499454215.48</v>
      </c>
      <c r="D811" s="324">
        <v>6856924183.2399998</v>
      </c>
      <c r="E811" s="324">
        <v>6801254183.2399998</v>
      </c>
      <c r="F811" s="203">
        <f t="shared" si="49"/>
        <v>18810003416.52</v>
      </c>
      <c r="G811" s="204">
        <f t="shared" si="50"/>
        <v>41.781741956911844</v>
      </c>
      <c r="H811" s="204">
        <f t="shared" si="51"/>
        <v>21.222653321325797</v>
      </c>
      <c r="I811" s="204">
        <f t="shared" si="48"/>
        <v>21.050350831342605</v>
      </c>
    </row>
    <row r="812" spans="1:9" x14ac:dyDescent="0.2">
      <c r="A812" s="327" t="s">
        <v>1653</v>
      </c>
      <c r="B812" s="324">
        <v>32309457632</v>
      </c>
      <c r="C812" s="324">
        <v>13499454215.48</v>
      </c>
      <c r="D812" s="324">
        <v>6856924183.2399998</v>
      </c>
      <c r="E812" s="324">
        <v>6801254183.2399998</v>
      </c>
      <c r="F812" s="203">
        <f t="shared" si="49"/>
        <v>18810003416.52</v>
      </c>
      <c r="G812" s="204">
        <f t="shared" si="50"/>
        <v>41.781741956911844</v>
      </c>
      <c r="H812" s="204">
        <f t="shared" si="51"/>
        <v>21.222653321325797</v>
      </c>
      <c r="I812" s="204">
        <f t="shared" si="48"/>
        <v>21.050350831342605</v>
      </c>
    </row>
    <row r="813" spans="1:9" ht="11.25" customHeight="1" x14ac:dyDescent="0.2">
      <c r="A813" s="337" t="s">
        <v>306</v>
      </c>
      <c r="B813" s="328">
        <v>4467344345</v>
      </c>
      <c r="C813" s="328">
        <v>4319876197.0100002</v>
      </c>
      <c r="D813" s="328">
        <v>2397665566.3499999</v>
      </c>
      <c r="E813" s="328">
        <v>2384675566.3499999</v>
      </c>
      <c r="F813" s="202">
        <f t="shared" si="49"/>
        <v>147468147.98999977</v>
      </c>
      <c r="G813" s="168">
        <f t="shared" si="50"/>
        <v>96.698975127022592</v>
      </c>
      <c r="H813" s="168">
        <f t="shared" si="51"/>
        <v>53.670936941172819</v>
      </c>
      <c r="I813" s="168">
        <f t="shared" si="48"/>
        <v>53.380160162021262</v>
      </c>
    </row>
    <row r="814" spans="1:9" x14ac:dyDescent="0.2">
      <c r="A814" s="337" t="s">
        <v>307</v>
      </c>
      <c r="B814" s="328">
        <v>24806150451</v>
      </c>
      <c r="C814" s="328">
        <v>9078841351.8099995</v>
      </c>
      <c r="D814" s="328">
        <v>4425975283.5600004</v>
      </c>
      <c r="E814" s="328">
        <v>4383295283.5600004</v>
      </c>
      <c r="F814" s="202">
        <f t="shared" si="49"/>
        <v>15727309099.190001</v>
      </c>
      <c r="G814" s="168">
        <f t="shared" si="50"/>
        <v>36.599154591695253</v>
      </c>
      <c r="H814" s="168">
        <f t="shared" si="51"/>
        <v>17.842249615887411</v>
      </c>
      <c r="I814" s="168">
        <f t="shared" si="48"/>
        <v>17.670195511465579</v>
      </c>
    </row>
    <row r="815" spans="1:9" s="351" customFormat="1" x14ac:dyDescent="0.2">
      <c r="A815" s="337" t="s">
        <v>308</v>
      </c>
      <c r="B815" s="328">
        <v>3035962836</v>
      </c>
      <c r="C815" s="328">
        <v>100736666.66</v>
      </c>
      <c r="D815" s="328">
        <v>33283333.329999998</v>
      </c>
      <c r="E815" s="328">
        <v>33283333.329999998</v>
      </c>
      <c r="F815" s="202">
        <f t="shared" si="49"/>
        <v>2935226169.3400002</v>
      </c>
      <c r="G815" s="168">
        <f t="shared" si="50"/>
        <v>3.318112641745131</v>
      </c>
      <c r="H815" s="168">
        <f t="shared" si="51"/>
        <v>1.0963023965685987</v>
      </c>
      <c r="I815" s="168">
        <f t="shared" si="48"/>
        <v>1.0963023965685987</v>
      </c>
    </row>
    <row r="816" spans="1:9" x14ac:dyDescent="0.2">
      <c r="A816" s="325" t="s">
        <v>309</v>
      </c>
      <c r="B816" s="324">
        <v>293123158110</v>
      </c>
      <c r="C816" s="324">
        <v>189184429346.79001</v>
      </c>
      <c r="D816" s="324">
        <v>119049492377.41</v>
      </c>
      <c r="E816" s="324">
        <v>119024710873.41</v>
      </c>
      <c r="F816" s="203">
        <f t="shared" si="49"/>
        <v>103938728763.20999</v>
      </c>
      <c r="G816" s="204">
        <f t="shared" si="50"/>
        <v>64.540935819132713</v>
      </c>
      <c r="H816" s="204">
        <f t="shared" si="51"/>
        <v>40.614154522971688</v>
      </c>
      <c r="I816" s="204">
        <f t="shared" si="48"/>
        <v>40.60570022541301</v>
      </c>
    </row>
    <row r="817" spans="1:9" x14ac:dyDescent="0.2">
      <c r="A817" s="326" t="s">
        <v>109</v>
      </c>
      <c r="B817" s="324">
        <v>182998712110</v>
      </c>
      <c r="C817" s="324">
        <v>100872355885.31</v>
      </c>
      <c r="D817" s="324">
        <v>78180302975.380005</v>
      </c>
      <c r="E817" s="324">
        <v>78167761924.380005</v>
      </c>
      <c r="F817" s="203">
        <f t="shared" si="49"/>
        <v>82126356224.690002</v>
      </c>
      <c r="G817" s="204">
        <f t="shared" si="50"/>
        <v>55.121893876868334</v>
      </c>
      <c r="H817" s="204">
        <f t="shared" si="51"/>
        <v>42.721777696657256</v>
      </c>
      <c r="I817" s="204">
        <f t="shared" si="48"/>
        <v>42.714924615094333</v>
      </c>
    </row>
    <row r="818" spans="1:9" x14ac:dyDescent="0.2">
      <c r="A818" s="327" t="s">
        <v>28</v>
      </c>
      <c r="B818" s="324">
        <v>90187937000</v>
      </c>
      <c r="C818" s="324">
        <v>50578789079</v>
      </c>
      <c r="D818" s="324">
        <v>50512096412</v>
      </c>
      <c r="E818" s="324">
        <v>50512096412</v>
      </c>
      <c r="F818" s="203">
        <f t="shared" si="49"/>
        <v>39609147921</v>
      </c>
      <c r="G818" s="204">
        <f t="shared" si="50"/>
        <v>56.08154567167891</v>
      </c>
      <c r="H818" s="204">
        <f t="shared" si="51"/>
        <v>56.007597126875183</v>
      </c>
      <c r="I818" s="204">
        <f t="shared" si="48"/>
        <v>56.007597126875183</v>
      </c>
    </row>
    <row r="819" spans="1:9" x14ac:dyDescent="0.2">
      <c r="A819" s="337" t="s">
        <v>110</v>
      </c>
      <c r="B819" s="328">
        <v>46021492000</v>
      </c>
      <c r="C819" s="328">
        <v>30613208643</v>
      </c>
      <c r="D819" s="328">
        <v>30596400802</v>
      </c>
      <c r="E819" s="328">
        <v>30596400802</v>
      </c>
      <c r="F819" s="202">
        <f t="shared" si="49"/>
        <v>15408283357</v>
      </c>
      <c r="G819" s="168">
        <f t="shared" si="50"/>
        <v>66.519374563084568</v>
      </c>
      <c r="H819" s="168">
        <f t="shared" si="51"/>
        <v>66.482852841885261</v>
      </c>
      <c r="I819" s="168">
        <f t="shared" si="48"/>
        <v>66.482852841885261</v>
      </c>
    </row>
    <row r="820" spans="1:9" x14ac:dyDescent="0.2">
      <c r="A820" s="337" t="s">
        <v>111</v>
      </c>
      <c r="B820" s="328">
        <v>17747861000</v>
      </c>
      <c r="C820" s="328">
        <v>11164709164</v>
      </c>
      <c r="D820" s="328">
        <v>11114824338</v>
      </c>
      <c r="E820" s="328">
        <v>11114824338</v>
      </c>
      <c r="F820" s="165">
        <f t="shared" si="49"/>
        <v>6583151836</v>
      </c>
      <c r="G820" s="166">
        <f t="shared" si="50"/>
        <v>62.907350716799058</v>
      </c>
      <c r="H820" s="166">
        <f t="shared" si="51"/>
        <v>62.626275572025271</v>
      </c>
      <c r="I820" s="166">
        <f t="shared" si="48"/>
        <v>62.626275572025271</v>
      </c>
    </row>
    <row r="821" spans="1:9" x14ac:dyDescent="0.2">
      <c r="A821" s="337" t="s">
        <v>112</v>
      </c>
      <c r="B821" s="328">
        <v>15055291000</v>
      </c>
      <c r="C821" s="328">
        <v>8800871272</v>
      </c>
      <c r="D821" s="328">
        <v>8800871272</v>
      </c>
      <c r="E821" s="328">
        <v>8800871272</v>
      </c>
      <c r="F821" s="202">
        <f t="shared" si="49"/>
        <v>6254419728</v>
      </c>
      <c r="G821" s="168">
        <f t="shared" si="50"/>
        <v>58.456998752133046</v>
      </c>
      <c r="H821" s="168">
        <f t="shared" si="51"/>
        <v>58.456998752133046</v>
      </c>
      <c r="I821" s="168">
        <f t="shared" si="48"/>
        <v>58.456998752133046</v>
      </c>
    </row>
    <row r="822" spans="1:9" x14ac:dyDescent="0.2">
      <c r="A822" s="337" t="s">
        <v>216</v>
      </c>
      <c r="B822" s="328">
        <v>11363293000</v>
      </c>
      <c r="C822" s="328">
        <v>0</v>
      </c>
      <c r="D822" s="328">
        <v>0</v>
      </c>
      <c r="E822" s="328">
        <v>0</v>
      </c>
      <c r="F822" s="165">
        <f t="shared" si="49"/>
        <v>11363293000</v>
      </c>
      <c r="G822" s="166">
        <f t="shared" si="50"/>
        <v>0</v>
      </c>
      <c r="H822" s="166">
        <f t="shared" si="51"/>
        <v>0</v>
      </c>
      <c r="I822" s="166">
        <f t="shared" si="48"/>
        <v>0</v>
      </c>
    </row>
    <row r="823" spans="1:9" x14ac:dyDescent="0.2">
      <c r="A823" s="327" t="s">
        <v>29</v>
      </c>
      <c r="B823" s="324">
        <v>66708609000</v>
      </c>
      <c r="C823" s="324">
        <v>47618201632.239998</v>
      </c>
      <c r="D823" s="324">
        <v>25017691098.310001</v>
      </c>
      <c r="E823" s="324">
        <v>25017581990.310001</v>
      </c>
      <c r="F823" s="203">
        <f t="shared" si="49"/>
        <v>19090407367.760002</v>
      </c>
      <c r="G823" s="204">
        <f t="shared" si="50"/>
        <v>71.382393286359786</v>
      </c>
      <c r="H823" s="204">
        <f t="shared" si="51"/>
        <v>37.502942233902672</v>
      </c>
      <c r="I823" s="204">
        <f t="shared" si="48"/>
        <v>37.50277867480343</v>
      </c>
    </row>
    <row r="824" spans="1:9" x14ac:dyDescent="0.2">
      <c r="A824" s="337" t="s">
        <v>113</v>
      </c>
      <c r="B824" s="328">
        <v>66708609000</v>
      </c>
      <c r="C824" s="328">
        <v>47618201632.239998</v>
      </c>
      <c r="D824" s="328">
        <v>25017691098.310001</v>
      </c>
      <c r="E824" s="328">
        <v>25017581990.310001</v>
      </c>
      <c r="F824" s="165">
        <f t="shared" si="49"/>
        <v>19090407367.760002</v>
      </c>
      <c r="G824" s="166">
        <f t="shared" si="50"/>
        <v>71.382393286359786</v>
      </c>
      <c r="H824" s="166">
        <f t="shared" si="51"/>
        <v>37.502942233902672</v>
      </c>
      <c r="I824" s="166">
        <f t="shared" si="48"/>
        <v>37.50277867480343</v>
      </c>
    </row>
    <row r="825" spans="1:9" x14ac:dyDescent="0.2">
      <c r="A825" s="327" t="s">
        <v>30</v>
      </c>
      <c r="B825" s="324">
        <v>25380500110</v>
      </c>
      <c r="C825" s="324">
        <v>2672300822.0699997</v>
      </c>
      <c r="D825" s="324">
        <v>2647453265.0699997</v>
      </c>
      <c r="E825" s="324">
        <v>2635021322.0699997</v>
      </c>
      <c r="F825" s="203">
        <f t="shared" si="49"/>
        <v>22708199287.93</v>
      </c>
      <c r="G825" s="204">
        <f t="shared" si="50"/>
        <v>10.528952583629762</v>
      </c>
      <c r="H825" s="204">
        <f t="shared" si="51"/>
        <v>10.431052396902512</v>
      </c>
      <c r="I825" s="204">
        <f t="shared" si="48"/>
        <v>10.382070135142028</v>
      </c>
    </row>
    <row r="826" spans="1:9" x14ac:dyDescent="0.2">
      <c r="A826" s="337" t="s">
        <v>115</v>
      </c>
      <c r="B826" s="328">
        <v>21111405110</v>
      </c>
      <c r="C826" s="328">
        <v>0</v>
      </c>
      <c r="D826" s="328">
        <v>0</v>
      </c>
      <c r="E826" s="328">
        <v>0</v>
      </c>
      <c r="F826" s="165">
        <f t="shared" si="49"/>
        <v>21111405110</v>
      </c>
      <c r="G826" s="166">
        <f t="shared" si="50"/>
        <v>0</v>
      </c>
      <c r="H826" s="166">
        <f t="shared" si="51"/>
        <v>0</v>
      </c>
      <c r="I826" s="166">
        <f t="shared" si="48"/>
        <v>0</v>
      </c>
    </row>
    <row r="827" spans="1:9" x14ac:dyDescent="0.2">
      <c r="A827" s="337" t="s">
        <v>152</v>
      </c>
      <c r="B827" s="328">
        <v>528496000</v>
      </c>
      <c r="C827" s="328">
        <v>329419039.10000002</v>
      </c>
      <c r="D827" s="328">
        <v>329419039.10000002</v>
      </c>
      <c r="E827" s="328">
        <v>329419039.10000002</v>
      </c>
      <c r="F827" s="202">
        <f t="shared" si="49"/>
        <v>199076960.89999998</v>
      </c>
      <c r="G827" s="168">
        <f t="shared" si="50"/>
        <v>62.331415772304808</v>
      </c>
      <c r="H827" s="168">
        <f t="shared" si="51"/>
        <v>62.331415772304808</v>
      </c>
      <c r="I827" s="168">
        <f t="shared" si="48"/>
        <v>62.331415772304808</v>
      </c>
    </row>
    <row r="828" spans="1:9" x14ac:dyDescent="0.2">
      <c r="A828" s="337" t="s">
        <v>118</v>
      </c>
      <c r="B828" s="328">
        <v>82470000</v>
      </c>
      <c r="C828" s="328">
        <v>80017658</v>
      </c>
      <c r="D828" s="328">
        <v>74581847</v>
      </c>
      <c r="E828" s="328">
        <v>74581847</v>
      </c>
      <c r="F828" s="165">
        <f t="shared" si="49"/>
        <v>2452342</v>
      </c>
      <c r="G828" s="166">
        <f t="shared" si="50"/>
        <v>97.026382927125013</v>
      </c>
      <c r="H828" s="166">
        <f t="shared" si="51"/>
        <v>90.435124287619743</v>
      </c>
      <c r="I828" s="166">
        <f t="shared" si="48"/>
        <v>90.435124287619743</v>
      </c>
    </row>
    <row r="829" spans="1:9" x14ac:dyDescent="0.2">
      <c r="A829" s="337" t="s">
        <v>301</v>
      </c>
      <c r="B829" s="328">
        <v>819185000</v>
      </c>
      <c r="C829" s="328">
        <v>520928625</v>
      </c>
      <c r="D829" s="328">
        <v>520928625</v>
      </c>
      <c r="E829" s="328">
        <v>520928625</v>
      </c>
      <c r="F829" s="165">
        <f t="shared" si="49"/>
        <v>298256375</v>
      </c>
      <c r="G829" s="166">
        <f t="shared" si="50"/>
        <v>63.591084431477626</v>
      </c>
      <c r="H829" s="166">
        <f t="shared" si="51"/>
        <v>63.591084431477626</v>
      </c>
      <c r="I829" s="166">
        <f t="shared" si="48"/>
        <v>63.591084431477626</v>
      </c>
    </row>
    <row r="830" spans="1:9" x14ac:dyDescent="0.2">
      <c r="A830" s="337" t="s">
        <v>123</v>
      </c>
      <c r="B830" s="328">
        <v>272876000</v>
      </c>
      <c r="C830" s="328">
        <v>272876000</v>
      </c>
      <c r="D830" s="328">
        <v>253470254</v>
      </c>
      <c r="E830" s="328">
        <v>253470254</v>
      </c>
      <c r="F830" s="202">
        <f t="shared" si="49"/>
        <v>0</v>
      </c>
      <c r="G830" s="168">
        <f t="shared" si="50"/>
        <v>100</v>
      </c>
      <c r="H830" s="168">
        <f t="shared" si="51"/>
        <v>92.888437971826036</v>
      </c>
      <c r="I830" s="168">
        <f t="shared" si="48"/>
        <v>92.888437971826036</v>
      </c>
    </row>
    <row r="831" spans="1:9" x14ac:dyDescent="0.2">
      <c r="A831" s="337" t="s">
        <v>124</v>
      </c>
      <c r="B831" s="328">
        <v>2566068000</v>
      </c>
      <c r="C831" s="328">
        <v>1469059499.97</v>
      </c>
      <c r="D831" s="328">
        <v>1469053499.97</v>
      </c>
      <c r="E831" s="328">
        <v>1456621556.97</v>
      </c>
      <c r="F831" s="202">
        <f t="shared" si="49"/>
        <v>1097008500.03</v>
      </c>
      <c r="G831" s="168">
        <f t="shared" si="50"/>
        <v>57.249437659874957</v>
      </c>
      <c r="H831" s="168">
        <f t="shared" si="51"/>
        <v>57.249203839103245</v>
      </c>
      <c r="I831" s="168">
        <f t="shared" si="48"/>
        <v>56.764729421433877</v>
      </c>
    </row>
    <row r="832" spans="1:9" x14ac:dyDescent="0.2">
      <c r="A832" s="327" t="s">
        <v>127</v>
      </c>
      <c r="B832" s="324">
        <v>721666000</v>
      </c>
      <c r="C832" s="324">
        <v>3064352</v>
      </c>
      <c r="D832" s="324">
        <v>3062200</v>
      </c>
      <c r="E832" s="324">
        <v>3062200</v>
      </c>
      <c r="F832" s="203">
        <f t="shared" si="49"/>
        <v>718601648</v>
      </c>
      <c r="G832" s="204">
        <f t="shared" si="50"/>
        <v>0.42462191650985365</v>
      </c>
      <c r="H832" s="204">
        <f t="shared" si="51"/>
        <v>0.42432371762006249</v>
      </c>
      <c r="I832" s="204">
        <f t="shared" si="48"/>
        <v>0.42432371762006249</v>
      </c>
    </row>
    <row r="833" spans="1:9" x14ac:dyDescent="0.2">
      <c r="A833" s="337" t="s">
        <v>128</v>
      </c>
      <c r="B833" s="328">
        <v>3588000</v>
      </c>
      <c r="C833" s="328">
        <v>3064352</v>
      </c>
      <c r="D833" s="328">
        <v>3062200</v>
      </c>
      <c r="E833" s="328">
        <v>3062200</v>
      </c>
      <c r="F833" s="165">
        <f t="shared" si="49"/>
        <v>523648</v>
      </c>
      <c r="G833" s="166">
        <f t="shared" si="50"/>
        <v>85.405574136008923</v>
      </c>
      <c r="H833" s="166">
        <f t="shared" si="51"/>
        <v>85.345596432552952</v>
      </c>
      <c r="I833" s="166">
        <f t="shared" si="48"/>
        <v>85.345596432552952</v>
      </c>
    </row>
    <row r="834" spans="1:9" x14ac:dyDescent="0.2">
      <c r="A834" s="337" t="s">
        <v>130</v>
      </c>
      <c r="B834" s="328">
        <v>718078000</v>
      </c>
      <c r="C834" s="328">
        <v>0</v>
      </c>
      <c r="D834" s="328">
        <v>0</v>
      </c>
      <c r="E834" s="328">
        <v>0</v>
      </c>
      <c r="F834" s="165">
        <f t="shared" si="49"/>
        <v>718078000</v>
      </c>
      <c r="G834" s="166">
        <f t="shared" si="50"/>
        <v>0</v>
      </c>
      <c r="H834" s="166">
        <f t="shared" si="51"/>
        <v>0</v>
      </c>
      <c r="I834" s="166">
        <f t="shared" si="48"/>
        <v>0</v>
      </c>
    </row>
    <row r="835" spans="1:9" x14ac:dyDescent="0.2">
      <c r="A835" s="326" t="s">
        <v>131</v>
      </c>
      <c r="B835" s="324">
        <v>110124446000</v>
      </c>
      <c r="C835" s="324">
        <v>88312073461.480011</v>
      </c>
      <c r="D835" s="324">
        <v>40869189402.029999</v>
      </c>
      <c r="E835" s="324">
        <v>40856948949.029999</v>
      </c>
      <c r="F835" s="203">
        <f t="shared" si="49"/>
        <v>21812372538.519989</v>
      </c>
      <c r="G835" s="204">
        <f t="shared" si="50"/>
        <v>80.192978642979966</v>
      </c>
      <c r="H835" s="204">
        <f t="shared" si="51"/>
        <v>37.111822929878798</v>
      </c>
      <c r="I835" s="204">
        <f t="shared" si="48"/>
        <v>37.10070782016011</v>
      </c>
    </row>
    <row r="836" spans="1:9" ht="11.25" customHeight="1" x14ac:dyDescent="0.2">
      <c r="A836" s="327" t="s">
        <v>1653</v>
      </c>
      <c r="B836" s="324">
        <v>110124446000</v>
      </c>
      <c r="C836" s="324">
        <v>88312073461.480011</v>
      </c>
      <c r="D836" s="324">
        <v>40869189402.029999</v>
      </c>
      <c r="E836" s="324">
        <v>40856948949.029999</v>
      </c>
      <c r="F836" s="203">
        <f t="shared" si="49"/>
        <v>21812372538.519989</v>
      </c>
      <c r="G836" s="204">
        <f t="shared" si="50"/>
        <v>80.192978642979966</v>
      </c>
      <c r="H836" s="204">
        <f t="shared" si="51"/>
        <v>37.111822929878798</v>
      </c>
      <c r="I836" s="204">
        <f t="shared" si="48"/>
        <v>37.10070782016011</v>
      </c>
    </row>
    <row r="837" spans="1:9" x14ac:dyDescent="0.2">
      <c r="A837" s="337" t="s">
        <v>310</v>
      </c>
      <c r="B837" s="328">
        <v>19951642785</v>
      </c>
      <c r="C837" s="328">
        <v>12994315653</v>
      </c>
      <c r="D837" s="328">
        <v>7065430921.46</v>
      </c>
      <c r="E837" s="328">
        <v>7057256272.46</v>
      </c>
      <c r="F837" s="165">
        <f t="shared" si="49"/>
        <v>6957327132</v>
      </c>
      <c r="G837" s="166">
        <f t="shared" si="50"/>
        <v>65.129051241682006</v>
      </c>
      <c r="H837" s="166">
        <f t="shared" si="51"/>
        <v>35.412777772725143</v>
      </c>
      <c r="I837" s="166">
        <f t="shared" si="48"/>
        <v>35.371805462384138</v>
      </c>
    </row>
    <row r="838" spans="1:9" s="351" customFormat="1" x14ac:dyDescent="0.2">
      <c r="A838" s="337" t="s">
        <v>311</v>
      </c>
      <c r="B838" s="328">
        <v>1049603705</v>
      </c>
      <c r="C838" s="328">
        <v>960073403</v>
      </c>
      <c r="D838" s="328">
        <v>387036196</v>
      </c>
      <c r="E838" s="328">
        <v>385377444</v>
      </c>
      <c r="F838" s="202">
        <f t="shared" si="49"/>
        <v>89530302</v>
      </c>
      <c r="G838" s="168">
        <f t="shared" si="50"/>
        <v>91.470085178481725</v>
      </c>
      <c r="H838" s="168">
        <f t="shared" si="51"/>
        <v>36.874507412299963</v>
      </c>
      <c r="I838" s="168">
        <f t="shared" si="48"/>
        <v>36.716471384788036</v>
      </c>
    </row>
    <row r="839" spans="1:9" x14ac:dyDescent="0.2">
      <c r="A839" s="337" t="s">
        <v>312</v>
      </c>
      <c r="B839" s="328">
        <v>4689886985</v>
      </c>
      <c r="C839" s="328">
        <v>4634716684</v>
      </c>
      <c r="D839" s="328">
        <v>2483216313</v>
      </c>
      <c r="E839" s="328">
        <v>2483216313</v>
      </c>
      <c r="F839" s="202">
        <f t="shared" si="49"/>
        <v>55170301</v>
      </c>
      <c r="G839" s="168">
        <f t="shared" si="50"/>
        <v>98.823632612545779</v>
      </c>
      <c r="H839" s="168">
        <f t="shared" si="51"/>
        <v>52.948318817537569</v>
      </c>
      <c r="I839" s="168">
        <f t="shared" ref="I839:I902" si="52">IFERROR(IF(E839&gt;0,+E839/B839*100,0),0)</f>
        <v>52.948318817537569</v>
      </c>
    </row>
    <row r="840" spans="1:9" x14ac:dyDescent="0.2">
      <c r="A840" s="337" t="s">
        <v>313</v>
      </c>
      <c r="B840" s="328">
        <v>7149301016</v>
      </c>
      <c r="C840" s="328">
        <v>6959854928</v>
      </c>
      <c r="D840" s="328">
        <v>3990562655.0300002</v>
      </c>
      <c r="E840" s="328">
        <v>3990562655.0300002</v>
      </c>
      <c r="F840" s="202">
        <f t="shared" si="49"/>
        <v>189446088</v>
      </c>
      <c r="G840" s="168">
        <f t="shared" si="50"/>
        <v>97.350145313842233</v>
      </c>
      <c r="H840" s="168">
        <f t="shared" si="51"/>
        <v>55.817521826248417</v>
      </c>
      <c r="I840" s="168">
        <f t="shared" si="52"/>
        <v>55.817521826248417</v>
      </c>
    </row>
    <row r="841" spans="1:9" x14ac:dyDescent="0.2">
      <c r="A841" s="337" t="s">
        <v>314</v>
      </c>
      <c r="B841" s="328">
        <v>6176012210</v>
      </c>
      <c r="C841" s="328">
        <v>5660350472</v>
      </c>
      <c r="D841" s="328">
        <v>3278470322</v>
      </c>
      <c r="E841" s="328">
        <v>3278470322</v>
      </c>
      <c r="F841" s="202">
        <f t="shared" ref="F841:F904" si="53">+B841-C841</f>
        <v>515661738</v>
      </c>
      <c r="G841" s="168">
        <f t="shared" ref="G841:G904" si="54">IFERROR(IF(C841&gt;0,+C841/B841*100,0),0)</f>
        <v>91.650571267248196</v>
      </c>
      <c r="H841" s="168">
        <f t="shared" ref="H841:H904" si="55">IFERROR(IF(D841&gt;0,+D841/B841*100,0),0)</f>
        <v>53.083935240471291</v>
      </c>
      <c r="I841" s="168">
        <f t="shared" si="52"/>
        <v>53.083935240471291</v>
      </c>
    </row>
    <row r="842" spans="1:9" x14ac:dyDescent="0.2">
      <c r="A842" s="337" t="s">
        <v>315</v>
      </c>
      <c r="B842" s="328">
        <v>4251473313</v>
      </c>
      <c r="C842" s="328">
        <v>4000957732</v>
      </c>
      <c r="D842" s="328">
        <v>2126907403</v>
      </c>
      <c r="E842" s="328">
        <v>2125311403</v>
      </c>
      <c r="F842" s="165">
        <f t="shared" si="53"/>
        <v>250515581</v>
      </c>
      <c r="G842" s="166">
        <f t="shared" si="54"/>
        <v>94.107558426064145</v>
      </c>
      <c r="H842" s="166">
        <f t="shared" si="55"/>
        <v>50.027537430293165</v>
      </c>
      <c r="I842" s="166">
        <f t="shared" si="52"/>
        <v>49.989997502778635</v>
      </c>
    </row>
    <row r="843" spans="1:9" x14ac:dyDescent="0.2">
      <c r="A843" s="337" t="s">
        <v>316</v>
      </c>
      <c r="B843" s="328">
        <v>4168858257</v>
      </c>
      <c r="C843" s="328">
        <v>3857946622</v>
      </c>
      <c r="D843" s="328">
        <v>2143361127</v>
      </c>
      <c r="E843" s="328">
        <v>2142550075</v>
      </c>
      <c r="F843" s="165">
        <f t="shared" si="53"/>
        <v>310911635</v>
      </c>
      <c r="G843" s="166">
        <f t="shared" si="54"/>
        <v>92.542043508484767</v>
      </c>
      <c r="H843" s="166">
        <f t="shared" si="55"/>
        <v>51.413624423450862</v>
      </c>
      <c r="I843" s="166">
        <f t="shared" si="52"/>
        <v>51.394169408432347</v>
      </c>
    </row>
    <row r="844" spans="1:9" x14ac:dyDescent="0.2">
      <c r="A844" s="337" t="s">
        <v>317</v>
      </c>
      <c r="B844" s="328">
        <v>27876157255</v>
      </c>
      <c r="C844" s="328">
        <v>27430188735.16</v>
      </c>
      <c r="D844" s="328">
        <v>10324107357.5</v>
      </c>
      <c r="E844" s="328">
        <v>10324107357.5</v>
      </c>
      <c r="F844" s="165">
        <f t="shared" si="53"/>
        <v>445968519.84000015</v>
      </c>
      <c r="G844" s="166">
        <f t="shared" si="54"/>
        <v>98.400179351262594</v>
      </c>
      <c r="H844" s="166">
        <f t="shared" si="55"/>
        <v>37.035618873358949</v>
      </c>
      <c r="I844" s="166">
        <f t="shared" si="52"/>
        <v>37.035618873358949</v>
      </c>
    </row>
    <row r="845" spans="1:9" x14ac:dyDescent="0.2">
      <c r="A845" s="337" t="s">
        <v>318</v>
      </c>
      <c r="B845" s="328">
        <v>31679672612</v>
      </c>
      <c r="C845" s="328">
        <v>18816310403.32</v>
      </c>
      <c r="D845" s="328">
        <v>7549731159.04</v>
      </c>
      <c r="E845" s="328">
        <v>7549731159.04</v>
      </c>
      <c r="F845" s="202">
        <f t="shared" si="53"/>
        <v>12863362208.68</v>
      </c>
      <c r="G845" s="168">
        <f t="shared" si="54"/>
        <v>59.395533008736138</v>
      </c>
      <c r="H845" s="168">
        <f t="shared" si="55"/>
        <v>23.831468372498975</v>
      </c>
      <c r="I845" s="168">
        <f t="shared" si="52"/>
        <v>23.831468372498975</v>
      </c>
    </row>
    <row r="846" spans="1:9" s="351" customFormat="1" x14ac:dyDescent="0.2">
      <c r="A846" s="337" t="s">
        <v>319</v>
      </c>
      <c r="B846" s="328">
        <v>3131837862</v>
      </c>
      <c r="C846" s="328">
        <v>2997358829</v>
      </c>
      <c r="D846" s="328">
        <v>1520365948</v>
      </c>
      <c r="E846" s="328">
        <v>1520365948</v>
      </c>
      <c r="F846" s="165">
        <f t="shared" si="53"/>
        <v>134479033</v>
      </c>
      <c r="G846" s="166">
        <f t="shared" si="54"/>
        <v>95.706066567758995</v>
      </c>
      <c r="H846" s="166">
        <f t="shared" si="55"/>
        <v>48.545487186526643</v>
      </c>
      <c r="I846" s="166">
        <f t="shared" si="52"/>
        <v>48.545487186526643</v>
      </c>
    </row>
    <row r="847" spans="1:9" x14ac:dyDescent="0.2">
      <c r="A847" s="325" t="s">
        <v>320</v>
      </c>
      <c r="B847" s="324">
        <v>18771643000</v>
      </c>
      <c r="C847" s="324">
        <v>11026458877.189999</v>
      </c>
      <c r="D847" s="324">
        <v>5643945034.4200001</v>
      </c>
      <c r="E847" s="324">
        <v>5641284982.4200001</v>
      </c>
      <c r="F847" s="161">
        <f t="shared" si="53"/>
        <v>7745184122.8100014</v>
      </c>
      <c r="G847" s="162">
        <f t="shared" si="54"/>
        <v>58.739977513902211</v>
      </c>
      <c r="H847" s="162">
        <f t="shared" si="55"/>
        <v>30.066334813740063</v>
      </c>
      <c r="I847" s="162">
        <f t="shared" si="52"/>
        <v>30.052164226754151</v>
      </c>
    </row>
    <row r="848" spans="1:9" x14ac:dyDescent="0.2">
      <c r="A848" s="326" t="s">
        <v>109</v>
      </c>
      <c r="B848" s="324">
        <v>8023108000</v>
      </c>
      <c r="C848" s="324">
        <v>5051997174.1099997</v>
      </c>
      <c r="D848" s="324">
        <v>3197134400.3799996</v>
      </c>
      <c r="E848" s="324">
        <v>3194474348.3799996</v>
      </c>
      <c r="F848" s="203">
        <f t="shared" si="53"/>
        <v>2971110825.8900003</v>
      </c>
      <c r="G848" s="204">
        <f t="shared" si="54"/>
        <v>62.968081373328133</v>
      </c>
      <c r="H848" s="204">
        <f t="shared" si="55"/>
        <v>39.849075948871679</v>
      </c>
      <c r="I848" s="204">
        <f t="shared" si="52"/>
        <v>39.815921066748693</v>
      </c>
    </row>
    <row r="849" spans="1:9" x14ac:dyDescent="0.2">
      <c r="A849" s="327" t="s">
        <v>28</v>
      </c>
      <c r="B849" s="324">
        <v>1172149000</v>
      </c>
      <c r="C849" s="324">
        <v>732711093.38999999</v>
      </c>
      <c r="D849" s="324">
        <v>731816899.38999999</v>
      </c>
      <c r="E849" s="324">
        <v>731816899.38999999</v>
      </c>
      <c r="F849" s="203">
        <f t="shared" si="53"/>
        <v>439437906.61000001</v>
      </c>
      <c r="G849" s="204">
        <f t="shared" si="54"/>
        <v>62.510064282783162</v>
      </c>
      <c r="H849" s="204">
        <f t="shared" si="55"/>
        <v>62.433777564968274</v>
      </c>
      <c r="I849" s="204">
        <f t="shared" si="52"/>
        <v>62.433777564968274</v>
      </c>
    </row>
    <row r="850" spans="1:9" x14ac:dyDescent="0.2">
      <c r="A850" s="337" t="s">
        <v>110</v>
      </c>
      <c r="B850" s="328">
        <v>734581170</v>
      </c>
      <c r="C850" s="328">
        <v>469255627.35000002</v>
      </c>
      <c r="D850" s="328">
        <v>469255627.35000002</v>
      </c>
      <c r="E850" s="328">
        <v>469255627.35000002</v>
      </c>
      <c r="F850" s="165">
        <f t="shared" si="53"/>
        <v>265325542.64999998</v>
      </c>
      <c r="G850" s="166">
        <f t="shared" si="54"/>
        <v>63.880704612942921</v>
      </c>
      <c r="H850" s="166">
        <f t="shared" si="55"/>
        <v>63.880704612942921</v>
      </c>
      <c r="I850" s="166">
        <f t="shared" si="52"/>
        <v>63.880704612942921</v>
      </c>
    </row>
    <row r="851" spans="1:9" x14ac:dyDescent="0.2">
      <c r="A851" s="337" t="s">
        <v>111</v>
      </c>
      <c r="B851" s="328">
        <v>287511273</v>
      </c>
      <c r="C851" s="328">
        <v>156599891.38999999</v>
      </c>
      <c r="D851" s="328">
        <v>156599891.38999999</v>
      </c>
      <c r="E851" s="328">
        <v>156599891.38999999</v>
      </c>
      <c r="F851" s="165">
        <f t="shared" si="53"/>
        <v>130911381.61000001</v>
      </c>
      <c r="G851" s="166">
        <f t="shared" si="54"/>
        <v>54.467391749888009</v>
      </c>
      <c r="H851" s="166">
        <f t="shared" si="55"/>
        <v>54.467391749888009</v>
      </c>
      <c r="I851" s="166">
        <f t="shared" si="52"/>
        <v>54.467391749888009</v>
      </c>
    </row>
    <row r="852" spans="1:9" x14ac:dyDescent="0.2">
      <c r="A852" s="337" t="s">
        <v>112</v>
      </c>
      <c r="B852" s="328">
        <v>149674557</v>
      </c>
      <c r="C852" s="328">
        <v>106855574.65000001</v>
      </c>
      <c r="D852" s="328">
        <v>105961380.65000001</v>
      </c>
      <c r="E852" s="328">
        <v>105961380.65000001</v>
      </c>
      <c r="F852" s="202">
        <f t="shared" si="53"/>
        <v>42818982.349999994</v>
      </c>
      <c r="G852" s="168">
        <f t="shared" si="54"/>
        <v>71.391943154373266</v>
      </c>
      <c r="H852" s="168">
        <f t="shared" si="55"/>
        <v>70.794517634683899</v>
      </c>
      <c r="I852" s="168">
        <f t="shared" si="52"/>
        <v>70.794517634683899</v>
      </c>
    </row>
    <row r="853" spans="1:9" x14ac:dyDescent="0.2">
      <c r="A853" s="337" t="s">
        <v>216</v>
      </c>
      <c r="B853" s="328">
        <v>382000</v>
      </c>
      <c r="C853" s="328">
        <v>0</v>
      </c>
      <c r="D853" s="328">
        <v>0</v>
      </c>
      <c r="E853" s="328">
        <v>0</v>
      </c>
      <c r="F853" s="165">
        <f t="shared" si="53"/>
        <v>382000</v>
      </c>
      <c r="G853" s="166">
        <f t="shared" si="54"/>
        <v>0</v>
      </c>
      <c r="H853" s="166">
        <f t="shared" si="55"/>
        <v>0</v>
      </c>
      <c r="I853" s="166">
        <f t="shared" si="52"/>
        <v>0</v>
      </c>
    </row>
    <row r="854" spans="1:9" x14ac:dyDescent="0.2">
      <c r="A854" s="327" t="s">
        <v>29</v>
      </c>
      <c r="B854" s="324">
        <v>6655155000</v>
      </c>
      <c r="C854" s="324">
        <v>4217418080.7199998</v>
      </c>
      <c r="D854" s="324">
        <v>2363449500.9899998</v>
      </c>
      <c r="E854" s="324">
        <v>2360789448.9899998</v>
      </c>
      <c r="F854" s="203">
        <f t="shared" si="53"/>
        <v>2437736919.2800002</v>
      </c>
      <c r="G854" s="204">
        <f t="shared" si="54"/>
        <v>63.370696561086859</v>
      </c>
      <c r="H854" s="204">
        <f t="shared" si="55"/>
        <v>35.51306469931955</v>
      </c>
      <c r="I854" s="204">
        <f t="shared" si="52"/>
        <v>35.473094901471114</v>
      </c>
    </row>
    <row r="855" spans="1:9" x14ac:dyDescent="0.2">
      <c r="A855" s="337" t="s">
        <v>113</v>
      </c>
      <c r="B855" s="328">
        <v>6655155000</v>
      </c>
      <c r="C855" s="328">
        <v>4217418080.7199998</v>
      </c>
      <c r="D855" s="328">
        <v>2363449500.9899998</v>
      </c>
      <c r="E855" s="328">
        <v>2360789448.9899998</v>
      </c>
      <c r="F855" s="202">
        <f t="shared" si="53"/>
        <v>2437736919.2800002</v>
      </c>
      <c r="G855" s="168">
        <f t="shared" si="54"/>
        <v>63.370696561086859</v>
      </c>
      <c r="H855" s="168">
        <f t="shared" si="55"/>
        <v>35.51306469931955</v>
      </c>
      <c r="I855" s="168">
        <f t="shared" si="52"/>
        <v>35.473094901471114</v>
      </c>
    </row>
    <row r="856" spans="1:9" x14ac:dyDescent="0.2">
      <c r="A856" s="327" t="s">
        <v>30</v>
      </c>
      <c r="B856" s="324">
        <v>52444000</v>
      </c>
      <c r="C856" s="324">
        <v>0</v>
      </c>
      <c r="D856" s="324">
        <v>0</v>
      </c>
      <c r="E856" s="324">
        <v>0</v>
      </c>
      <c r="F856" s="161">
        <f t="shared" si="53"/>
        <v>52444000</v>
      </c>
      <c r="G856" s="162">
        <f t="shared" si="54"/>
        <v>0</v>
      </c>
      <c r="H856" s="162">
        <f t="shared" si="55"/>
        <v>0</v>
      </c>
      <c r="I856" s="162">
        <f t="shared" si="52"/>
        <v>0</v>
      </c>
    </row>
    <row r="857" spans="1:9" s="351" customFormat="1" x14ac:dyDescent="0.2">
      <c r="A857" s="337" t="s">
        <v>118</v>
      </c>
      <c r="B857" s="328">
        <v>2222000</v>
      </c>
      <c r="C857" s="328">
        <v>0</v>
      </c>
      <c r="D857" s="328">
        <v>0</v>
      </c>
      <c r="E857" s="328">
        <v>0</v>
      </c>
      <c r="F857" s="165">
        <f t="shared" si="53"/>
        <v>2222000</v>
      </c>
      <c r="G857" s="166">
        <f t="shared" si="54"/>
        <v>0</v>
      </c>
      <c r="H857" s="166">
        <f t="shared" si="55"/>
        <v>0</v>
      </c>
      <c r="I857" s="166">
        <f t="shared" si="52"/>
        <v>0</v>
      </c>
    </row>
    <row r="858" spans="1:9" x14ac:dyDescent="0.2">
      <c r="A858" s="337" t="s">
        <v>124</v>
      </c>
      <c r="B858" s="328">
        <v>50222000</v>
      </c>
      <c r="C858" s="328">
        <v>0</v>
      </c>
      <c r="D858" s="328">
        <v>0</v>
      </c>
      <c r="E858" s="328">
        <v>0</v>
      </c>
      <c r="F858" s="202">
        <f t="shared" si="53"/>
        <v>50222000</v>
      </c>
      <c r="G858" s="168">
        <f t="shared" si="54"/>
        <v>0</v>
      </c>
      <c r="H858" s="168">
        <f t="shared" si="55"/>
        <v>0</v>
      </c>
      <c r="I858" s="168">
        <f t="shared" si="52"/>
        <v>0</v>
      </c>
    </row>
    <row r="859" spans="1:9" x14ac:dyDescent="0.2">
      <c r="A859" s="327" t="s">
        <v>127</v>
      </c>
      <c r="B859" s="324">
        <v>143360000</v>
      </c>
      <c r="C859" s="324">
        <v>101868000</v>
      </c>
      <c r="D859" s="324">
        <v>101868000</v>
      </c>
      <c r="E859" s="324">
        <v>101868000</v>
      </c>
      <c r="F859" s="161">
        <f t="shared" si="53"/>
        <v>41492000</v>
      </c>
      <c r="G859" s="162">
        <f t="shared" si="54"/>
        <v>71.057477678571416</v>
      </c>
      <c r="H859" s="162">
        <f t="shared" si="55"/>
        <v>71.057477678571416</v>
      </c>
      <c r="I859" s="162">
        <f t="shared" si="52"/>
        <v>71.057477678571416</v>
      </c>
    </row>
    <row r="860" spans="1:9" x14ac:dyDescent="0.2">
      <c r="A860" s="337" t="s">
        <v>128</v>
      </c>
      <c r="B860" s="328">
        <v>104491000</v>
      </c>
      <c r="C860" s="328">
        <v>101868000</v>
      </c>
      <c r="D860" s="328">
        <v>101868000</v>
      </c>
      <c r="E860" s="328">
        <v>101868000</v>
      </c>
      <c r="F860" s="165">
        <f t="shared" si="53"/>
        <v>2623000</v>
      </c>
      <c r="G860" s="166">
        <f t="shared" si="54"/>
        <v>97.489735958120789</v>
      </c>
      <c r="H860" s="166">
        <f t="shared" si="55"/>
        <v>97.489735958120789</v>
      </c>
      <c r="I860" s="166">
        <f t="shared" si="52"/>
        <v>97.489735958120789</v>
      </c>
    </row>
    <row r="861" spans="1:9" x14ac:dyDescent="0.2">
      <c r="A861" s="337" t="s">
        <v>130</v>
      </c>
      <c r="B861" s="328">
        <v>38869000</v>
      </c>
      <c r="C861" s="328">
        <v>0</v>
      </c>
      <c r="D861" s="328">
        <v>0</v>
      </c>
      <c r="E861" s="328">
        <v>0</v>
      </c>
      <c r="F861" s="165">
        <f t="shared" si="53"/>
        <v>38869000</v>
      </c>
      <c r="G861" s="166">
        <f t="shared" si="54"/>
        <v>0</v>
      </c>
      <c r="H861" s="166">
        <f t="shared" si="55"/>
        <v>0</v>
      </c>
      <c r="I861" s="166">
        <f t="shared" si="52"/>
        <v>0</v>
      </c>
    </row>
    <row r="862" spans="1:9" x14ac:dyDescent="0.2">
      <c r="A862" s="326" t="s">
        <v>131</v>
      </c>
      <c r="B862" s="324">
        <v>10748535000</v>
      </c>
      <c r="C862" s="324">
        <v>5974461703.0799999</v>
      </c>
      <c r="D862" s="324">
        <v>2446810634.04</v>
      </c>
      <c r="E862" s="324">
        <v>2446810634.04</v>
      </c>
      <c r="F862" s="203">
        <f t="shared" si="53"/>
        <v>4774073296.9200001</v>
      </c>
      <c r="G862" s="204">
        <f t="shared" si="54"/>
        <v>55.58396286638132</v>
      </c>
      <c r="H862" s="204">
        <f t="shared" si="55"/>
        <v>22.764131428515608</v>
      </c>
      <c r="I862" s="204">
        <f t="shared" si="52"/>
        <v>22.764131428515608</v>
      </c>
    </row>
    <row r="863" spans="1:9" x14ac:dyDescent="0.2">
      <c r="A863" s="327" t="s">
        <v>1653</v>
      </c>
      <c r="B863" s="324">
        <v>10748535000</v>
      </c>
      <c r="C863" s="324">
        <v>5974461703.0799999</v>
      </c>
      <c r="D863" s="324">
        <v>2446810634.04</v>
      </c>
      <c r="E863" s="324">
        <v>2446810634.04</v>
      </c>
      <c r="F863" s="203">
        <f t="shared" si="53"/>
        <v>4774073296.9200001</v>
      </c>
      <c r="G863" s="204">
        <f t="shared" si="54"/>
        <v>55.58396286638132</v>
      </c>
      <c r="H863" s="204">
        <f t="shared" si="55"/>
        <v>22.764131428515608</v>
      </c>
      <c r="I863" s="204">
        <f t="shared" si="52"/>
        <v>22.764131428515608</v>
      </c>
    </row>
    <row r="864" spans="1:9" x14ac:dyDescent="0.2">
      <c r="A864" s="337" t="s">
        <v>296</v>
      </c>
      <c r="B864" s="328">
        <v>6510000624</v>
      </c>
      <c r="C864" s="328">
        <v>2557537366.4099998</v>
      </c>
      <c r="D864" s="328">
        <v>329744705.25</v>
      </c>
      <c r="E864" s="328">
        <v>329744705.25</v>
      </c>
      <c r="F864" s="165">
        <f t="shared" si="53"/>
        <v>3952463257.5900002</v>
      </c>
      <c r="G864" s="166">
        <f t="shared" si="54"/>
        <v>39.286284504816962</v>
      </c>
      <c r="H864" s="166">
        <f t="shared" si="55"/>
        <v>5.0652023601096356</v>
      </c>
      <c r="I864" s="166">
        <f t="shared" si="52"/>
        <v>5.0652023601096356</v>
      </c>
    </row>
    <row r="865" spans="1:9" s="351" customFormat="1" x14ac:dyDescent="0.2">
      <c r="A865" s="337" t="s">
        <v>321</v>
      </c>
      <c r="B865" s="328">
        <v>4238534376</v>
      </c>
      <c r="C865" s="328">
        <v>3416924336.6700001</v>
      </c>
      <c r="D865" s="328">
        <v>2117065928.79</v>
      </c>
      <c r="E865" s="328">
        <v>2117065928.79</v>
      </c>
      <c r="F865" s="165">
        <f t="shared" si="53"/>
        <v>821610039.32999992</v>
      </c>
      <c r="G865" s="166">
        <f t="shared" si="54"/>
        <v>80.615704240073384</v>
      </c>
      <c r="H865" s="166">
        <f t="shared" si="55"/>
        <v>49.948065557225057</v>
      </c>
      <c r="I865" s="166">
        <f t="shared" si="52"/>
        <v>49.948065557225057</v>
      </c>
    </row>
    <row r="866" spans="1:9" x14ac:dyDescent="0.2">
      <c r="A866" s="325" t="s">
        <v>322</v>
      </c>
      <c r="B866" s="324">
        <v>41201998865</v>
      </c>
      <c r="C866" s="324">
        <v>27371760755.669998</v>
      </c>
      <c r="D866" s="324">
        <v>18743048971.410004</v>
      </c>
      <c r="E866" s="324">
        <v>18738621901.410004</v>
      </c>
      <c r="F866" s="161">
        <f t="shared" si="53"/>
        <v>13830238109.330002</v>
      </c>
      <c r="G866" s="162">
        <f t="shared" si="54"/>
        <v>66.433089436642788</v>
      </c>
      <c r="H866" s="162">
        <f t="shared" si="55"/>
        <v>45.490630279424927</v>
      </c>
      <c r="I866" s="162">
        <f t="shared" si="52"/>
        <v>45.479885485186891</v>
      </c>
    </row>
    <row r="867" spans="1:9" x14ac:dyDescent="0.2">
      <c r="A867" s="326" t="s">
        <v>109</v>
      </c>
      <c r="B867" s="324">
        <v>22314965000</v>
      </c>
      <c r="C867" s="324">
        <v>14200346412.49</v>
      </c>
      <c r="D867" s="324">
        <v>13265411025.380001</v>
      </c>
      <c r="E867" s="324">
        <v>13260983955.380001</v>
      </c>
      <c r="F867" s="161">
        <f t="shared" si="53"/>
        <v>8114618587.5100002</v>
      </c>
      <c r="G867" s="162">
        <f t="shared" si="54"/>
        <v>63.635978871084944</v>
      </c>
      <c r="H867" s="162">
        <f t="shared" si="55"/>
        <v>59.446255126906991</v>
      </c>
      <c r="I867" s="162">
        <f t="shared" si="52"/>
        <v>59.42641610856213</v>
      </c>
    </row>
    <row r="868" spans="1:9" x14ac:dyDescent="0.2">
      <c r="A868" s="327" t="s">
        <v>28</v>
      </c>
      <c r="B868" s="324">
        <v>18184236000</v>
      </c>
      <c r="C868" s="324">
        <v>11294233875</v>
      </c>
      <c r="D868" s="324">
        <v>11294233875</v>
      </c>
      <c r="E868" s="324">
        <v>11289806805</v>
      </c>
      <c r="F868" s="161">
        <f t="shared" si="53"/>
        <v>6890002125</v>
      </c>
      <c r="G868" s="162">
        <f t="shared" si="54"/>
        <v>62.110026921120031</v>
      </c>
      <c r="H868" s="162">
        <f t="shared" si="55"/>
        <v>62.110026921120031</v>
      </c>
      <c r="I868" s="162">
        <f t="shared" si="52"/>
        <v>62.08568127360423</v>
      </c>
    </row>
    <row r="869" spans="1:9" x14ac:dyDescent="0.2">
      <c r="A869" s="337" t="s">
        <v>110</v>
      </c>
      <c r="B869" s="328">
        <v>12075351000</v>
      </c>
      <c r="C869" s="328">
        <v>7303633742</v>
      </c>
      <c r="D869" s="328">
        <v>7303633742</v>
      </c>
      <c r="E869" s="328">
        <v>7300312849</v>
      </c>
      <c r="F869" s="165">
        <f t="shared" si="53"/>
        <v>4771717258</v>
      </c>
      <c r="G869" s="166">
        <f t="shared" si="54"/>
        <v>60.48382148063439</v>
      </c>
      <c r="H869" s="166">
        <f t="shared" si="55"/>
        <v>60.48382148063439</v>
      </c>
      <c r="I869" s="166">
        <f t="shared" si="52"/>
        <v>60.456320060592859</v>
      </c>
    </row>
    <row r="870" spans="1:9" x14ac:dyDescent="0.2">
      <c r="A870" s="337" t="s">
        <v>111</v>
      </c>
      <c r="B870" s="328">
        <v>4495319000</v>
      </c>
      <c r="C870" s="328">
        <v>2927286132</v>
      </c>
      <c r="D870" s="328">
        <v>2927286132</v>
      </c>
      <c r="E870" s="328">
        <v>2927286132</v>
      </c>
      <c r="F870" s="165">
        <f t="shared" si="53"/>
        <v>1568032868</v>
      </c>
      <c r="G870" s="166">
        <f t="shared" si="54"/>
        <v>65.118540686434045</v>
      </c>
      <c r="H870" s="166">
        <f t="shared" si="55"/>
        <v>65.118540686434045</v>
      </c>
      <c r="I870" s="166">
        <f t="shared" si="52"/>
        <v>65.118540686434045</v>
      </c>
    </row>
    <row r="871" spans="1:9" x14ac:dyDescent="0.2">
      <c r="A871" s="337" t="s">
        <v>112</v>
      </c>
      <c r="B871" s="328">
        <v>1613566000</v>
      </c>
      <c r="C871" s="328">
        <v>1063314001</v>
      </c>
      <c r="D871" s="328">
        <v>1063314001</v>
      </c>
      <c r="E871" s="328">
        <v>1062207824</v>
      </c>
      <c r="F871" s="165">
        <f t="shared" si="53"/>
        <v>550251999</v>
      </c>
      <c r="G871" s="166">
        <f t="shared" si="54"/>
        <v>65.898389095952695</v>
      </c>
      <c r="H871" s="166">
        <f t="shared" si="55"/>
        <v>65.898389095952695</v>
      </c>
      <c r="I871" s="166">
        <f t="shared" si="52"/>
        <v>65.829834292492535</v>
      </c>
    </row>
    <row r="872" spans="1:9" x14ac:dyDescent="0.2">
      <c r="A872" s="327" t="s">
        <v>29</v>
      </c>
      <c r="B872" s="324">
        <v>2792306000</v>
      </c>
      <c r="C872" s="324">
        <v>2405278851.4899998</v>
      </c>
      <c r="D872" s="324">
        <v>1470343464.3800001</v>
      </c>
      <c r="E872" s="324">
        <v>1470343464.3800001</v>
      </c>
      <c r="F872" s="161">
        <f t="shared" si="53"/>
        <v>387027148.51000023</v>
      </c>
      <c r="G872" s="162">
        <f t="shared" si="54"/>
        <v>86.139515206786072</v>
      </c>
      <c r="H872" s="162">
        <f t="shared" si="55"/>
        <v>52.65696038972807</v>
      </c>
      <c r="I872" s="162">
        <f t="shared" si="52"/>
        <v>52.65696038972807</v>
      </c>
    </row>
    <row r="873" spans="1:9" x14ac:dyDescent="0.2">
      <c r="A873" s="337" t="s">
        <v>113</v>
      </c>
      <c r="B873" s="328">
        <v>2792306000</v>
      </c>
      <c r="C873" s="328">
        <v>2405278851.4899998</v>
      </c>
      <c r="D873" s="328">
        <v>1470343464.3800001</v>
      </c>
      <c r="E873" s="328">
        <v>1470343464.3800001</v>
      </c>
      <c r="F873" s="165">
        <f t="shared" si="53"/>
        <v>387027148.51000023</v>
      </c>
      <c r="G873" s="166">
        <f t="shared" si="54"/>
        <v>86.139515206786072</v>
      </c>
      <c r="H873" s="166">
        <f t="shared" si="55"/>
        <v>52.65696038972807</v>
      </c>
      <c r="I873" s="166">
        <f t="shared" si="52"/>
        <v>52.65696038972807</v>
      </c>
    </row>
    <row r="874" spans="1:9" x14ac:dyDescent="0.2">
      <c r="A874" s="327" t="s">
        <v>30</v>
      </c>
      <c r="B874" s="324">
        <v>1123075000</v>
      </c>
      <c r="C874" s="324">
        <v>390065686</v>
      </c>
      <c r="D874" s="324">
        <v>390065686</v>
      </c>
      <c r="E874" s="324">
        <v>390065686</v>
      </c>
      <c r="F874" s="161">
        <f t="shared" si="53"/>
        <v>733009314</v>
      </c>
      <c r="G874" s="162">
        <f t="shared" si="54"/>
        <v>34.731935623177435</v>
      </c>
      <c r="H874" s="162">
        <f t="shared" si="55"/>
        <v>34.731935623177435</v>
      </c>
      <c r="I874" s="162">
        <f t="shared" si="52"/>
        <v>34.731935623177435</v>
      </c>
    </row>
    <row r="875" spans="1:9" x14ac:dyDescent="0.2">
      <c r="A875" s="337" t="s">
        <v>115</v>
      </c>
      <c r="B875" s="328">
        <v>341704000</v>
      </c>
      <c r="C875" s="328">
        <v>0</v>
      </c>
      <c r="D875" s="328">
        <v>0</v>
      </c>
      <c r="E875" s="328">
        <v>0</v>
      </c>
      <c r="F875" s="165">
        <f t="shared" si="53"/>
        <v>341704000</v>
      </c>
      <c r="G875" s="166">
        <f t="shared" si="54"/>
        <v>0</v>
      </c>
      <c r="H875" s="166">
        <f t="shared" si="55"/>
        <v>0</v>
      </c>
      <c r="I875" s="166">
        <f t="shared" si="52"/>
        <v>0</v>
      </c>
    </row>
    <row r="876" spans="1:9" x14ac:dyDescent="0.2">
      <c r="A876" s="337" t="s">
        <v>118</v>
      </c>
      <c r="B876" s="328">
        <v>118909000</v>
      </c>
      <c r="C876" s="328">
        <v>28567458</v>
      </c>
      <c r="D876" s="328">
        <v>28567458</v>
      </c>
      <c r="E876" s="328">
        <v>28567458</v>
      </c>
      <c r="F876" s="165">
        <f t="shared" si="53"/>
        <v>90341542</v>
      </c>
      <c r="G876" s="166">
        <f t="shared" si="54"/>
        <v>24.024639009662852</v>
      </c>
      <c r="H876" s="166">
        <f t="shared" si="55"/>
        <v>24.024639009662852</v>
      </c>
      <c r="I876" s="166">
        <f t="shared" si="52"/>
        <v>24.024639009662852</v>
      </c>
    </row>
    <row r="877" spans="1:9" x14ac:dyDescent="0.2">
      <c r="A877" s="337" t="s">
        <v>301</v>
      </c>
      <c r="B877" s="328">
        <v>139772000</v>
      </c>
      <c r="C877" s="328">
        <v>109852680</v>
      </c>
      <c r="D877" s="328">
        <v>109852680</v>
      </c>
      <c r="E877" s="328">
        <v>109852680</v>
      </c>
      <c r="F877" s="165">
        <f t="shared" si="53"/>
        <v>29919320</v>
      </c>
      <c r="G877" s="166">
        <f t="shared" si="54"/>
        <v>78.594196262484616</v>
      </c>
      <c r="H877" s="166">
        <f t="shared" si="55"/>
        <v>78.594196262484616</v>
      </c>
      <c r="I877" s="166">
        <f t="shared" si="52"/>
        <v>78.594196262484616</v>
      </c>
    </row>
    <row r="878" spans="1:9" x14ac:dyDescent="0.2">
      <c r="A878" s="337" t="s">
        <v>123</v>
      </c>
      <c r="B878" s="328">
        <v>285569000</v>
      </c>
      <c r="C878" s="328">
        <v>251645548</v>
      </c>
      <c r="D878" s="328">
        <v>251645548</v>
      </c>
      <c r="E878" s="328">
        <v>251645548</v>
      </c>
      <c r="F878" s="202">
        <f t="shared" si="53"/>
        <v>33923452</v>
      </c>
      <c r="G878" s="168">
        <f t="shared" si="54"/>
        <v>88.120751201986209</v>
      </c>
      <c r="H878" s="168">
        <f t="shared" si="55"/>
        <v>88.120751201986209</v>
      </c>
      <c r="I878" s="168">
        <f t="shared" si="52"/>
        <v>88.120751201986209</v>
      </c>
    </row>
    <row r="879" spans="1:9" x14ac:dyDescent="0.2">
      <c r="A879" s="337" t="s">
        <v>124</v>
      </c>
      <c r="B879" s="328">
        <v>237121000</v>
      </c>
      <c r="C879" s="328">
        <v>0</v>
      </c>
      <c r="D879" s="328">
        <v>0</v>
      </c>
      <c r="E879" s="328">
        <v>0</v>
      </c>
      <c r="F879" s="165">
        <f t="shared" si="53"/>
        <v>237121000</v>
      </c>
      <c r="G879" s="166">
        <f t="shared" si="54"/>
        <v>0</v>
      </c>
      <c r="H879" s="166">
        <f t="shared" si="55"/>
        <v>0</v>
      </c>
      <c r="I879" s="166">
        <f t="shared" si="52"/>
        <v>0</v>
      </c>
    </row>
    <row r="880" spans="1:9" x14ac:dyDescent="0.2">
      <c r="A880" s="327" t="s">
        <v>127</v>
      </c>
      <c r="B880" s="324">
        <v>215348000</v>
      </c>
      <c r="C880" s="324">
        <v>110768000</v>
      </c>
      <c r="D880" s="324">
        <v>110768000</v>
      </c>
      <c r="E880" s="324">
        <v>110768000</v>
      </c>
      <c r="F880" s="203">
        <f t="shared" si="53"/>
        <v>104580000</v>
      </c>
      <c r="G880" s="204">
        <f t="shared" si="54"/>
        <v>51.436744246521904</v>
      </c>
      <c r="H880" s="204">
        <f t="shared" si="55"/>
        <v>51.436744246521904</v>
      </c>
      <c r="I880" s="204">
        <f t="shared" si="52"/>
        <v>51.436744246521904</v>
      </c>
    </row>
    <row r="881" spans="1:9" x14ac:dyDescent="0.2">
      <c r="A881" s="337" t="s">
        <v>128</v>
      </c>
      <c r="B881" s="328">
        <v>110768000</v>
      </c>
      <c r="C881" s="328">
        <v>110768000</v>
      </c>
      <c r="D881" s="328">
        <v>110768000</v>
      </c>
      <c r="E881" s="328">
        <v>110768000</v>
      </c>
      <c r="F881" s="165">
        <f t="shared" si="53"/>
        <v>0</v>
      </c>
      <c r="G881" s="166">
        <f t="shared" si="54"/>
        <v>100</v>
      </c>
      <c r="H881" s="166">
        <f t="shared" si="55"/>
        <v>100</v>
      </c>
      <c r="I881" s="166">
        <f t="shared" si="52"/>
        <v>100</v>
      </c>
    </row>
    <row r="882" spans="1:9" x14ac:dyDescent="0.2">
      <c r="A882" s="337" t="s">
        <v>130</v>
      </c>
      <c r="B882" s="328">
        <v>104580000</v>
      </c>
      <c r="C882" s="328">
        <v>0</v>
      </c>
      <c r="D882" s="328">
        <v>0</v>
      </c>
      <c r="E882" s="328">
        <v>0</v>
      </c>
      <c r="F882" s="202">
        <f t="shared" si="53"/>
        <v>104580000</v>
      </c>
      <c r="G882" s="168">
        <f t="shared" si="54"/>
        <v>0</v>
      </c>
      <c r="H882" s="168">
        <f t="shared" si="55"/>
        <v>0</v>
      </c>
      <c r="I882" s="168">
        <f t="shared" si="52"/>
        <v>0</v>
      </c>
    </row>
    <row r="883" spans="1:9" s="351" customFormat="1" x14ac:dyDescent="0.2">
      <c r="A883" s="326" t="s">
        <v>131</v>
      </c>
      <c r="B883" s="324">
        <v>18887033865</v>
      </c>
      <c r="C883" s="324">
        <v>13171414343.18</v>
      </c>
      <c r="D883" s="324">
        <v>5477637946.0299997</v>
      </c>
      <c r="E883" s="324">
        <v>5477637946.0299997</v>
      </c>
      <c r="F883" s="161">
        <f t="shared" si="53"/>
        <v>5715619521.8199997</v>
      </c>
      <c r="G883" s="162">
        <f t="shared" si="54"/>
        <v>69.737865867801801</v>
      </c>
      <c r="H883" s="162">
        <f t="shared" si="55"/>
        <v>29.002107928554828</v>
      </c>
      <c r="I883" s="162">
        <f t="shared" si="52"/>
        <v>29.002107928554828</v>
      </c>
    </row>
    <row r="884" spans="1:9" x14ac:dyDescent="0.2">
      <c r="A884" s="327" t="s">
        <v>1653</v>
      </c>
      <c r="B884" s="324">
        <v>18887033865</v>
      </c>
      <c r="C884" s="324">
        <v>13171414343.18</v>
      </c>
      <c r="D884" s="324">
        <v>5477637946.0299997</v>
      </c>
      <c r="E884" s="324">
        <v>5477637946.0299997</v>
      </c>
      <c r="F884" s="161">
        <f t="shared" si="53"/>
        <v>5715619521.8199997</v>
      </c>
      <c r="G884" s="162">
        <f t="shared" si="54"/>
        <v>69.737865867801801</v>
      </c>
      <c r="H884" s="162">
        <f t="shared" si="55"/>
        <v>29.002107928554828</v>
      </c>
      <c r="I884" s="162">
        <f t="shared" si="52"/>
        <v>29.002107928554828</v>
      </c>
    </row>
    <row r="885" spans="1:9" x14ac:dyDescent="0.2">
      <c r="A885" s="337" t="s">
        <v>296</v>
      </c>
      <c r="B885" s="328">
        <v>2809804294</v>
      </c>
      <c r="C885" s="328">
        <v>1900582326.28</v>
      </c>
      <c r="D885" s="328">
        <v>1171126241.25</v>
      </c>
      <c r="E885" s="328">
        <v>1171126241.25</v>
      </c>
      <c r="F885" s="165">
        <f t="shared" si="53"/>
        <v>909221967.72000003</v>
      </c>
      <c r="G885" s="166">
        <f t="shared" si="54"/>
        <v>67.641092667502349</v>
      </c>
      <c r="H885" s="166">
        <f t="shared" si="55"/>
        <v>41.679993291732082</v>
      </c>
      <c r="I885" s="166">
        <f t="shared" si="52"/>
        <v>41.679993291732082</v>
      </c>
    </row>
    <row r="886" spans="1:9" x14ac:dyDescent="0.2">
      <c r="A886" s="337" t="s">
        <v>323</v>
      </c>
      <c r="B886" s="328">
        <v>1839450277</v>
      </c>
      <c r="C886" s="328">
        <v>926449354.98000002</v>
      </c>
      <c r="D886" s="328">
        <v>408773882.24000001</v>
      </c>
      <c r="E886" s="328">
        <v>408773882.24000001</v>
      </c>
      <c r="F886" s="165">
        <f t="shared" si="53"/>
        <v>913000922.01999998</v>
      </c>
      <c r="G886" s="166">
        <f t="shared" si="54"/>
        <v>50.365555762179483</v>
      </c>
      <c r="H886" s="166">
        <f t="shared" si="55"/>
        <v>22.222611143731395</v>
      </c>
      <c r="I886" s="166">
        <f t="shared" si="52"/>
        <v>22.222611143731395</v>
      </c>
    </row>
    <row r="887" spans="1:9" x14ac:dyDescent="0.2">
      <c r="A887" s="337" t="s">
        <v>324</v>
      </c>
      <c r="B887" s="328">
        <v>4652879947</v>
      </c>
      <c r="C887" s="328">
        <v>3125887255.4400001</v>
      </c>
      <c r="D887" s="328">
        <v>748898405.17999995</v>
      </c>
      <c r="E887" s="328">
        <v>748898405.17999995</v>
      </c>
      <c r="F887" s="165">
        <f t="shared" si="53"/>
        <v>1526992691.5599999</v>
      </c>
      <c r="G887" s="166">
        <f t="shared" si="54"/>
        <v>67.181773246813577</v>
      </c>
      <c r="H887" s="166">
        <f t="shared" si="55"/>
        <v>16.095373482886899</v>
      </c>
      <c r="I887" s="166">
        <f t="shared" si="52"/>
        <v>16.095373482886899</v>
      </c>
    </row>
    <row r="888" spans="1:9" x14ac:dyDescent="0.2">
      <c r="A888" s="337" t="s">
        <v>325</v>
      </c>
      <c r="B888" s="328">
        <v>4652879947</v>
      </c>
      <c r="C888" s="328">
        <v>3434165520.2399998</v>
      </c>
      <c r="D888" s="328">
        <v>1855332490.6199999</v>
      </c>
      <c r="E888" s="328">
        <v>1855332490.6199999</v>
      </c>
      <c r="F888" s="202">
        <f t="shared" si="53"/>
        <v>1218714426.7600002</v>
      </c>
      <c r="G888" s="168">
        <f t="shared" si="54"/>
        <v>73.80730986739124</v>
      </c>
      <c r="H888" s="168">
        <f t="shared" si="55"/>
        <v>39.874927179590088</v>
      </c>
      <c r="I888" s="168">
        <f t="shared" si="52"/>
        <v>39.874927179590088</v>
      </c>
    </row>
    <row r="889" spans="1:9" x14ac:dyDescent="0.2">
      <c r="A889" s="337" t="s">
        <v>326</v>
      </c>
      <c r="B889" s="328">
        <v>4479271094</v>
      </c>
      <c r="C889" s="328">
        <v>3372987734.2399998</v>
      </c>
      <c r="D889" s="328">
        <v>1148312901</v>
      </c>
      <c r="E889" s="328">
        <v>1148312901</v>
      </c>
      <c r="F889" s="202">
        <f t="shared" si="53"/>
        <v>1106283359.7600002</v>
      </c>
      <c r="G889" s="168">
        <f t="shared" si="54"/>
        <v>75.302156611108657</v>
      </c>
      <c r="H889" s="168">
        <f t="shared" si="55"/>
        <v>25.636155457037852</v>
      </c>
      <c r="I889" s="168">
        <f t="shared" si="52"/>
        <v>25.636155457037852</v>
      </c>
    </row>
    <row r="890" spans="1:9" x14ac:dyDescent="0.2">
      <c r="A890" s="337" t="s">
        <v>327</v>
      </c>
      <c r="B890" s="328">
        <v>452748306</v>
      </c>
      <c r="C890" s="328">
        <v>411342152</v>
      </c>
      <c r="D890" s="328">
        <v>145194025.74000001</v>
      </c>
      <c r="E890" s="328">
        <v>145194025.74000001</v>
      </c>
      <c r="F890" s="202">
        <f t="shared" si="53"/>
        <v>41406154</v>
      </c>
      <c r="G890" s="168">
        <f t="shared" si="54"/>
        <v>90.854487261184801</v>
      </c>
      <c r="H890" s="168">
        <f t="shared" si="55"/>
        <v>32.069479623850874</v>
      </c>
      <c r="I890" s="168">
        <f t="shared" si="52"/>
        <v>32.069479623850874</v>
      </c>
    </row>
    <row r="891" spans="1:9" s="351" customFormat="1" x14ac:dyDescent="0.2">
      <c r="A891" s="336" t="s">
        <v>87</v>
      </c>
      <c r="B891" s="324">
        <v>1202466000000</v>
      </c>
      <c r="C891" s="324">
        <v>850848995077.16003</v>
      </c>
      <c r="D891" s="324">
        <v>695741314509.20996</v>
      </c>
      <c r="E891" s="324">
        <v>693953569417.46008</v>
      </c>
      <c r="F891" s="205">
        <f t="shared" si="53"/>
        <v>351617004922.83997</v>
      </c>
      <c r="G891" s="162">
        <f t="shared" si="54"/>
        <v>70.758673848338333</v>
      </c>
      <c r="H891" s="162">
        <f t="shared" si="55"/>
        <v>57.859541517948109</v>
      </c>
      <c r="I891" s="162">
        <f t="shared" si="52"/>
        <v>57.710868283798469</v>
      </c>
    </row>
    <row r="892" spans="1:9" x14ac:dyDescent="0.2">
      <c r="A892" s="325" t="s">
        <v>328</v>
      </c>
      <c r="B892" s="324">
        <v>482365000000</v>
      </c>
      <c r="C892" s="324">
        <v>284457284610.92999</v>
      </c>
      <c r="D892" s="324">
        <v>251301961516.69</v>
      </c>
      <c r="E892" s="324">
        <v>250532588052.89001</v>
      </c>
      <c r="F892" s="203">
        <f t="shared" si="53"/>
        <v>197907715389.07001</v>
      </c>
      <c r="G892" s="204">
        <f t="shared" si="54"/>
        <v>58.971377403196747</v>
      </c>
      <c r="H892" s="204">
        <f t="shared" si="55"/>
        <v>52.097884696586604</v>
      </c>
      <c r="I892" s="204">
        <f t="shared" si="52"/>
        <v>51.938384429403051</v>
      </c>
    </row>
    <row r="893" spans="1:9" x14ac:dyDescent="0.2">
      <c r="A893" s="326" t="s">
        <v>109</v>
      </c>
      <c r="B893" s="324">
        <v>381259000000</v>
      </c>
      <c r="C893" s="324">
        <v>245097021865.98999</v>
      </c>
      <c r="D893" s="324">
        <v>231716232451.59</v>
      </c>
      <c r="E893" s="324">
        <v>231044359145.59</v>
      </c>
      <c r="F893" s="203">
        <f t="shared" si="53"/>
        <v>136161978134.01001</v>
      </c>
      <c r="G893" s="204">
        <f t="shared" si="54"/>
        <v>64.28622586378026</v>
      </c>
      <c r="H893" s="204">
        <f t="shared" si="55"/>
        <v>60.776593457882967</v>
      </c>
      <c r="I893" s="204">
        <f t="shared" si="52"/>
        <v>60.600368554077413</v>
      </c>
    </row>
    <row r="894" spans="1:9" x14ac:dyDescent="0.2">
      <c r="A894" s="327" t="s">
        <v>28</v>
      </c>
      <c r="B894" s="324">
        <v>257366000000</v>
      </c>
      <c r="C894" s="324">
        <v>176682521250</v>
      </c>
      <c r="D894" s="324">
        <v>176681957918</v>
      </c>
      <c r="E894" s="324">
        <v>176681957918</v>
      </c>
      <c r="F894" s="203">
        <f t="shared" si="53"/>
        <v>80683478750</v>
      </c>
      <c r="G894" s="204">
        <f t="shared" si="54"/>
        <v>68.650296173542742</v>
      </c>
      <c r="H894" s="204">
        <f t="shared" si="55"/>
        <v>68.650077289929513</v>
      </c>
      <c r="I894" s="204">
        <f t="shared" si="52"/>
        <v>68.650077289929513</v>
      </c>
    </row>
    <row r="895" spans="1:9" x14ac:dyDescent="0.2">
      <c r="A895" s="337" t="s">
        <v>110</v>
      </c>
      <c r="B895" s="328">
        <v>182306000000</v>
      </c>
      <c r="C895" s="328">
        <v>122032790067</v>
      </c>
      <c r="D895" s="328">
        <v>122032226735</v>
      </c>
      <c r="E895" s="328">
        <v>122032226735</v>
      </c>
      <c r="F895" s="165">
        <f t="shared" si="53"/>
        <v>60273209933</v>
      </c>
      <c r="G895" s="166">
        <f t="shared" si="54"/>
        <v>66.938438705802326</v>
      </c>
      <c r="H895" s="166">
        <f t="shared" si="55"/>
        <v>66.938129702258848</v>
      </c>
      <c r="I895" s="166">
        <f t="shared" si="52"/>
        <v>66.938129702258848</v>
      </c>
    </row>
    <row r="896" spans="1:9" x14ac:dyDescent="0.2">
      <c r="A896" s="337" t="s">
        <v>111</v>
      </c>
      <c r="B896" s="328">
        <v>62285000000</v>
      </c>
      <c r="C896" s="328">
        <v>50630494982</v>
      </c>
      <c r="D896" s="328">
        <v>50630494982</v>
      </c>
      <c r="E896" s="328">
        <v>50630494982</v>
      </c>
      <c r="F896" s="165">
        <f t="shared" si="53"/>
        <v>11654505018</v>
      </c>
      <c r="G896" s="166">
        <f t="shared" si="54"/>
        <v>81.288424150276953</v>
      </c>
      <c r="H896" s="166">
        <f t="shared" si="55"/>
        <v>81.288424150276953</v>
      </c>
      <c r="I896" s="166">
        <f t="shared" si="52"/>
        <v>81.288424150276953</v>
      </c>
    </row>
    <row r="897" spans="1:9" x14ac:dyDescent="0.2">
      <c r="A897" s="337" t="s">
        <v>112</v>
      </c>
      <c r="B897" s="328">
        <v>12775000000</v>
      </c>
      <c r="C897" s="328">
        <v>4019236201</v>
      </c>
      <c r="D897" s="328">
        <v>4019236201</v>
      </c>
      <c r="E897" s="328">
        <v>4019236201</v>
      </c>
      <c r="F897" s="165">
        <f t="shared" si="53"/>
        <v>8755763799</v>
      </c>
      <c r="G897" s="166">
        <f t="shared" si="54"/>
        <v>31.461731514677105</v>
      </c>
      <c r="H897" s="166">
        <f t="shared" si="55"/>
        <v>31.461731514677105</v>
      </c>
      <c r="I897" s="166">
        <f t="shared" si="52"/>
        <v>31.461731514677105</v>
      </c>
    </row>
    <row r="898" spans="1:9" x14ac:dyDescent="0.2">
      <c r="A898" s="327" t="s">
        <v>29</v>
      </c>
      <c r="B898" s="324">
        <v>81703000000</v>
      </c>
      <c r="C898" s="324">
        <v>65011121860.339996</v>
      </c>
      <c r="D898" s="324">
        <v>52080967868.940002</v>
      </c>
      <c r="E898" s="324">
        <v>51409094562.940002</v>
      </c>
      <c r="F898" s="161">
        <f t="shared" si="53"/>
        <v>16691878139.660004</v>
      </c>
      <c r="G898" s="162">
        <f t="shared" si="54"/>
        <v>79.570054784206206</v>
      </c>
      <c r="H898" s="162">
        <f t="shared" si="55"/>
        <v>63.7442540285424</v>
      </c>
      <c r="I898" s="162">
        <f t="shared" si="52"/>
        <v>62.921917876871113</v>
      </c>
    </row>
    <row r="899" spans="1:9" x14ac:dyDescent="0.2">
      <c r="A899" s="337" t="s">
        <v>113</v>
      </c>
      <c r="B899" s="328">
        <v>81703000000</v>
      </c>
      <c r="C899" s="328">
        <v>65011121860.339996</v>
      </c>
      <c r="D899" s="328">
        <v>52080967868.940002</v>
      </c>
      <c r="E899" s="328">
        <v>51409094562.940002</v>
      </c>
      <c r="F899" s="165">
        <f t="shared" si="53"/>
        <v>16691878139.660004</v>
      </c>
      <c r="G899" s="166">
        <f t="shared" si="54"/>
        <v>79.570054784206206</v>
      </c>
      <c r="H899" s="166">
        <f t="shared" si="55"/>
        <v>63.7442540285424</v>
      </c>
      <c r="I899" s="166">
        <f t="shared" si="52"/>
        <v>62.921917876871113</v>
      </c>
    </row>
    <row r="900" spans="1:9" x14ac:dyDescent="0.2">
      <c r="A900" s="327" t="s">
        <v>30</v>
      </c>
      <c r="B900" s="324">
        <v>40765000000</v>
      </c>
      <c r="C900" s="324">
        <v>3037255855.6500001</v>
      </c>
      <c r="D900" s="324">
        <v>2587183764.6500001</v>
      </c>
      <c r="E900" s="324">
        <v>2587183764.6500001</v>
      </c>
      <c r="F900" s="161">
        <f t="shared" si="53"/>
        <v>37727744144.349998</v>
      </c>
      <c r="G900" s="162">
        <f t="shared" si="54"/>
        <v>7.4506460337299156</v>
      </c>
      <c r="H900" s="162">
        <f t="shared" si="55"/>
        <v>6.3465810490616947</v>
      </c>
      <c r="I900" s="162">
        <f t="shared" si="52"/>
        <v>6.3465810490616947</v>
      </c>
    </row>
    <row r="901" spans="1:9" x14ac:dyDescent="0.2">
      <c r="A901" s="337" t="s">
        <v>115</v>
      </c>
      <c r="B901" s="328">
        <v>29613000000</v>
      </c>
      <c r="C901" s="328">
        <v>0</v>
      </c>
      <c r="D901" s="328">
        <v>0</v>
      </c>
      <c r="E901" s="328">
        <v>0</v>
      </c>
      <c r="F901" s="165">
        <f t="shared" si="53"/>
        <v>29613000000</v>
      </c>
      <c r="G901" s="166">
        <f t="shared" si="54"/>
        <v>0</v>
      </c>
      <c r="H901" s="166">
        <f t="shared" si="55"/>
        <v>0</v>
      </c>
      <c r="I901" s="166">
        <f t="shared" si="52"/>
        <v>0</v>
      </c>
    </row>
    <row r="902" spans="1:9" x14ac:dyDescent="0.2">
      <c r="A902" s="337" t="s">
        <v>118</v>
      </c>
      <c r="B902" s="328">
        <v>628000000</v>
      </c>
      <c r="C902" s="328">
        <v>260545765</v>
      </c>
      <c r="D902" s="328">
        <v>215269954</v>
      </c>
      <c r="E902" s="328">
        <v>215269954</v>
      </c>
      <c r="F902" s="165">
        <f t="shared" si="53"/>
        <v>367454235</v>
      </c>
      <c r="G902" s="166">
        <f t="shared" si="54"/>
        <v>41.488179140127393</v>
      </c>
      <c r="H902" s="166">
        <f t="shared" si="55"/>
        <v>34.278655095541396</v>
      </c>
      <c r="I902" s="166">
        <f t="shared" si="52"/>
        <v>34.278655095541396</v>
      </c>
    </row>
    <row r="903" spans="1:9" x14ac:dyDescent="0.2">
      <c r="A903" s="337" t="s">
        <v>123</v>
      </c>
      <c r="B903" s="328">
        <v>524000000</v>
      </c>
      <c r="C903" s="328">
        <v>498191603.64999998</v>
      </c>
      <c r="D903" s="328">
        <v>498191603.64999998</v>
      </c>
      <c r="E903" s="328">
        <v>498191603.64999998</v>
      </c>
      <c r="F903" s="165">
        <f t="shared" si="53"/>
        <v>25808396.350000024</v>
      </c>
      <c r="G903" s="166">
        <f t="shared" si="54"/>
        <v>95.074733520992368</v>
      </c>
      <c r="H903" s="166">
        <f t="shared" si="55"/>
        <v>95.074733520992368</v>
      </c>
      <c r="I903" s="166">
        <f t="shared" ref="I903:I966" si="56">IFERROR(IF(E903&gt;0,+E903/B903*100,0),0)</f>
        <v>95.074733520992368</v>
      </c>
    </row>
    <row r="904" spans="1:9" x14ac:dyDescent="0.2">
      <c r="A904" s="337" t="s">
        <v>124</v>
      </c>
      <c r="B904" s="328">
        <v>178694961</v>
      </c>
      <c r="C904" s="328">
        <v>178694961</v>
      </c>
      <c r="D904" s="328">
        <v>178694961</v>
      </c>
      <c r="E904" s="328">
        <v>178694961</v>
      </c>
      <c r="F904" s="165">
        <f t="shared" si="53"/>
        <v>0</v>
      </c>
      <c r="G904" s="166">
        <f t="shared" si="54"/>
        <v>100</v>
      </c>
      <c r="H904" s="166">
        <f t="shared" si="55"/>
        <v>100</v>
      </c>
      <c r="I904" s="166">
        <f t="shared" si="56"/>
        <v>100</v>
      </c>
    </row>
    <row r="905" spans="1:9" x14ac:dyDescent="0.2">
      <c r="A905" s="337" t="s">
        <v>329</v>
      </c>
      <c r="B905" s="328">
        <v>9821305039</v>
      </c>
      <c r="C905" s="328">
        <v>2099823526</v>
      </c>
      <c r="D905" s="328">
        <v>1695027246</v>
      </c>
      <c r="E905" s="328">
        <v>1695027246</v>
      </c>
      <c r="F905" s="165">
        <f t="shared" ref="F905:F968" si="57">+B905-C905</f>
        <v>7721481513</v>
      </c>
      <c r="G905" s="166">
        <f t="shared" ref="G905:G968" si="58">IFERROR(IF(C905&gt;0,+C905/B905*100,0),0)</f>
        <v>21.380290273662073</v>
      </c>
      <c r="H905" s="166">
        <f t="shared" ref="H905:H968" si="59">IFERROR(IF(D905&gt;0,+D905/B905*100,0),0)</f>
        <v>17.258676308994744</v>
      </c>
      <c r="I905" s="166">
        <f t="shared" si="56"/>
        <v>17.258676308994744</v>
      </c>
    </row>
    <row r="906" spans="1:9" x14ac:dyDescent="0.2">
      <c r="A906" s="327" t="s">
        <v>127</v>
      </c>
      <c r="B906" s="324">
        <v>1425000000</v>
      </c>
      <c r="C906" s="324">
        <v>366122900</v>
      </c>
      <c r="D906" s="324">
        <v>366122900</v>
      </c>
      <c r="E906" s="324">
        <v>366122900</v>
      </c>
      <c r="F906" s="203">
        <f t="shared" si="57"/>
        <v>1058877100</v>
      </c>
      <c r="G906" s="204">
        <f t="shared" si="58"/>
        <v>25.692835087719295</v>
      </c>
      <c r="H906" s="204">
        <f t="shared" si="59"/>
        <v>25.692835087719295</v>
      </c>
      <c r="I906" s="204">
        <f t="shared" si="56"/>
        <v>25.692835087719295</v>
      </c>
    </row>
    <row r="907" spans="1:9" x14ac:dyDescent="0.2">
      <c r="A907" s="337" t="s">
        <v>128</v>
      </c>
      <c r="B907" s="328">
        <v>445000000</v>
      </c>
      <c r="C907" s="328">
        <v>366122900</v>
      </c>
      <c r="D907" s="328">
        <v>366122900</v>
      </c>
      <c r="E907" s="328">
        <v>366122900</v>
      </c>
      <c r="F907" s="165">
        <f t="shared" si="57"/>
        <v>78877100</v>
      </c>
      <c r="G907" s="166">
        <f t="shared" si="58"/>
        <v>82.27480898876405</v>
      </c>
      <c r="H907" s="166">
        <f t="shared" si="59"/>
        <v>82.27480898876405</v>
      </c>
      <c r="I907" s="166">
        <f t="shared" si="56"/>
        <v>82.27480898876405</v>
      </c>
    </row>
    <row r="908" spans="1:9" x14ac:dyDescent="0.2">
      <c r="A908" s="337" t="s">
        <v>130</v>
      </c>
      <c r="B908" s="328">
        <v>980000000</v>
      </c>
      <c r="C908" s="328">
        <v>0</v>
      </c>
      <c r="D908" s="328">
        <v>0</v>
      </c>
      <c r="E908" s="328">
        <v>0</v>
      </c>
      <c r="F908" s="165">
        <f t="shared" si="57"/>
        <v>980000000</v>
      </c>
      <c r="G908" s="166">
        <f t="shared" si="58"/>
        <v>0</v>
      </c>
      <c r="H908" s="166">
        <f t="shared" si="59"/>
        <v>0</v>
      </c>
      <c r="I908" s="166">
        <f t="shared" si="56"/>
        <v>0</v>
      </c>
    </row>
    <row r="909" spans="1:9" x14ac:dyDescent="0.2">
      <c r="A909" s="326" t="s">
        <v>330</v>
      </c>
      <c r="B909" s="324">
        <v>1106000000</v>
      </c>
      <c r="C909" s="324">
        <v>0</v>
      </c>
      <c r="D909" s="324">
        <v>0</v>
      </c>
      <c r="E909" s="324">
        <v>0</v>
      </c>
      <c r="F909" s="161">
        <f t="shared" si="57"/>
        <v>1106000000</v>
      </c>
      <c r="G909" s="162">
        <f t="shared" si="58"/>
        <v>0</v>
      </c>
      <c r="H909" s="162">
        <f t="shared" si="59"/>
        <v>0</v>
      </c>
      <c r="I909" s="162">
        <f t="shared" si="56"/>
        <v>0</v>
      </c>
    </row>
    <row r="910" spans="1:9" s="351" customFormat="1" x14ac:dyDescent="0.2">
      <c r="A910" s="327" t="s">
        <v>41</v>
      </c>
      <c r="B910" s="324">
        <v>1106000000</v>
      </c>
      <c r="C910" s="324">
        <v>0</v>
      </c>
      <c r="D910" s="324">
        <v>0</v>
      </c>
      <c r="E910" s="324">
        <v>0</v>
      </c>
      <c r="F910" s="203">
        <f t="shared" si="57"/>
        <v>1106000000</v>
      </c>
      <c r="G910" s="204">
        <f t="shared" si="58"/>
        <v>0</v>
      </c>
      <c r="H910" s="204">
        <f t="shared" si="59"/>
        <v>0</v>
      </c>
      <c r="I910" s="204">
        <f t="shared" si="56"/>
        <v>0</v>
      </c>
    </row>
    <row r="911" spans="1:9" x14ac:dyDescent="0.2">
      <c r="A911" s="337" t="s">
        <v>331</v>
      </c>
      <c r="B911" s="328">
        <v>1106000000</v>
      </c>
      <c r="C911" s="328">
        <v>0</v>
      </c>
      <c r="D911" s="328">
        <v>0</v>
      </c>
      <c r="E911" s="328">
        <v>0</v>
      </c>
      <c r="F911" s="165">
        <f t="shared" si="57"/>
        <v>1106000000</v>
      </c>
      <c r="G911" s="166">
        <f t="shared" si="58"/>
        <v>0</v>
      </c>
      <c r="H911" s="166">
        <f t="shared" si="59"/>
        <v>0</v>
      </c>
      <c r="I911" s="166">
        <f t="shared" si="56"/>
        <v>0</v>
      </c>
    </row>
    <row r="912" spans="1:9" x14ac:dyDescent="0.2">
      <c r="A912" s="326" t="s">
        <v>131</v>
      </c>
      <c r="B912" s="324">
        <v>100000000000</v>
      </c>
      <c r="C912" s="324">
        <v>39360262744.940002</v>
      </c>
      <c r="D912" s="324">
        <v>19585729065.099998</v>
      </c>
      <c r="E912" s="324">
        <v>19488228907.299999</v>
      </c>
      <c r="F912" s="203">
        <f t="shared" si="57"/>
        <v>60639737255.059998</v>
      </c>
      <c r="G912" s="204">
        <f t="shared" si="58"/>
        <v>39.360262744940002</v>
      </c>
      <c r="H912" s="204">
        <f t="shared" si="59"/>
        <v>19.585729065100001</v>
      </c>
      <c r="I912" s="204">
        <f t="shared" si="56"/>
        <v>19.488228907299998</v>
      </c>
    </row>
    <row r="913" spans="1:9" ht="11.25" customHeight="1" x14ac:dyDescent="0.2">
      <c r="A913" s="327" t="s">
        <v>1653</v>
      </c>
      <c r="B913" s="324">
        <v>100000000000</v>
      </c>
      <c r="C913" s="324">
        <v>39360262744.940002</v>
      </c>
      <c r="D913" s="324">
        <v>19585729065.099998</v>
      </c>
      <c r="E913" s="324">
        <v>19488228907.299999</v>
      </c>
      <c r="F913" s="203">
        <f t="shared" si="57"/>
        <v>60639737255.059998</v>
      </c>
      <c r="G913" s="204">
        <f t="shared" si="58"/>
        <v>39.360262744940002</v>
      </c>
      <c r="H913" s="204">
        <f t="shared" si="59"/>
        <v>19.585729065100001</v>
      </c>
      <c r="I913" s="204">
        <f t="shared" si="56"/>
        <v>19.488228907299998</v>
      </c>
    </row>
    <row r="914" spans="1:9" x14ac:dyDescent="0.2">
      <c r="A914" s="337" t="s">
        <v>332</v>
      </c>
      <c r="B914" s="328">
        <v>2000000000</v>
      </c>
      <c r="C914" s="328">
        <v>321103205</v>
      </c>
      <c r="D914" s="328">
        <v>321103205</v>
      </c>
      <c r="E914" s="328">
        <v>321103205</v>
      </c>
      <c r="F914" s="165">
        <f t="shared" si="57"/>
        <v>1678896795</v>
      </c>
      <c r="G914" s="166">
        <f t="shared" si="58"/>
        <v>16.05516025</v>
      </c>
      <c r="H914" s="166">
        <f t="shared" si="59"/>
        <v>16.05516025</v>
      </c>
      <c r="I914" s="166">
        <f t="shared" si="56"/>
        <v>16.05516025</v>
      </c>
    </row>
    <row r="915" spans="1:9" x14ac:dyDescent="0.2">
      <c r="A915" s="337" t="s">
        <v>333</v>
      </c>
      <c r="B915" s="328">
        <v>45000000000</v>
      </c>
      <c r="C915" s="328">
        <v>31425005283</v>
      </c>
      <c r="D915" s="328">
        <v>15349772485.66</v>
      </c>
      <c r="E915" s="328">
        <v>15338772485.66</v>
      </c>
      <c r="F915" s="202">
        <f t="shared" si="57"/>
        <v>13574994717</v>
      </c>
      <c r="G915" s="168">
        <f t="shared" si="58"/>
        <v>69.833345073333334</v>
      </c>
      <c r="H915" s="168">
        <f t="shared" si="59"/>
        <v>34.110605523688889</v>
      </c>
      <c r="I915" s="168">
        <f t="shared" si="56"/>
        <v>34.086161079244441</v>
      </c>
    </row>
    <row r="916" spans="1:9" x14ac:dyDescent="0.2">
      <c r="A916" s="337" t="s">
        <v>334</v>
      </c>
      <c r="B916" s="328">
        <v>26000000000</v>
      </c>
      <c r="C916" s="328">
        <v>3341960864.4400001</v>
      </c>
      <c r="D916" s="328">
        <v>897824483.44000006</v>
      </c>
      <c r="E916" s="328">
        <v>811324325.63999999</v>
      </c>
      <c r="F916" s="202">
        <f t="shared" si="57"/>
        <v>22658039135.560001</v>
      </c>
      <c r="G916" s="168">
        <f t="shared" si="58"/>
        <v>12.853695632461539</v>
      </c>
      <c r="H916" s="168">
        <f t="shared" si="59"/>
        <v>3.4531710901538464</v>
      </c>
      <c r="I916" s="168">
        <f t="shared" si="56"/>
        <v>3.1204781755384614</v>
      </c>
    </row>
    <row r="917" spans="1:9" x14ac:dyDescent="0.2">
      <c r="A917" s="337" t="s">
        <v>335</v>
      </c>
      <c r="B917" s="328">
        <v>14500000000</v>
      </c>
      <c r="C917" s="328">
        <v>3738735530</v>
      </c>
      <c r="D917" s="328">
        <v>2641533158</v>
      </c>
      <c r="E917" s="328">
        <v>2641533158</v>
      </c>
      <c r="F917" s="165">
        <f t="shared" si="57"/>
        <v>10761264470</v>
      </c>
      <c r="G917" s="166">
        <f t="shared" si="58"/>
        <v>25.784382965517246</v>
      </c>
      <c r="H917" s="166">
        <f t="shared" si="59"/>
        <v>18.217470055172413</v>
      </c>
      <c r="I917" s="166">
        <f t="shared" si="56"/>
        <v>18.217470055172413</v>
      </c>
    </row>
    <row r="918" spans="1:9" s="351" customFormat="1" x14ac:dyDescent="0.2">
      <c r="A918" s="337" t="s">
        <v>336</v>
      </c>
      <c r="B918" s="328">
        <v>12000000000</v>
      </c>
      <c r="C918" s="328">
        <v>512124529.5</v>
      </c>
      <c r="D918" s="328">
        <v>354162400</v>
      </c>
      <c r="E918" s="328">
        <v>354162400</v>
      </c>
      <c r="F918" s="165">
        <f t="shared" si="57"/>
        <v>11487875470.5</v>
      </c>
      <c r="G918" s="166">
        <f t="shared" si="58"/>
        <v>4.2677044124999997</v>
      </c>
      <c r="H918" s="166">
        <f t="shared" si="59"/>
        <v>2.9513533333333335</v>
      </c>
      <c r="I918" s="166">
        <f t="shared" si="56"/>
        <v>2.9513533333333335</v>
      </c>
    </row>
    <row r="919" spans="1:9" x14ac:dyDescent="0.2">
      <c r="A919" s="337" t="s">
        <v>337</v>
      </c>
      <c r="B919" s="328">
        <v>500000000</v>
      </c>
      <c r="C919" s="328">
        <v>21333333</v>
      </c>
      <c r="D919" s="328">
        <v>21333333</v>
      </c>
      <c r="E919" s="328">
        <v>21333333</v>
      </c>
      <c r="F919" s="165">
        <f t="shared" si="57"/>
        <v>478666667</v>
      </c>
      <c r="G919" s="166">
        <f t="shared" si="58"/>
        <v>4.2666665999999998</v>
      </c>
      <c r="H919" s="166">
        <f t="shared" si="59"/>
        <v>4.2666665999999998</v>
      </c>
      <c r="I919" s="166">
        <f t="shared" si="56"/>
        <v>4.2666665999999998</v>
      </c>
    </row>
    <row r="920" spans="1:9" x14ac:dyDescent="0.2">
      <c r="A920" s="325" t="s">
        <v>338</v>
      </c>
      <c r="B920" s="324">
        <v>720101000000</v>
      </c>
      <c r="C920" s="324">
        <v>566391710466.22998</v>
      </c>
      <c r="D920" s="324">
        <v>444439352992.52002</v>
      </c>
      <c r="E920" s="324">
        <v>443420981364.57001</v>
      </c>
      <c r="F920" s="203">
        <f t="shared" si="57"/>
        <v>153709289533.77002</v>
      </c>
      <c r="G920" s="204">
        <f t="shared" si="58"/>
        <v>78.654481866603433</v>
      </c>
      <c r="H920" s="204">
        <f t="shared" si="59"/>
        <v>61.719030107237735</v>
      </c>
      <c r="I920" s="204">
        <f t="shared" si="56"/>
        <v>61.577609441532509</v>
      </c>
    </row>
    <row r="921" spans="1:9" x14ac:dyDescent="0.2">
      <c r="A921" s="326" t="s">
        <v>109</v>
      </c>
      <c r="B921" s="324">
        <v>557101000000</v>
      </c>
      <c r="C921" s="324">
        <v>415079093592.22998</v>
      </c>
      <c r="D921" s="324">
        <v>359561288484.52002</v>
      </c>
      <c r="E921" s="324">
        <v>358542916856.57001</v>
      </c>
      <c r="F921" s="203">
        <f t="shared" si="57"/>
        <v>142021906407.77002</v>
      </c>
      <c r="G921" s="204">
        <f t="shared" si="58"/>
        <v>74.506973348141543</v>
      </c>
      <c r="H921" s="204">
        <f t="shared" si="59"/>
        <v>64.541490409193315</v>
      </c>
      <c r="I921" s="204">
        <f t="shared" si="56"/>
        <v>64.358692024708262</v>
      </c>
    </row>
    <row r="922" spans="1:9" x14ac:dyDescent="0.2">
      <c r="A922" s="327" t="s">
        <v>28</v>
      </c>
      <c r="B922" s="324">
        <v>392664780000</v>
      </c>
      <c r="C922" s="324">
        <v>291854231012.88</v>
      </c>
      <c r="D922" s="324">
        <v>291760149264.15002</v>
      </c>
      <c r="E922" s="324">
        <v>291730201049.15002</v>
      </c>
      <c r="F922" s="203">
        <f t="shared" si="57"/>
        <v>100810548987.12</v>
      </c>
      <c r="G922" s="204">
        <f t="shared" si="58"/>
        <v>74.326561962822339</v>
      </c>
      <c r="H922" s="204">
        <f t="shared" si="59"/>
        <v>74.302602149383006</v>
      </c>
      <c r="I922" s="204">
        <f t="shared" si="56"/>
        <v>74.294975232856387</v>
      </c>
    </row>
    <row r="923" spans="1:9" x14ac:dyDescent="0.2">
      <c r="A923" s="337" t="s">
        <v>110</v>
      </c>
      <c r="B923" s="328">
        <v>275511780000</v>
      </c>
      <c r="C923" s="328">
        <v>201326093502.88</v>
      </c>
      <c r="D923" s="328">
        <v>201277946738.14999</v>
      </c>
      <c r="E923" s="328">
        <v>201258230664.14999</v>
      </c>
      <c r="F923" s="165">
        <f t="shared" si="57"/>
        <v>74185686497.119995</v>
      </c>
      <c r="G923" s="166">
        <f t="shared" si="58"/>
        <v>73.073497439158501</v>
      </c>
      <c r="H923" s="166">
        <f t="shared" si="59"/>
        <v>73.056022046734256</v>
      </c>
      <c r="I923" s="166">
        <f t="shared" si="56"/>
        <v>73.048865883030473</v>
      </c>
    </row>
    <row r="924" spans="1:9" x14ac:dyDescent="0.2">
      <c r="A924" s="337" t="s">
        <v>111</v>
      </c>
      <c r="B924" s="328">
        <v>99282000000</v>
      </c>
      <c r="C924" s="328">
        <v>82784182434</v>
      </c>
      <c r="D924" s="328">
        <v>82784182434</v>
      </c>
      <c r="E924" s="328">
        <v>82784182434</v>
      </c>
      <c r="F924" s="165">
        <f t="shared" si="57"/>
        <v>16497817566</v>
      </c>
      <c r="G924" s="166">
        <f t="shared" si="58"/>
        <v>83.382871451018318</v>
      </c>
      <c r="H924" s="166">
        <f t="shared" si="59"/>
        <v>83.382871451018318</v>
      </c>
      <c r="I924" s="166">
        <f t="shared" si="56"/>
        <v>83.382871451018318</v>
      </c>
    </row>
    <row r="925" spans="1:9" x14ac:dyDescent="0.2">
      <c r="A925" s="337" t="s">
        <v>112</v>
      </c>
      <c r="B925" s="328">
        <v>17871000000</v>
      </c>
      <c r="C925" s="328">
        <v>7743955076</v>
      </c>
      <c r="D925" s="328">
        <v>7698020092</v>
      </c>
      <c r="E925" s="328">
        <v>7687787951</v>
      </c>
      <c r="F925" s="165">
        <f t="shared" si="57"/>
        <v>10127044924</v>
      </c>
      <c r="G925" s="166">
        <f t="shared" si="58"/>
        <v>43.332522388226735</v>
      </c>
      <c r="H925" s="166">
        <f t="shared" si="59"/>
        <v>43.075485938112024</v>
      </c>
      <c r="I925" s="166">
        <f t="shared" si="56"/>
        <v>43.018230378826033</v>
      </c>
    </row>
    <row r="926" spans="1:9" x14ac:dyDescent="0.2">
      <c r="A926" s="327" t="s">
        <v>29</v>
      </c>
      <c r="B926" s="324">
        <v>159100103977</v>
      </c>
      <c r="C926" s="324">
        <v>122998047958.35001</v>
      </c>
      <c r="D926" s="324">
        <v>67633155513.370003</v>
      </c>
      <c r="E926" s="324">
        <v>66644732100.419998</v>
      </c>
      <c r="F926" s="203">
        <f t="shared" si="57"/>
        <v>36102056018.649994</v>
      </c>
      <c r="G926" s="204">
        <f t="shared" si="58"/>
        <v>77.308590556377624</v>
      </c>
      <c r="H926" s="204">
        <f t="shared" si="59"/>
        <v>42.509812264577313</v>
      </c>
      <c r="I926" s="204">
        <f t="shared" si="56"/>
        <v>41.888553454405262</v>
      </c>
    </row>
    <row r="927" spans="1:9" x14ac:dyDescent="0.2">
      <c r="A927" s="337" t="s">
        <v>113</v>
      </c>
      <c r="B927" s="328">
        <v>159100103977</v>
      </c>
      <c r="C927" s="328">
        <v>122998047958.35001</v>
      </c>
      <c r="D927" s="328">
        <v>67633155513.370003</v>
      </c>
      <c r="E927" s="328">
        <v>66644732100.419998</v>
      </c>
      <c r="F927" s="165">
        <f t="shared" si="57"/>
        <v>36102056018.649994</v>
      </c>
      <c r="G927" s="166">
        <f t="shared" si="58"/>
        <v>77.308590556377624</v>
      </c>
      <c r="H927" s="166">
        <f t="shared" si="59"/>
        <v>42.509812264577313</v>
      </c>
      <c r="I927" s="166">
        <f t="shared" si="56"/>
        <v>41.888553454405262</v>
      </c>
    </row>
    <row r="928" spans="1:9" x14ac:dyDescent="0.2">
      <c r="A928" s="327" t="s">
        <v>30</v>
      </c>
      <c r="B928" s="324">
        <v>3872116023</v>
      </c>
      <c r="C928" s="324">
        <v>169961331</v>
      </c>
      <c r="D928" s="324">
        <v>159663757</v>
      </c>
      <c r="E928" s="324">
        <v>159663757</v>
      </c>
      <c r="F928" s="203">
        <f t="shared" si="57"/>
        <v>3702154692</v>
      </c>
      <c r="G928" s="204">
        <f t="shared" si="58"/>
        <v>4.3893656592531292</v>
      </c>
      <c r="H928" s="204">
        <f t="shared" si="59"/>
        <v>4.1234238863611656</v>
      </c>
      <c r="I928" s="204">
        <f t="shared" si="56"/>
        <v>4.1234238863611656</v>
      </c>
    </row>
    <row r="929" spans="1:9" x14ac:dyDescent="0.2">
      <c r="A929" s="337" t="s">
        <v>115</v>
      </c>
      <c r="B929" s="328">
        <v>3700000000</v>
      </c>
      <c r="C929" s="328">
        <v>0</v>
      </c>
      <c r="D929" s="328">
        <v>0</v>
      </c>
      <c r="E929" s="328">
        <v>0</v>
      </c>
      <c r="F929" s="165">
        <f t="shared" si="57"/>
        <v>3700000000</v>
      </c>
      <c r="G929" s="166">
        <f t="shared" si="58"/>
        <v>0</v>
      </c>
      <c r="H929" s="166">
        <f t="shared" si="59"/>
        <v>0</v>
      </c>
      <c r="I929" s="166">
        <f t="shared" si="56"/>
        <v>0</v>
      </c>
    </row>
    <row r="930" spans="1:9" x14ac:dyDescent="0.2">
      <c r="A930" s="337" t="s">
        <v>118</v>
      </c>
      <c r="B930" s="328">
        <v>55000000</v>
      </c>
      <c r="C930" s="328">
        <v>54444937</v>
      </c>
      <c r="D930" s="328">
        <v>44147363</v>
      </c>
      <c r="E930" s="328">
        <v>44147363</v>
      </c>
      <c r="F930" s="165">
        <f t="shared" si="57"/>
        <v>555063</v>
      </c>
      <c r="G930" s="166">
        <f t="shared" si="58"/>
        <v>98.990794545454548</v>
      </c>
      <c r="H930" s="166">
        <f t="shared" si="59"/>
        <v>80.267932727272722</v>
      </c>
      <c r="I930" s="166">
        <f t="shared" si="56"/>
        <v>80.267932727272722</v>
      </c>
    </row>
    <row r="931" spans="1:9" x14ac:dyDescent="0.2">
      <c r="A931" s="337" t="s">
        <v>124</v>
      </c>
      <c r="B931" s="328">
        <v>117116023</v>
      </c>
      <c r="C931" s="328">
        <v>115516394</v>
      </c>
      <c r="D931" s="328">
        <v>115516394</v>
      </c>
      <c r="E931" s="328">
        <v>115516394</v>
      </c>
      <c r="F931" s="202">
        <f t="shared" si="57"/>
        <v>1599629</v>
      </c>
      <c r="G931" s="168">
        <f t="shared" si="58"/>
        <v>98.634150170895069</v>
      </c>
      <c r="H931" s="168">
        <f t="shared" si="59"/>
        <v>98.634150170895069</v>
      </c>
      <c r="I931" s="168">
        <f t="shared" si="56"/>
        <v>98.634150170895069</v>
      </c>
    </row>
    <row r="932" spans="1:9" x14ac:dyDescent="0.2">
      <c r="A932" s="327" t="s">
        <v>127</v>
      </c>
      <c r="B932" s="324">
        <v>1464000000</v>
      </c>
      <c r="C932" s="324">
        <v>56853290</v>
      </c>
      <c r="D932" s="324">
        <v>8319950</v>
      </c>
      <c r="E932" s="324">
        <v>8319950</v>
      </c>
      <c r="F932" s="161">
        <f t="shared" si="57"/>
        <v>1407146710</v>
      </c>
      <c r="G932" s="162">
        <f t="shared" si="58"/>
        <v>3.8834214480874318</v>
      </c>
      <c r="H932" s="162">
        <f t="shared" si="59"/>
        <v>0.56830259562841534</v>
      </c>
      <c r="I932" s="162">
        <f t="shared" si="56"/>
        <v>0.56830259562841534</v>
      </c>
    </row>
    <row r="933" spans="1:9" s="351" customFormat="1" x14ac:dyDescent="0.2">
      <c r="A933" s="337" t="s">
        <v>128</v>
      </c>
      <c r="B933" s="328">
        <v>140000000</v>
      </c>
      <c r="C933" s="328">
        <v>5089450</v>
      </c>
      <c r="D933" s="328">
        <v>5089450</v>
      </c>
      <c r="E933" s="328">
        <v>5089450</v>
      </c>
      <c r="F933" s="202">
        <f t="shared" si="57"/>
        <v>134910550</v>
      </c>
      <c r="G933" s="168">
        <f t="shared" si="58"/>
        <v>3.6353214285714288</v>
      </c>
      <c r="H933" s="168">
        <f t="shared" si="59"/>
        <v>3.6353214285714288</v>
      </c>
      <c r="I933" s="168">
        <f t="shared" si="56"/>
        <v>3.6353214285714288</v>
      </c>
    </row>
    <row r="934" spans="1:9" x14ac:dyDescent="0.2">
      <c r="A934" s="337" t="s">
        <v>129</v>
      </c>
      <c r="B934" s="328">
        <v>18000000</v>
      </c>
      <c r="C934" s="328">
        <v>0</v>
      </c>
      <c r="D934" s="328">
        <v>0</v>
      </c>
      <c r="E934" s="328">
        <v>0</v>
      </c>
      <c r="F934" s="165">
        <f t="shared" si="57"/>
        <v>18000000</v>
      </c>
      <c r="G934" s="166">
        <f t="shared" si="58"/>
        <v>0</v>
      </c>
      <c r="H934" s="166">
        <f t="shared" si="59"/>
        <v>0</v>
      </c>
      <c r="I934" s="166">
        <f t="shared" si="56"/>
        <v>0</v>
      </c>
    </row>
    <row r="935" spans="1:9" x14ac:dyDescent="0.2">
      <c r="A935" s="337" t="s">
        <v>130</v>
      </c>
      <c r="B935" s="328">
        <v>1168000000</v>
      </c>
      <c r="C935" s="328">
        <v>0</v>
      </c>
      <c r="D935" s="328">
        <v>0</v>
      </c>
      <c r="E935" s="328">
        <v>0</v>
      </c>
      <c r="F935" s="165">
        <f t="shared" si="57"/>
        <v>1168000000</v>
      </c>
      <c r="G935" s="166">
        <f t="shared" si="58"/>
        <v>0</v>
      </c>
      <c r="H935" s="166">
        <f t="shared" si="59"/>
        <v>0</v>
      </c>
      <c r="I935" s="166">
        <f t="shared" si="56"/>
        <v>0</v>
      </c>
    </row>
    <row r="936" spans="1:9" ht="11.25" customHeight="1" x14ac:dyDescent="0.2">
      <c r="A936" s="337" t="s">
        <v>188</v>
      </c>
      <c r="B936" s="328">
        <v>138000000</v>
      </c>
      <c r="C936" s="328">
        <v>51763840</v>
      </c>
      <c r="D936" s="328">
        <v>3230500</v>
      </c>
      <c r="E936" s="328">
        <v>3230500</v>
      </c>
      <c r="F936" s="165">
        <f t="shared" si="57"/>
        <v>86236160</v>
      </c>
      <c r="G936" s="166">
        <f t="shared" si="58"/>
        <v>37.510028985507248</v>
      </c>
      <c r="H936" s="166">
        <f t="shared" si="59"/>
        <v>2.340942028985507</v>
      </c>
      <c r="I936" s="166">
        <f t="shared" si="56"/>
        <v>2.340942028985507</v>
      </c>
    </row>
    <row r="937" spans="1:9" x14ac:dyDescent="0.2">
      <c r="A937" s="326" t="s">
        <v>131</v>
      </c>
      <c r="B937" s="324">
        <v>163000000000</v>
      </c>
      <c r="C937" s="324">
        <v>151312616874</v>
      </c>
      <c r="D937" s="324">
        <v>84878064508</v>
      </c>
      <c r="E937" s="324">
        <v>84878064508</v>
      </c>
      <c r="F937" s="161">
        <f t="shared" si="57"/>
        <v>11687383126</v>
      </c>
      <c r="G937" s="162">
        <f t="shared" si="58"/>
        <v>92.829826303067492</v>
      </c>
      <c r="H937" s="162">
        <f t="shared" si="59"/>
        <v>52.072432213496931</v>
      </c>
      <c r="I937" s="162">
        <f t="shared" si="56"/>
        <v>52.072432213496931</v>
      </c>
    </row>
    <row r="938" spans="1:9" x14ac:dyDescent="0.2">
      <c r="A938" s="327" t="s">
        <v>1653</v>
      </c>
      <c r="B938" s="324">
        <v>163000000000</v>
      </c>
      <c r="C938" s="324">
        <v>151312616874</v>
      </c>
      <c r="D938" s="324">
        <v>84878064508</v>
      </c>
      <c r="E938" s="324">
        <v>84878064508</v>
      </c>
      <c r="F938" s="203">
        <f t="shared" si="57"/>
        <v>11687383126</v>
      </c>
      <c r="G938" s="204">
        <f t="shared" si="58"/>
        <v>92.829826303067492</v>
      </c>
      <c r="H938" s="204">
        <f t="shared" si="59"/>
        <v>52.072432213496931</v>
      </c>
      <c r="I938" s="204">
        <f t="shared" si="56"/>
        <v>52.072432213496931</v>
      </c>
    </row>
    <row r="939" spans="1:9" x14ac:dyDescent="0.2">
      <c r="A939" s="337" t="s">
        <v>339</v>
      </c>
      <c r="B939" s="328">
        <v>30754562636</v>
      </c>
      <c r="C939" s="328">
        <v>30752395969</v>
      </c>
      <c r="D939" s="328">
        <v>14890144474</v>
      </c>
      <c r="E939" s="328">
        <v>14890144474</v>
      </c>
      <c r="F939" s="202">
        <f t="shared" si="57"/>
        <v>2166667</v>
      </c>
      <c r="G939" s="168">
        <f t="shared" si="58"/>
        <v>99.992954973785046</v>
      </c>
      <c r="H939" s="168">
        <f t="shared" si="59"/>
        <v>48.416050165415854</v>
      </c>
      <c r="I939" s="168">
        <f t="shared" si="56"/>
        <v>48.416050165415854</v>
      </c>
    </row>
    <row r="940" spans="1:9" x14ac:dyDescent="0.2">
      <c r="A940" s="337" t="s">
        <v>340</v>
      </c>
      <c r="B940" s="328">
        <v>55604878564</v>
      </c>
      <c r="C940" s="328">
        <v>43919662105</v>
      </c>
      <c r="D940" s="328">
        <v>27004929885</v>
      </c>
      <c r="E940" s="328">
        <v>27004929885</v>
      </c>
      <c r="F940" s="165">
        <f t="shared" si="57"/>
        <v>11685216459</v>
      </c>
      <c r="G940" s="166">
        <f t="shared" si="58"/>
        <v>78.985267550669008</v>
      </c>
      <c r="H940" s="166">
        <f t="shared" si="59"/>
        <v>48.565756427141402</v>
      </c>
      <c r="I940" s="166">
        <f t="shared" si="56"/>
        <v>48.565756427141402</v>
      </c>
    </row>
    <row r="941" spans="1:9" s="351" customFormat="1" x14ac:dyDescent="0.2">
      <c r="A941" s="337" t="s">
        <v>341</v>
      </c>
      <c r="B941" s="328">
        <v>76640558800</v>
      </c>
      <c r="C941" s="328">
        <v>76640558800</v>
      </c>
      <c r="D941" s="328">
        <v>42982990149</v>
      </c>
      <c r="E941" s="328">
        <v>42982990149</v>
      </c>
      <c r="F941" s="165">
        <f t="shared" si="57"/>
        <v>0</v>
      </c>
      <c r="G941" s="166">
        <f t="shared" si="58"/>
        <v>100</v>
      </c>
      <c r="H941" s="166">
        <f t="shared" si="59"/>
        <v>56.083868413809114</v>
      </c>
      <c r="I941" s="166">
        <f t="shared" si="56"/>
        <v>56.083868413809114</v>
      </c>
    </row>
    <row r="942" spans="1:9" x14ac:dyDescent="0.2">
      <c r="A942" s="336" t="s">
        <v>85</v>
      </c>
      <c r="B942" s="324">
        <v>1468375573052</v>
      </c>
      <c r="C942" s="324">
        <v>1007289523751.6498</v>
      </c>
      <c r="D942" s="324">
        <v>563541403159.32996</v>
      </c>
      <c r="E942" s="324">
        <v>547487246943.09991</v>
      </c>
      <c r="F942" s="205">
        <f t="shared" si="57"/>
        <v>461086049300.35022</v>
      </c>
      <c r="G942" s="204">
        <f t="shared" si="58"/>
        <v>68.59890223166893</v>
      </c>
      <c r="H942" s="204">
        <f t="shared" si="59"/>
        <v>38.378560192745262</v>
      </c>
      <c r="I942" s="204">
        <f t="shared" si="56"/>
        <v>37.285232537964021</v>
      </c>
    </row>
    <row r="943" spans="1:9" x14ac:dyDescent="0.2">
      <c r="A943" s="325" t="s">
        <v>342</v>
      </c>
      <c r="B943" s="324">
        <v>1326443141909</v>
      </c>
      <c r="C943" s="324">
        <v>923495540861.3999</v>
      </c>
      <c r="D943" s="324">
        <v>515172799772.08997</v>
      </c>
      <c r="E943" s="324">
        <v>499698992044.85999</v>
      </c>
      <c r="F943" s="161">
        <f t="shared" si="57"/>
        <v>402947601047.6001</v>
      </c>
      <c r="G943" s="162">
        <f t="shared" si="58"/>
        <v>69.621946971079126</v>
      </c>
      <c r="H943" s="162">
        <f t="shared" si="59"/>
        <v>38.838664356970462</v>
      </c>
      <c r="I943" s="162">
        <f t="shared" si="56"/>
        <v>37.672100390650712</v>
      </c>
    </row>
    <row r="944" spans="1:9" x14ac:dyDescent="0.2">
      <c r="A944" s="326" t="s">
        <v>109</v>
      </c>
      <c r="B944" s="324">
        <v>375788951374</v>
      </c>
      <c r="C944" s="324">
        <v>239180995458.41</v>
      </c>
      <c r="D944" s="324">
        <v>204921305386.38</v>
      </c>
      <c r="E944" s="324">
        <v>197732795501.34</v>
      </c>
      <c r="F944" s="203">
        <f t="shared" si="57"/>
        <v>136607955915.59</v>
      </c>
      <c r="G944" s="204">
        <f t="shared" si="58"/>
        <v>63.647692297469284</v>
      </c>
      <c r="H944" s="204">
        <f t="shared" si="59"/>
        <v>54.530955377246904</v>
      </c>
      <c r="I944" s="204">
        <f t="shared" si="56"/>
        <v>52.618043925551319</v>
      </c>
    </row>
    <row r="945" spans="1:9" x14ac:dyDescent="0.2">
      <c r="A945" s="327" t="s">
        <v>28</v>
      </c>
      <c r="B945" s="324">
        <v>36293980717</v>
      </c>
      <c r="C945" s="324">
        <v>23978237002.48</v>
      </c>
      <c r="D945" s="324">
        <v>23840687970</v>
      </c>
      <c r="E945" s="324">
        <v>23806115265</v>
      </c>
      <c r="F945" s="203">
        <f t="shared" si="57"/>
        <v>12315743714.52</v>
      </c>
      <c r="G945" s="204">
        <f t="shared" si="58"/>
        <v>66.066704530012217</v>
      </c>
      <c r="H945" s="204">
        <f t="shared" si="59"/>
        <v>65.687718731919333</v>
      </c>
      <c r="I945" s="204">
        <f t="shared" si="56"/>
        <v>65.592461324721214</v>
      </c>
    </row>
    <row r="946" spans="1:9" x14ac:dyDescent="0.2">
      <c r="A946" s="337" t="s">
        <v>110</v>
      </c>
      <c r="B946" s="328">
        <v>23120529102</v>
      </c>
      <c r="C946" s="328">
        <v>15277770171</v>
      </c>
      <c r="D946" s="328">
        <v>15277770171</v>
      </c>
      <c r="E946" s="328">
        <v>15257136693</v>
      </c>
      <c r="F946" s="165">
        <f t="shared" si="57"/>
        <v>7842758931</v>
      </c>
      <c r="G946" s="166">
        <f t="shared" si="58"/>
        <v>66.078808593002407</v>
      </c>
      <c r="H946" s="166">
        <f t="shared" si="59"/>
        <v>66.078808593002407</v>
      </c>
      <c r="I946" s="166">
        <f t="shared" si="56"/>
        <v>65.989565488275133</v>
      </c>
    </row>
    <row r="947" spans="1:9" x14ac:dyDescent="0.2">
      <c r="A947" s="337" t="s">
        <v>111</v>
      </c>
      <c r="B947" s="328">
        <v>8164318781</v>
      </c>
      <c r="C947" s="328">
        <v>5909826284.4799995</v>
      </c>
      <c r="D947" s="328">
        <v>5772277252</v>
      </c>
      <c r="E947" s="328">
        <v>5772277252</v>
      </c>
      <c r="F947" s="202">
        <f t="shared" si="57"/>
        <v>2254492496.5200005</v>
      </c>
      <c r="G947" s="168">
        <f t="shared" si="58"/>
        <v>72.386030518961917</v>
      </c>
      <c r="H947" s="168">
        <f t="shared" si="59"/>
        <v>70.701272290264342</v>
      </c>
      <c r="I947" s="168">
        <f t="shared" si="56"/>
        <v>70.701272290264342</v>
      </c>
    </row>
    <row r="948" spans="1:9" x14ac:dyDescent="0.2">
      <c r="A948" s="337" t="s">
        <v>112</v>
      </c>
      <c r="B948" s="328">
        <v>4245439393</v>
      </c>
      <c r="C948" s="328">
        <v>2375232907</v>
      </c>
      <c r="D948" s="328">
        <v>2375232907</v>
      </c>
      <c r="E948" s="328">
        <v>2361293680</v>
      </c>
      <c r="F948" s="202">
        <f t="shared" si="57"/>
        <v>1870206486</v>
      </c>
      <c r="G948" s="168">
        <f t="shared" si="58"/>
        <v>55.947869869873799</v>
      </c>
      <c r="H948" s="168">
        <f t="shared" si="59"/>
        <v>55.947869869873799</v>
      </c>
      <c r="I948" s="168">
        <f t="shared" si="56"/>
        <v>55.619535727994787</v>
      </c>
    </row>
    <row r="949" spans="1:9" x14ac:dyDescent="0.2">
      <c r="A949" s="337" t="s">
        <v>149</v>
      </c>
      <c r="B949" s="328">
        <v>507470560</v>
      </c>
      <c r="C949" s="328">
        <v>285315914</v>
      </c>
      <c r="D949" s="328">
        <v>285315914</v>
      </c>
      <c r="E949" s="328">
        <v>285315914</v>
      </c>
      <c r="F949" s="165">
        <f t="shared" si="57"/>
        <v>222154646</v>
      </c>
      <c r="G949" s="166">
        <f t="shared" si="58"/>
        <v>56.223146028411975</v>
      </c>
      <c r="H949" s="166">
        <f t="shared" si="59"/>
        <v>56.223146028411975</v>
      </c>
      <c r="I949" s="166">
        <f t="shared" si="56"/>
        <v>56.223146028411975</v>
      </c>
    </row>
    <row r="950" spans="1:9" x14ac:dyDescent="0.2">
      <c r="A950" s="337" t="s">
        <v>150</v>
      </c>
      <c r="B950" s="328">
        <v>60946219</v>
      </c>
      <c r="C950" s="328">
        <v>26950409</v>
      </c>
      <c r="D950" s="328">
        <v>26950409</v>
      </c>
      <c r="E950" s="328">
        <v>26950409</v>
      </c>
      <c r="F950" s="165">
        <f t="shared" si="57"/>
        <v>33995810</v>
      </c>
      <c r="G950" s="166">
        <f t="shared" si="58"/>
        <v>44.219985164297064</v>
      </c>
      <c r="H950" s="166">
        <f t="shared" si="59"/>
        <v>44.219985164297064</v>
      </c>
      <c r="I950" s="166">
        <f t="shared" si="56"/>
        <v>44.219985164297064</v>
      </c>
    </row>
    <row r="951" spans="1:9" x14ac:dyDescent="0.2">
      <c r="A951" s="337" t="s">
        <v>151</v>
      </c>
      <c r="B951" s="328">
        <v>195276662</v>
      </c>
      <c r="C951" s="328">
        <v>103141317</v>
      </c>
      <c r="D951" s="328">
        <v>103141317</v>
      </c>
      <c r="E951" s="328">
        <v>103141317</v>
      </c>
      <c r="F951" s="202">
        <f t="shared" si="57"/>
        <v>92135345</v>
      </c>
      <c r="G951" s="168">
        <f t="shared" si="58"/>
        <v>52.818045916823387</v>
      </c>
      <c r="H951" s="168">
        <f t="shared" si="59"/>
        <v>52.818045916823387</v>
      </c>
      <c r="I951" s="168">
        <f t="shared" si="56"/>
        <v>52.818045916823387</v>
      </c>
    </row>
    <row r="952" spans="1:9" x14ac:dyDescent="0.2">
      <c r="A952" s="327" t="s">
        <v>29</v>
      </c>
      <c r="B952" s="324">
        <v>24316146643</v>
      </c>
      <c r="C952" s="324">
        <v>21639932549.400002</v>
      </c>
      <c r="D952" s="324">
        <v>15525561258.76</v>
      </c>
      <c r="E952" s="324">
        <v>15490169586.700001</v>
      </c>
      <c r="F952" s="161">
        <f t="shared" si="57"/>
        <v>2676214093.5999985</v>
      </c>
      <c r="G952" s="162">
        <f t="shared" si="58"/>
        <v>88.994086386749061</v>
      </c>
      <c r="H952" s="162">
        <f t="shared" si="59"/>
        <v>63.848772943756749</v>
      </c>
      <c r="I952" s="162">
        <f t="shared" si="56"/>
        <v>63.703224915199407</v>
      </c>
    </row>
    <row r="953" spans="1:9" x14ac:dyDescent="0.2">
      <c r="A953" s="337" t="s">
        <v>113</v>
      </c>
      <c r="B953" s="328">
        <v>24316146643</v>
      </c>
      <c r="C953" s="328">
        <v>21639932549.400002</v>
      </c>
      <c r="D953" s="328">
        <v>15525561258.76</v>
      </c>
      <c r="E953" s="328">
        <v>15490169586.700001</v>
      </c>
      <c r="F953" s="202">
        <f t="shared" si="57"/>
        <v>2676214093.5999985</v>
      </c>
      <c r="G953" s="168">
        <f t="shared" si="58"/>
        <v>88.994086386749061</v>
      </c>
      <c r="H953" s="168">
        <f t="shared" si="59"/>
        <v>63.848772943756749</v>
      </c>
      <c r="I953" s="168">
        <f t="shared" si="56"/>
        <v>63.703224915199407</v>
      </c>
    </row>
    <row r="954" spans="1:9" x14ac:dyDescent="0.2">
      <c r="A954" s="327" t="s">
        <v>30</v>
      </c>
      <c r="B954" s="324">
        <v>313222183900</v>
      </c>
      <c r="C954" s="324">
        <v>193490486167.53</v>
      </c>
      <c r="D954" s="324">
        <v>165482716418.62</v>
      </c>
      <c r="E954" s="324">
        <v>158364170910.64001</v>
      </c>
      <c r="F954" s="203">
        <f t="shared" si="57"/>
        <v>119731697732.47</v>
      </c>
      <c r="G954" s="204">
        <f t="shared" si="58"/>
        <v>61.774196118019596</v>
      </c>
      <c r="H954" s="204">
        <f t="shared" si="59"/>
        <v>52.832374245705523</v>
      </c>
      <c r="I954" s="204">
        <f t="shared" si="56"/>
        <v>50.559691826042474</v>
      </c>
    </row>
    <row r="955" spans="1:9" x14ac:dyDescent="0.2">
      <c r="A955" s="337" t="s">
        <v>115</v>
      </c>
      <c r="B955" s="328">
        <v>101924889802</v>
      </c>
      <c r="C955" s="328">
        <v>0</v>
      </c>
      <c r="D955" s="328">
        <v>0</v>
      </c>
      <c r="E955" s="328">
        <v>0</v>
      </c>
      <c r="F955" s="165">
        <f t="shared" si="57"/>
        <v>101924889802</v>
      </c>
      <c r="G955" s="166">
        <f t="shared" si="58"/>
        <v>0</v>
      </c>
      <c r="H955" s="166">
        <f t="shared" si="59"/>
        <v>0</v>
      </c>
      <c r="I955" s="166">
        <f t="shared" si="56"/>
        <v>0</v>
      </c>
    </row>
    <row r="956" spans="1:9" x14ac:dyDescent="0.2">
      <c r="A956" s="337" t="s">
        <v>343</v>
      </c>
      <c r="B956" s="328">
        <v>83544483800</v>
      </c>
      <c r="C956" s="328">
        <v>83496149384.529999</v>
      </c>
      <c r="D956" s="328">
        <v>76386312076.619995</v>
      </c>
      <c r="E956" s="328">
        <v>71405531153.639999</v>
      </c>
      <c r="F956" s="165">
        <f t="shared" si="57"/>
        <v>48334415.470001221</v>
      </c>
      <c r="G956" s="166">
        <f t="shared" si="58"/>
        <v>99.942145294014011</v>
      </c>
      <c r="H956" s="166">
        <f t="shared" si="59"/>
        <v>91.431903822021098</v>
      </c>
      <c r="I956" s="166">
        <f t="shared" si="56"/>
        <v>85.470072835185789</v>
      </c>
    </row>
    <row r="957" spans="1:9" x14ac:dyDescent="0.2">
      <c r="A957" s="337" t="s">
        <v>344</v>
      </c>
      <c r="B957" s="328">
        <v>15910077148</v>
      </c>
      <c r="C957" s="328">
        <v>14570686388</v>
      </c>
      <c r="D957" s="328">
        <v>11383252491</v>
      </c>
      <c r="E957" s="328">
        <v>9631298106</v>
      </c>
      <c r="F957" s="202">
        <f t="shared" si="57"/>
        <v>1339390760</v>
      </c>
      <c r="G957" s="168">
        <f t="shared" si="58"/>
        <v>91.581494247069884</v>
      </c>
      <c r="H957" s="168">
        <f t="shared" si="59"/>
        <v>71.547437420383275</v>
      </c>
      <c r="I957" s="168">
        <f t="shared" si="56"/>
        <v>60.535835347666534</v>
      </c>
    </row>
    <row r="958" spans="1:9" x14ac:dyDescent="0.2">
      <c r="A958" s="337" t="s">
        <v>345</v>
      </c>
      <c r="B958" s="328">
        <v>25883464942</v>
      </c>
      <c r="C958" s="328">
        <v>19804096399</v>
      </c>
      <c r="D958" s="328">
        <v>14900900399</v>
      </c>
      <c r="E958" s="328">
        <v>14720950399</v>
      </c>
      <c r="F958" s="165">
        <f t="shared" si="57"/>
        <v>6079368543</v>
      </c>
      <c r="G958" s="166">
        <f t="shared" si="58"/>
        <v>76.512539736767366</v>
      </c>
      <c r="H958" s="166">
        <f t="shared" si="59"/>
        <v>57.569187249041534</v>
      </c>
      <c r="I958" s="166">
        <f t="shared" si="56"/>
        <v>56.87395575510039</v>
      </c>
    </row>
    <row r="959" spans="1:9" x14ac:dyDescent="0.2">
      <c r="A959" s="337" t="s">
        <v>118</v>
      </c>
      <c r="B959" s="328">
        <v>88872314</v>
      </c>
      <c r="C959" s="328">
        <v>24469026</v>
      </c>
      <c r="D959" s="328">
        <v>20821882</v>
      </c>
      <c r="E959" s="328">
        <v>20821882</v>
      </c>
      <c r="F959" s="202">
        <f t="shared" si="57"/>
        <v>64403288</v>
      </c>
      <c r="G959" s="168">
        <f t="shared" si="58"/>
        <v>27.532788220187449</v>
      </c>
      <c r="H959" s="168">
        <f t="shared" si="59"/>
        <v>23.42898599444592</v>
      </c>
      <c r="I959" s="168">
        <f t="shared" si="56"/>
        <v>23.42898599444592</v>
      </c>
    </row>
    <row r="960" spans="1:9" x14ac:dyDescent="0.2">
      <c r="A960" s="337" t="s">
        <v>346</v>
      </c>
      <c r="B960" s="328">
        <v>81570395894</v>
      </c>
      <c r="C960" s="328">
        <v>75521287818</v>
      </c>
      <c r="D960" s="328">
        <v>62717632418</v>
      </c>
      <c r="E960" s="328">
        <v>62511772218</v>
      </c>
      <c r="F960" s="165">
        <f t="shared" si="57"/>
        <v>6049108076</v>
      </c>
      <c r="G960" s="166">
        <f t="shared" si="58"/>
        <v>92.584186934852241</v>
      </c>
      <c r="H960" s="166">
        <f t="shared" si="59"/>
        <v>76.887738168515213</v>
      </c>
      <c r="I960" s="166">
        <f t="shared" si="56"/>
        <v>76.635366952531996</v>
      </c>
    </row>
    <row r="961" spans="1:9" x14ac:dyDescent="0.2">
      <c r="A961" s="337" t="s">
        <v>124</v>
      </c>
      <c r="B961" s="328">
        <v>300000000</v>
      </c>
      <c r="C961" s="328">
        <v>73797152</v>
      </c>
      <c r="D961" s="328">
        <v>73797152</v>
      </c>
      <c r="E961" s="328">
        <v>73797152</v>
      </c>
      <c r="F961" s="165">
        <f t="shared" si="57"/>
        <v>226202848</v>
      </c>
      <c r="G961" s="166">
        <f t="shared" si="58"/>
        <v>24.599050666666667</v>
      </c>
      <c r="H961" s="166">
        <f t="shared" si="59"/>
        <v>24.599050666666667</v>
      </c>
      <c r="I961" s="166">
        <f t="shared" si="56"/>
        <v>24.599050666666667</v>
      </c>
    </row>
    <row r="962" spans="1:9" x14ac:dyDescent="0.2">
      <c r="A962" s="337" t="s">
        <v>347</v>
      </c>
      <c r="B962" s="328">
        <v>4000000000</v>
      </c>
      <c r="C962" s="328">
        <v>0</v>
      </c>
      <c r="D962" s="328">
        <v>0</v>
      </c>
      <c r="E962" s="328">
        <v>0</v>
      </c>
      <c r="F962" s="165">
        <f t="shared" si="57"/>
        <v>4000000000</v>
      </c>
      <c r="G962" s="166">
        <f t="shared" si="58"/>
        <v>0</v>
      </c>
      <c r="H962" s="166">
        <f t="shared" si="59"/>
        <v>0</v>
      </c>
      <c r="I962" s="166">
        <f t="shared" si="56"/>
        <v>0</v>
      </c>
    </row>
    <row r="963" spans="1:9" x14ac:dyDescent="0.2">
      <c r="A963" s="327" t="s">
        <v>127</v>
      </c>
      <c r="B963" s="324">
        <v>1956640114</v>
      </c>
      <c r="C963" s="324">
        <v>72339739</v>
      </c>
      <c r="D963" s="324">
        <v>72339739</v>
      </c>
      <c r="E963" s="324">
        <v>72339739</v>
      </c>
      <c r="F963" s="161">
        <f t="shared" si="57"/>
        <v>1884300375</v>
      </c>
      <c r="G963" s="162">
        <f t="shared" si="58"/>
        <v>3.6971407507389991</v>
      </c>
      <c r="H963" s="162">
        <f t="shared" si="59"/>
        <v>3.6971407507389991</v>
      </c>
      <c r="I963" s="162">
        <f t="shared" si="56"/>
        <v>3.6971407507389991</v>
      </c>
    </row>
    <row r="964" spans="1:9" x14ac:dyDescent="0.2">
      <c r="A964" s="337" t="s">
        <v>128</v>
      </c>
      <c r="B964" s="328">
        <v>548330964</v>
      </c>
      <c r="C964" s="328">
        <v>69318364</v>
      </c>
      <c r="D964" s="328">
        <v>69318364</v>
      </c>
      <c r="E964" s="328">
        <v>69318364</v>
      </c>
      <c r="F964" s="165">
        <f t="shared" si="57"/>
        <v>479012600</v>
      </c>
      <c r="G964" s="166">
        <f t="shared" si="58"/>
        <v>12.641701554537782</v>
      </c>
      <c r="H964" s="166">
        <f t="shared" si="59"/>
        <v>12.641701554537782</v>
      </c>
      <c r="I964" s="166">
        <f t="shared" si="56"/>
        <v>12.641701554537782</v>
      </c>
    </row>
    <row r="965" spans="1:9" x14ac:dyDescent="0.2">
      <c r="A965" s="337" t="s">
        <v>129</v>
      </c>
      <c r="B965" s="328">
        <v>31751904</v>
      </c>
      <c r="C965" s="328">
        <v>3021375</v>
      </c>
      <c r="D965" s="328">
        <v>3021375</v>
      </c>
      <c r="E965" s="328">
        <v>3021375</v>
      </c>
      <c r="F965" s="165">
        <f t="shared" si="57"/>
        <v>28730529</v>
      </c>
      <c r="G965" s="166">
        <f t="shared" si="58"/>
        <v>9.5155710977206276</v>
      </c>
      <c r="H965" s="166">
        <f t="shared" si="59"/>
        <v>9.5155710977206276</v>
      </c>
      <c r="I965" s="166">
        <f t="shared" si="56"/>
        <v>9.5155710977206276</v>
      </c>
    </row>
    <row r="966" spans="1:9" x14ac:dyDescent="0.2">
      <c r="A966" s="337" t="s">
        <v>130</v>
      </c>
      <c r="B966" s="328">
        <v>1226540600</v>
      </c>
      <c r="C966" s="328">
        <v>0</v>
      </c>
      <c r="D966" s="328">
        <v>0</v>
      </c>
      <c r="E966" s="328">
        <v>0</v>
      </c>
      <c r="F966" s="202">
        <f t="shared" si="57"/>
        <v>1226540600</v>
      </c>
      <c r="G966" s="168">
        <f t="shared" si="58"/>
        <v>0</v>
      </c>
      <c r="H966" s="168">
        <f t="shared" si="59"/>
        <v>0</v>
      </c>
      <c r="I966" s="168">
        <f t="shared" si="56"/>
        <v>0</v>
      </c>
    </row>
    <row r="967" spans="1:9" x14ac:dyDescent="0.2">
      <c r="A967" s="337" t="s">
        <v>348</v>
      </c>
      <c r="B967" s="328">
        <v>146547251</v>
      </c>
      <c r="C967" s="328">
        <v>0</v>
      </c>
      <c r="D967" s="328">
        <v>0</v>
      </c>
      <c r="E967" s="328">
        <v>0</v>
      </c>
      <c r="F967" s="202">
        <f t="shared" si="57"/>
        <v>146547251</v>
      </c>
      <c r="G967" s="168">
        <f t="shared" si="58"/>
        <v>0</v>
      </c>
      <c r="H967" s="168">
        <f t="shared" si="59"/>
        <v>0</v>
      </c>
      <c r="I967" s="168">
        <f t="shared" ref="I967:I1030" si="60">IFERROR(IF(E967&gt;0,+E967/B967*100,0),0)</f>
        <v>0</v>
      </c>
    </row>
    <row r="968" spans="1:9" x14ac:dyDescent="0.2">
      <c r="A968" s="337" t="s">
        <v>188</v>
      </c>
      <c r="B968" s="328">
        <v>3469395</v>
      </c>
      <c r="C968" s="328">
        <v>0</v>
      </c>
      <c r="D968" s="328">
        <v>0</v>
      </c>
      <c r="E968" s="328">
        <v>0</v>
      </c>
      <c r="F968" s="165">
        <f t="shared" si="57"/>
        <v>3469395</v>
      </c>
      <c r="G968" s="166">
        <f t="shared" si="58"/>
        <v>0</v>
      </c>
      <c r="H968" s="166">
        <f t="shared" si="59"/>
        <v>0</v>
      </c>
      <c r="I968" s="166">
        <f t="shared" si="60"/>
        <v>0</v>
      </c>
    </row>
    <row r="969" spans="1:9" x14ac:dyDescent="0.2">
      <c r="A969" s="326" t="s">
        <v>131</v>
      </c>
      <c r="B969" s="324">
        <v>950654190535</v>
      </c>
      <c r="C969" s="324">
        <v>684314545402.98987</v>
      </c>
      <c r="D969" s="324">
        <v>310251494385.70996</v>
      </c>
      <c r="E969" s="324">
        <v>301966196543.51996</v>
      </c>
      <c r="F969" s="203">
        <f t="shared" ref="F969:F1032" si="61">+B969-C969</f>
        <v>266339645132.01013</v>
      </c>
      <c r="G969" s="204">
        <f t="shared" ref="G969:G1032" si="62">IFERROR(IF(C969&gt;0,+C969/B969*100,0),0)</f>
        <v>71.983540620367734</v>
      </c>
      <c r="H969" s="204">
        <f t="shared" ref="H969:H1032" si="63">IFERROR(IF(D969&gt;0,+D969/B969*100,0),0)</f>
        <v>32.635578475818804</v>
      </c>
      <c r="I969" s="204">
        <f t="shared" si="60"/>
        <v>31.764042019694074</v>
      </c>
    </row>
    <row r="970" spans="1:9" x14ac:dyDescent="0.2">
      <c r="A970" s="327" t="s">
        <v>1653</v>
      </c>
      <c r="B970" s="324">
        <v>950654190535</v>
      </c>
      <c r="C970" s="324">
        <v>684314545402.98987</v>
      </c>
      <c r="D970" s="324">
        <v>310251494385.70996</v>
      </c>
      <c r="E970" s="324">
        <v>301966196543.51996</v>
      </c>
      <c r="F970" s="161">
        <f t="shared" si="61"/>
        <v>266339645132.01013</v>
      </c>
      <c r="G970" s="162">
        <f t="shared" si="62"/>
        <v>71.983540620367734</v>
      </c>
      <c r="H970" s="162">
        <f t="shared" si="63"/>
        <v>32.635578475818804</v>
      </c>
      <c r="I970" s="162">
        <f t="shared" si="60"/>
        <v>31.764042019694074</v>
      </c>
    </row>
    <row r="971" spans="1:9" x14ac:dyDescent="0.2">
      <c r="A971" s="337" t="s">
        <v>349</v>
      </c>
      <c r="B971" s="328">
        <v>23174384163</v>
      </c>
      <c r="C971" s="328">
        <v>18439460410</v>
      </c>
      <c r="D971" s="328">
        <v>9861955537.7999992</v>
      </c>
      <c r="E971" s="328">
        <v>9564114819.7999992</v>
      </c>
      <c r="F971" s="202">
        <f t="shared" si="61"/>
        <v>4734923753</v>
      </c>
      <c r="G971" s="168">
        <f t="shared" si="62"/>
        <v>79.568286606037475</v>
      </c>
      <c r="H971" s="168">
        <f t="shared" si="63"/>
        <v>42.555415791999785</v>
      </c>
      <c r="I971" s="168">
        <f t="shared" si="60"/>
        <v>41.270200547853065</v>
      </c>
    </row>
    <row r="972" spans="1:9" x14ac:dyDescent="0.2">
      <c r="A972" s="337" t="s">
        <v>350</v>
      </c>
      <c r="B972" s="328">
        <v>16730319577</v>
      </c>
      <c r="C972" s="328">
        <v>13974464305.370001</v>
      </c>
      <c r="D972" s="328">
        <v>5665410923.7700005</v>
      </c>
      <c r="E972" s="328">
        <v>5411475604.7700005</v>
      </c>
      <c r="F972" s="202">
        <f t="shared" si="61"/>
        <v>2755855271.6299992</v>
      </c>
      <c r="G972" s="168">
        <f t="shared" si="62"/>
        <v>83.527778659897152</v>
      </c>
      <c r="H972" s="168">
        <f t="shared" si="63"/>
        <v>33.863136311864125</v>
      </c>
      <c r="I972" s="168">
        <f t="shared" si="60"/>
        <v>32.345321198821715</v>
      </c>
    </row>
    <row r="973" spans="1:9" x14ac:dyDescent="0.2">
      <c r="A973" s="337" t="s">
        <v>351</v>
      </c>
      <c r="B973" s="328">
        <v>70100000000</v>
      </c>
      <c r="C973" s="328">
        <v>54605027698</v>
      </c>
      <c r="D973" s="328">
        <v>30412497095</v>
      </c>
      <c r="E973" s="328">
        <v>30140158840</v>
      </c>
      <c r="F973" s="165">
        <f t="shared" si="61"/>
        <v>15494972302</v>
      </c>
      <c r="G973" s="166">
        <f t="shared" si="62"/>
        <v>77.895902564907274</v>
      </c>
      <c r="H973" s="166">
        <f t="shared" si="63"/>
        <v>43.384446640513552</v>
      </c>
      <c r="I973" s="166">
        <f t="shared" si="60"/>
        <v>42.995946990014268</v>
      </c>
    </row>
    <row r="974" spans="1:9" x14ac:dyDescent="0.2">
      <c r="A974" s="337" t="s">
        <v>352</v>
      </c>
      <c r="B974" s="328">
        <v>63040179727</v>
      </c>
      <c r="C974" s="328">
        <v>16617637521.6</v>
      </c>
      <c r="D974" s="328">
        <v>2948673293.3299999</v>
      </c>
      <c r="E974" s="328">
        <v>2596066345.3299999</v>
      </c>
      <c r="F974" s="165">
        <f t="shared" si="61"/>
        <v>46422542205.400002</v>
      </c>
      <c r="G974" s="166">
        <f t="shared" si="62"/>
        <v>26.360390458218657</v>
      </c>
      <c r="H974" s="166">
        <f t="shared" si="63"/>
        <v>4.6774506451273465</v>
      </c>
      <c r="I974" s="166">
        <f t="shared" si="60"/>
        <v>4.1181138070551997</v>
      </c>
    </row>
    <row r="975" spans="1:9" s="351" customFormat="1" x14ac:dyDescent="0.2">
      <c r="A975" s="337" t="s">
        <v>353</v>
      </c>
      <c r="B975" s="328">
        <v>360000000000</v>
      </c>
      <c r="C975" s="328">
        <v>298806490668</v>
      </c>
      <c r="D975" s="328">
        <v>144452046149.10001</v>
      </c>
      <c r="E975" s="328">
        <v>143962827778.10001</v>
      </c>
      <c r="F975" s="165">
        <f t="shared" si="61"/>
        <v>61193509332</v>
      </c>
      <c r="G975" s="166">
        <f t="shared" si="62"/>
        <v>83.001802963333333</v>
      </c>
      <c r="H975" s="166">
        <f t="shared" si="63"/>
        <v>40.125568374750003</v>
      </c>
      <c r="I975" s="166">
        <f t="shared" si="60"/>
        <v>39.989674382805553</v>
      </c>
    </row>
    <row r="976" spans="1:9" x14ac:dyDescent="0.2">
      <c r="A976" s="337" t="s">
        <v>354</v>
      </c>
      <c r="B976" s="328">
        <v>114540218062</v>
      </c>
      <c r="C976" s="328">
        <v>101827976032.92</v>
      </c>
      <c r="D976" s="328">
        <v>58900855805.269997</v>
      </c>
      <c r="E976" s="328">
        <v>56309748199.410004</v>
      </c>
      <c r="F976" s="202">
        <f t="shared" si="61"/>
        <v>12712242029.080002</v>
      </c>
      <c r="G976" s="168">
        <f t="shared" si="62"/>
        <v>88.90150355554681</v>
      </c>
      <c r="H976" s="168">
        <f t="shared" si="63"/>
        <v>51.423732905229222</v>
      </c>
      <c r="I976" s="168">
        <f t="shared" si="60"/>
        <v>49.16155142024423</v>
      </c>
    </row>
    <row r="977" spans="1:9" x14ac:dyDescent="0.2">
      <c r="A977" s="337" t="s">
        <v>355</v>
      </c>
      <c r="B977" s="328">
        <v>35396744125</v>
      </c>
      <c r="C977" s="328">
        <v>30903551371.75</v>
      </c>
      <c r="D977" s="328">
        <v>9017624860.0400009</v>
      </c>
      <c r="E977" s="328">
        <v>8678097419.0400009</v>
      </c>
      <c r="F977" s="165">
        <f t="shared" si="61"/>
        <v>4493192753.25</v>
      </c>
      <c r="G977" s="166">
        <f t="shared" si="62"/>
        <v>87.306197605681618</v>
      </c>
      <c r="H977" s="166">
        <f t="shared" si="63"/>
        <v>25.475859667191919</v>
      </c>
      <c r="I977" s="166">
        <f t="shared" si="60"/>
        <v>24.516654380397764</v>
      </c>
    </row>
    <row r="978" spans="1:9" x14ac:dyDescent="0.2">
      <c r="A978" s="337" t="s">
        <v>356</v>
      </c>
      <c r="B978" s="328">
        <v>36439348790</v>
      </c>
      <c r="C978" s="328">
        <v>28986801597.57</v>
      </c>
      <c r="D978" s="328">
        <v>11519692927.700001</v>
      </c>
      <c r="E978" s="328">
        <v>10952380354.700001</v>
      </c>
      <c r="F978" s="202">
        <f t="shared" si="61"/>
        <v>7452547192.4300003</v>
      </c>
      <c r="G978" s="168">
        <f t="shared" si="62"/>
        <v>79.548077998377423</v>
      </c>
      <c r="H978" s="168">
        <f t="shared" si="63"/>
        <v>31.613333690697935</v>
      </c>
      <c r="I978" s="168">
        <f t="shared" si="60"/>
        <v>30.056465656997823</v>
      </c>
    </row>
    <row r="979" spans="1:9" x14ac:dyDescent="0.2">
      <c r="A979" s="337" t="s">
        <v>357</v>
      </c>
      <c r="B979" s="328">
        <v>118517845559</v>
      </c>
      <c r="C979" s="328">
        <v>33730103841.200001</v>
      </c>
      <c r="D979" s="328">
        <v>3279828672.3299999</v>
      </c>
      <c r="E979" s="328">
        <v>2685979510.3299999</v>
      </c>
      <c r="F979" s="165">
        <f t="shared" si="61"/>
        <v>84787741717.800003</v>
      </c>
      <c r="G979" s="166">
        <f t="shared" si="62"/>
        <v>28.459936714263538</v>
      </c>
      <c r="H979" s="166">
        <f t="shared" si="63"/>
        <v>2.7673711556773539</v>
      </c>
      <c r="I979" s="166">
        <f t="shared" si="60"/>
        <v>2.2663080801556403</v>
      </c>
    </row>
    <row r="980" spans="1:9" x14ac:dyDescent="0.2">
      <c r="A980" s="337" t="s">
        <v>358</v>
      </c>
      <c r="B980" s="328">
        <v>9000000000</v>
      </c>
      <c r="C980" s="328">
        <v>9000000000</v>
      </c>
      <c r="D980" s="328">
        <v>0</v>
      </c>
      <c r="E980" s="328">
        <v>0</v>
      </c>
      <c r="F980" s="165">
        <f t="shared" si="61"/>
        <v>0</v>
      </c>
      <c r="G980" s="166">
        <f t="shared" si="62"/>
        <v>100</v>
      </c>
      <c r="H980" s="166">
        <f t="shared" si="63"/>
        <v>0</v>
      </c>
      <c r="I980" s="166">
        <f t="shared" si="60"/>
        <v>0</v>
      </c>
    </row>
    <row r="981" spans="1:9" ht="11.25" customHeight="1" x14ac:dyDescent="0.2">
      <c r="A981" s="337" t="s">
        <v>359</v>
      </c>
      <c r="B981" s="328">
        <v>76037557448</v>
      </c>
      <c r="C981" s="328">
        <v>61988962788.339996</v>
      </c>
      <c r="D981" s="328">
        <v>26847490356.790001</v>
      </c>
      <c r="E981" s="328">
        <v>24989052855.459999</v>
      </c>
      <c r="F981" s="202">
        <f t="shared" si="61"/>
        <v>14048594659.660004</v>
      </c>
      <c r="G981" s="168">
        <f t="shared" si="62"/>
        <v>81.524137372156574</v>
      </c>
      <c r="H981" s="168">
        <f t="shared" si="63"/>
        <v>35.308196709435677</v>
      </c>
      <c r="I981" s="168">
        <f t="shared" si="60"/>
        <v>32.864092027876254</v>
      </c>
    </row>
    <row r="982" spans="1:9" x14ac:dyDescent="0.2">
      <c r="A982" s="337" t="s">
        <v>360</v>
      </c>
      <c r="B982" s="328">
        <v>3000000000</v>
      </c>
      <c r="C982" s="328">
        <v>3000000000</v>
      </c>
      <c r="D982" s="328">
        <v>650000000</v>
      </c>
      <c r="E982" s="328">
        <v>650000000</v>
      </c>
      <c r="F982" s="165">
        <f t="shared" si="61"/>
        <v>0</v>
      </c>
      <c r="G982" s="166">
        <f t="shared" si="62"/>
        <v>100</v>
      </c>
      <c r="H982" s="166">
        <f t="shared" si="63"/>
        <v>21.666666666666668</v>
      </c>
      <c r="I982" s="166">
        <f t="shared" si="60"/>
        <v>21.666666666666668</v>
      </c>
    </row>
    <row r="983" spans="1:9" s="351" customFormat="1" x14ac:dyDescent="0.2">
      <c r="A983" s="337" t="s">
        <v>361</v>
      </c>
      <c r="B983" s="328">
        <v>20217804374</v>
      </c>
      <c r="C983" s="328">
        <v>11701369543.24</v>
      </c>
      <c r="D983" s="328">
        <v>6448902211.9099998</v>
      </c>
      <c r="E983" s="328">
        <v>5809321978.9099998</v>
      </c>
      <c r="F983" s="165">
        <f t="shared" si="61"/>
        <v>8516434830.7600002</v>
      </c>
      <c r="G983" s="166">
        <f t="shared" si="62"/>
        <v>57.876559327519786</v>
      </c>
      <c r="H983" s="166">
        <f t="shared" si="63"/>
        <v>31.897144183486397</v>
      </c>
      <c r="I983" s="166">
        <f t="shared" si="60"/>
        <v>28.733693686247953</v>
      </c>
    </row>
    <row r="984" spans="1:9" x14ac:dyDescent="0.2">
      <c r="A984" s="337" t="s">
        <v>362</v>
      </c>
      <c r="B984" s="328">
        <v>4459788710</v>
      </c>
      <c r="C984" s="328">
        <v>732699625</v>
      </c>
      <c r="D984" s="328">
        <v>246516552.66999999</v>
      </c>
      <c r="E984" s="328">
        <v>216972837.66999999</v>
      </c>
      <c r="F984" s="165">
        <f t="shared" si="61"/>
        <v>3727089085</v>
      </c>
      <c r="G984" s="166">
        <f t="shared" si="62"/>
        <v>16.429021028666625</v>
      </c>
      <c r="H984" s="166">
        <f t="shared" si="63"/>
        <v>5.52753882974873</v>
      </c>
      <c r="I984" s="166">
        <f t="shared" si="60"/>
        <v>4.865092312187139</v>
      </c>
    </row>
    <row r="985" spans="1:9" x14ac:dyDescent="0.2">
      <c r="A985" s="325" t="s">
        <v>363</v>
      </c>
      <c r="B985" s="324">
        <v>49778897681</v>
      </c>
      <c r="C985" s="324">
        <v>31768026155.790001</v>
      </c>
      <c r="D985" s="324">
        <v>15295431541.120001</v>
      </c>
      <c r="E985" s="324">
        <v>15291821541.120001</v>
      </c>
      <c r="F985" s="203">
        <f t="shared" si="61"/>
        <v>18010871525.209999</v>
      </c>
      <c r="G985" s="204">
        <f t="shared" si="62"/>
        <v>63.818259615490582</v>
      </c>
      <c r="H985" s="204">
        <f t="shared" si="63"/>
        <v>30.726738143416306</v>
      </c>
      <c r="I985" s="204">
        <f t="shared" si="60"/>
        <v>30.7194860744309</v>
      </c>
    </row>
    <row r="986" spans="1:9" x14ac:dyDescent="0.2">
      <c r="A986" s="326" t="s">
        <v>109</v>
      </c>
      <c r="B986" s="324">
        <v>19262322669</v>
      </c>
      <c r="C986" s="324">
        <v>12562596771.650002</v>
      </c>
      <c r="D986" s="324">
        <v>11528214465.460001</v>
      </c>
      <c r="E986" s="324">
        <v>11524604465.460001</v>
      </c>
      <c r="F986" s="161">
        <f t="shared" si="61"/>
        <v>6699725897.3499985</v>
      </c>
      <c r="G986" s="162">
        <f t="shared" si="62"/>
        <v>65.21849409089036</v>
      </c>
      <c r="H986" s="162">
        <f t="shared" si="63"/>
        <v>59.848517043134372</v>
      </c>
      <c r="I986" s="162">
        <f t="shared" si="60"/>
        <v>59.829775793379433</v>
      </c>
    </row>
    <row r="987" spans="1:9" x14ac:dyDescent="0.2">
      <c r="A987" s="327" t="s">
        <v>28</v>
      </c>
      <c r="B987" s="324">
        <v>14638299369</v>
      </c>
      <c r="C987" s="324">
        <v>8985997349</v>
      </c>
      <c r="D987" s="324">
        <v>8979563071</v>
      </c>
      <c r="E987" s="324">
        <v>8979563071</v>
      </c>
      <c r="F987" s="161">
        <f t="shared" si="61"/>
        <v>5652302020</v>
      </c>
      <c r="G987" s="162">
        <f t="shared" si="62"/>
        <v>61.386894218258284</v>
      </c>
      <c r="H987" s="162">
        <f t="shared" si="63"/>
        <v>61.342939125950046</v>
      </c>
      <c r="I987" s="162">
        <f t="shared" si="60"/>
        <v>61.342939125950046</v>
      </c>
    </row>
    <row r="988" spans="1:9" x14ac:dyDescent="0.2">
      <c r="A988" s="337" t="s">
        <v>110</v>
      </c>
      <c r="B988" s="328">
        <v>9753897393</v>
      </c>
      <c r="C988" s="328">
        <v>5928244419</v>
      </c>
      <c r="D988" s="328">
        <v>5928244419</v>
      </c>
      <c r="E988" s="328">
        <v>5928244419</v>
      </c>
      <c r="F988" s="165">
        <f t="shared" si="61"/>
        <v>3825652974</v>
      </c>
      <c r="G988" s="166">
        <f t="shared" si="62"/>
        <v>60.778211827966068</v>
      </c>
      <c r="H988" s="166">
        <f t="shared" si="63"/>
        <v>60.778211827966068</v>
      </c>
      <c r="I988" s="166">
        <f t="shared" si="60"/>
        <v>60.778211827966068</v>
      </c>
    </row>
    <row r="989" spans="1:9" ht="11.25" customHeight="1" x14ac:dyDescent="0.2">
      <c r="A989" s="337" t="s">
        <v>111</v>
      </c>
      <c r="B989" s="328">
        <v>3460876182</v>
      </c>
      <c r="C989" s="328">
        <v>2209116427</v>
      </c>
      <c r="D989" s="328">
        <v>2202682149</v>
      </c>
      <c r="E989" s="328">
        <v>2202682149</v>
      </c>
      <c r="F989" s="165">
        <f t="shared" si="61"/>
        <v>1251759755</v>
      </c>
      <c r="G989" s="166">
        <f t="shared" si="62"/>
        <v>63.831131506223883</v>
      </c>
      <c r="H989" s="166">
        <f t="shared" si="63"/>
        <v>63.645216793832127</v>
      </c>
      <c r="I989" s="166">
        <f t="shared" si="60"/>
        <v>63.645216793832127</v>
      </c>
    </row>
    <row r="990" spans="1:9" x14ac:dyDescent="0.2">
      <c r="A990" s="337" t="s">
        <v>112</v>
      </c>
      <c r="B990" s="328">
        <v>1423525794</v>
      </c>
      <c r="C990" s="328">
        <v>848636503</v>
      </c>
      <c r="D990" s="328">
        <v>848636503</v>
      </c>
      <c r="E990" s="328">
        <v>848636503</v>
      </c>
      <c r="F990" s="165">
        <f t="shared" si="61"/>
        <v>574889291</v>
      </c>
      <c r="G990" s="166">
        <f t="shared" si="62"/>
        <v>59.615112460687868</v>
      </c>
      <c r="H990" s="166">
        <f t="shared" si="63"/>
        <v>59.615112460687868</v>
      </c>
      <c r="I990" s="166">
        <f t="shared" si="60"/>
        <v>59.615112460687868</v>
      </c>
    </row>
    <row r="991" spans="1:9" x14ac:dyDescent="0.2">
      <c r="A991" s="327" t="s">
        <v>29</v>
      </c>
      <c r="B991" s="324">
        <v>3909901248</v>
      </c>
      <c r="C991" s="324">
        <v>3288132008.1999998</v>
      </c>
      <c r="D991" s="324">
        <v>2260453317.5999999</v>
      </c>
      <c r="E991" s="324">
        <v>2256843317.5999999</v>
      </c>
      <c r="F991" s="161">
        <f t="shared" si="61"/>
        <v>621769239.80000019</v>
      </c>
      <c r="G991" s="162">
        <f t="shared" si="62"/>
        <v>84.097571770692454</v>
      </c>
      <c r="H991" s="162">
        <f t="shared" si="63"/>
        <v>57.813565464249791</v>
      </c>
      <c r="I991" s="162">
        <f t="shared" si="60"/>
        <v>57.721235766617497</v>
      </c>
    </row>
    <row r="992" spans="1:9" x14ac:dyDescent="0.2">
      <c r="A992" s="337" t="s">
        <v>113</v>
      </c>
      <c r="B992" s="328">
        <v>3909901248</v>
      </c>
      <c r="C992" s="328">
        <v>3288132008.1999998</v>
      </c>
      <c r="D992" s="328">
        <v>2260453317.5999999</v>
      </c>
      <c r="E992" s="328">
        <v>2256843317.5999999</v>
      </c>
      <c r="F992" s="202">
        <f t="shared" si="61"/>
        <v>621769239.80000019</v>
      </c>
      <c r="G992" s="168">
        <f t="shared" si="62"/>
        <v>84.097571770692454</v>
      </c>
      <c r="H992" s="168">
        <f t="shared" si="63"/>
        <v>57.813565464249791</v>
      </c>
      <c r="I992" s="168">
        <f t="shared" si="60"/>
        <v>57.721235766617497</v>
      </c>
    </row>
    <row r="993" spans="1:9" x14ac:dyDescent="0.2">
      <c r="A993" s="327" t="s">
        <v>30</v>
      </c>
      <c r="B993" s="324">
        <v>491845750</v>
      </c>
      <c r="C993" s="324">
        <v>194453079.44999999</v>
      </c>
      <c r="D993" s="324">
        <v>194183741.85999998</v>
      </c>
      <c r="E993" s="324">
        <v>194183741.85999998</v>
      </c>
      <c r="F993" s="161">
        <f t="shared" si="61"/>
        <v>297392670.55000001</v>
      </c>
      <c r="G993" s="162">
        <f t="shared" si="62"/>
        <v>39.535378612095357</v>
      </c>
      <c r="H993" s="162">
        <f t="shared" si="63"/>
        <v>39.480618031161193</v>
      </c>
      <c r="I993" s="162">
        <f t="shared" si="60"/>
        <v>39.480618031161193</v>
      </c>
    </row>
    <row r="994" spans="1:9" x14ac:dyDescent="0.2">
      <c r="A994" s="337" t="s">
        <v>118</v>
      </c>
      <c r="B994" s="328">
        <v>54161567</v>
      </c>
      <c r="C994" s="328">
        <v>26582240.600000001</v>
      </c>
      <c r="D994" s="328">
        <v>26582240.600000001</v>
      </c>
      <c r="E994" s="328">
        <v>26582240.600000001</v>
      </c>
      <c r="F994" s="202">
        <f t="shared" si="61"/>
        <v>27579326.399999999</v>
      </c>
      <c r="G994" s="168">
        <f t="shared" si="62"/>
        <v>49.079526447231487</v>
      </c>
      <c r="H994" s="168">
        <f t="shared" si="63"/>
        <v>49.079526447231487</v>
      </c>
      <c r="I994" s="168">
        <f t="shared" si="60"/>
        <v>49.079526447231487</v>
      </c>
    </row>
    <row r="995" spans="1:9" s="351" customFormat="1" x14ac:dyDescent="0.2">
      <c r="A995" s="337" t="s">
        <v>123</v>
      </c>
      <c r="B995" s="328">
        <v>187162613</v>
      </c>
      <c r="C995" s="328">
        <v>167870838.84999999</v>
      </c>
      <c r="D995" s="328">
        <v>167601501.25999999</v>
      </c>
      <c r="E995" s="328">
        <v>167601501.25999999</v>
      </c>
      <c r="F995" s="165">
        <f t="shared" si="61"/>
        <v>19291774.150000006</v>
      </c>
      <c r="G995" s="166">
        <f t="shared" si="62"/>
        <v>89.692506510368062</v>
      </c>
      <c r="H995" s="166">
        <f t="shared" si="63"/>
        <v>89.548600852243922</v>
      </c>
      <c r="I995" s="166">
        <f t="shared" si="60"/>
        <v>89.548600852243922</v>
      </c>
    </row>
    <row r="996" spans="1:9" x14ac:dyDescent="0.2">
      <c r="A996" s="337" t="s">
        <v>124</v>
      </c>
      <c r="B996" s="328">
        <v>250521570</v>
      </c>
      <c r="C996" s="328">
        <v>0</v>
      </c>
      <c r="D996" s="328">
        <v>0</v>
      </c>
      <c r="E996" s="328">
        <v>0</v>
      </c>
      <c r="F996" s="165">
        <f t="shared" si="61"/>
        <v>250521570</v>
      </c>
      <c r="G996" s="166">
        <f t="shared" si="62"/>
        <v>0</v>
      </c>
      <c r="H996" s="166">
        <f t="shared" si="63"/>
        <v>0</v>
      </c>
      <c r="I996" s="166">
        <f t="shared" si="60"/>
        <v>0</v>
      </c>
    </row>
    <row r="997" spans="1:9" x14ac:dyDescent="0.2">
      <c r="A997" s="327" t="s">
        <v>127</v>
      </c>
      <c r="B997" s="324">
        <v>222276302</v>
      </c>
      <c r="C997" s="324">
        <v>94014335</v>
      </c>
      <c r="D997" s="324">
        <v>94014335</v>
      </c>
      <c r="E997" s="324">
        <v>94014335</v>
      </c>
      <c r="F997" s="203">
        <f t="shared" si="61"/>
        <v>128261967</v>
      </c>
      <c r="G997" s="204">
        <f t="shared" si="62"/>
        <v>42.296157599382774</v>
      </c>
      <c r="H997" s="204">
        <f t="shared" si="63"/>
        <v>42.296157599382774</v>
      </c>
      <c r="I997" s="204">
        <f t="shared" si="60"/>
        <v>42.296157599382774</v>
      </c>
    </row>
    <row r="998" spans="1:9" x14ac:dyDescent="0.2">
      <c r="A998" s="337" t="s">
        <v>128</v>
      </c>
      <c r="B998" s="328">
        <v>115341702</v>
      </c>
      <c r="C998" s="328">
        <v>94014335</v>
      </c>
      <c r="D998" s="328">
        <v>94014335</v>
      </c>
      <c r="E998" s="328">
        <v>94014335</v>
      </c>
      <c r="F998" s="165">
        <f t="shared" si="61"/>
        <v>21327367</v>
      </c>
      <c r="G998" s="166">
        <f t="shared" si="62"/>
        <v>81.509404985197804</v>
      </c>
      <c r="H998" s="166">
        <f t="shared" si="63"/>
        <v>81.509404985197804</v>
      </c>
      <c r="I998" s="166">
        <f t="shared" si="60"/>
        <v>81.509404985197804</v>
      </c>
    </row>
    <row r="999" spans="1:9" x14ac:dyDescent="0.2">
      <c r="A999" s="337" t="s">
        <v>130</v>
      </c>
      <c r="B999" s="328">
        <v>101574600</v>
      </c>
      <c r="C999" s="328">
        <v>0</v>
      </c>
      <c r="D999" s="328">
        <v>0</v>
      </c>
      <c r="E999" s="328">
        <v>0</v>
      </c>
      <c r="F999" s="202">
        <f t="shared" si="61"/>
        <v>101574600</v>
      </c>
      <c r="G999" s="168">
        <f t="shared" si="62"/>
        <v>0</v>
      </c>
      <c r="H999" s="168">
        <f t="shared" si="63"/>
        <v>0</v>
      </c>
      <c r="I999" s="168">
        <f t="shared" si="60"/>
        <v>0</v>
      </c>
    </row>
    <row r="1000" spans="1:9" x14ac:dyDescent="0.2">
      <c r="A1000" s="337" t="s">
        <v>188</v>
      </c>
      <c r="B1000" s="328">
        <v>5360000</v>
      </c>
      <c r="C1000" s="328">
        <v>0</v>
      </c>
      <c r="D1000" s="328">
        <v>0</v>
      </c>
      <c r="E1000" s="328">
        <v>0</v>
      </c>
      <c r="F1000" s="165">
        <f t="shared" si="61"/>
        <v>5360000</v>
      </c>
      <c r="G1000" s="166">
        <f t="shared" si="62"/>
        <v>0</v>
      </c>
      <c r="H1000" s="166">
        <f t="shared" si="63"/>
        <v>0</v>
      </c>
      <c r="I1000" s="166">
        <f t="shared" si="60"/>
        <v>0</v>
      </c>
    </row>
    <row r="1001" spans="1:9" x14ac:dyDescent="0.2">
      <c r="A1001" s="326" t="s">
        <v>131</v>
      </c>
      <c r="B1001" s="324">
        <v>30516575012</v>
      </c>
      <c r="C1001" s="324">
        <v>19205429384.139999</v>
      </c>
      <c r="D1001" s="324">
        <v>3767217075.6599998</v>
      </c>
      <c r="E1001" s="324">
        <v>3767217075.6599998</v>
      </c>
      <c r="F1001" s="161">
        <f t="shared" si="61"/>
        <v>11311145627.860001</v>
      </c>
      <c r="G1001" s="162">
        <f t="shared" si="62"/>
        <v>62.934419660751153</v>
      </c>
      <c r="H1001" s="162">
        <f t="shared" si="63"/>
        <v>12.344822687928186</v>
      </c>
      <c r="I1001" s="162">
        <f t="shared" si="60"/>
        <v>12.344822687928186</v>
      </c>
    </row>
    <row r="1002" spans="1:9" x14ac:dyDescent="0.2">
      <c r="A1002" s="327" t="s">
        <v>1653</v>
      </c>
      <c r="B1002" s="324">
        <v>30516575012</v>
      </c>
      <c r="C1002" s="324">
        <v>19205429384.139999</v>
      </c>
      <c r="D1002" s="324">
        <v>3767217075.6599998</v>
      </c>
      <c r="E1002" s="324">
        <v>3767217075.6599998</v>
      </c>
      <c r="F1002" s="203">
        <f t="shared" si="61"/>
        <v>11311145627.860001</v>
      </c>
      <c r="G1002" s="204">
        <f t="shared" si="62"/>
        <v>62.934419660751153</v>
      </c>
      <c r="H1002" s="204">
        <f t="shared" si="63"/>
        <v>12.344822687928186</v>
      </c>
      <c r="I1002" s="204">
        <f t="shared" si="60"/>
        <v>12.344822687928186</v>
      </c>
    </row>
    <row r="1003" spans="1:9" s="351" customFormat="1" x14ac:dyDescent="0.2">
      <c r="A1003" s="337" t="s">
        <v>364</v>
      </c>
      <c r="B1003" s="328">
        <v>10183948513</v>
      </c>
      <c r="C1003" s="328">
        <v>7019592576.6399994</v>
      </c>
      <c r="D1003" s="328">
        <v>2514493514.02</v>
      </c>
      <c r="E1003" s="328">
        <v>2514493514.02</v>
      </c>
      <c r="F1003" s="165">
        <f t="shared" si="61"/>
        <v>3164355936.3600006</v>
      </c>
      <c r="G1003" s="166">
        <f t="shared" si="62"/>
        <v>68.928005357444206</v>
      </c>
      <c r="H1003" s="166">
        <f t="shared" si="63"/>
        <v>24.690752420931844</v>
      </c>
      <c r="I1003" s="166">
        <f t="shared" si="60"/>
        <v>24.690752420931844</v>
      </c>
    </row>
    <row r="1004" spans="1:9" x14ac:dyDescent="0.2">
      <c r="A1004" s="337" t="s">
        <v>365</v>
      </c>
      <c r="B1004" s="328">
        <v>20332626499</v>
      </c>
      <c r="C1004" s="328">
        <v>12185836807.5</v>
      </c>
      <c r="D1004" s="328">
        <v>1252723561.6400001</v>
      </c>
      <c r="E1004" s="328">
        <v>1252723561.6400001</v>
      </c>
      <c r="F1004" s="165">
        <f t="shared" si="61"/>
        <v>8146789691.5</v>
      </c>
      <c r="G1004" s="166">
        <f t="shared" si="62"/>
        <v>59.93242834662469</v>
      </c>
      <c r="H1004" s="166">
        <f t="shared" si="63"/>
        <v>6.1611497250569744</v>
      </c>
      <c r="I1004" s="166">
        <f t="shared" si="60"/>
        <v>6.1611497250569744</v>
      </c>
    </row>
    <row r="1005" spans="1:9" x14ac:dyDescent="0.2">
      <c r="A1005" s="325" t="s">
        <v>366</v>
      </c>
      <c r="B1005" s="324">
        <v>62022524536</v>
      </c>
      <c r="C1005" s="324">
        <v>36778236684.559998</v>
      </c>
      <c r="D1005" s="324">
        <v>22573493867.630001</v>
      </c>
      <c r="E1005" s="324">
        <v>22009828555.630001</v>
      </c>
      <c r="F1005" s="203">
        <f t="shared" si="61"/>
        <v>25244287851.440002</v>
      </c>
      <c r="G1005" s="204">
        <f t="shared" si="62"/>
        <v>59.298193615470531</v>
      </c>
      <c r="H1005" s="204">
        <f t="shared" si="63"/>
        <v>36.395638578896559</v>
      </c>
      <c r="I1005" s="204">
        <f t="shared" si="60"/>
        <v>35.48683114769819</v>
      </c>
    </row>
    <row r="1006" spans="1:9" ht="11.25" customHeight="1" x14ac:dyDescent="0.2">
      <c r="A1006" s="326" t="s">
        <v>109</v>
      </c>
      <c r="B1006" s="324">
        <v>26775103480</v>
      </c>
      <c r="C1006" s="324">
        <v>10151168595.559999</v>
      </c>
      <c r="D1006" s="324">
        <v>8861904040.4700012</v>
      </c>
      <c r="E1006" s="324">
        <v>8822696040.4700012</v>
      </c>
      <c r="F1006" s="203">
        <f t="shared" si="61"/>
        <v>16623934884.440001</v>
      </c>
      <c r="G1006" s="204">
        <f t="shared" si="62"/>
        <v>37.912714709553008</v>
      </c>
      <c r="H1006" s="204">
        <f t="shared" si="63"/>
        <v>33.097552908019615</v>
      </c>
      <c r="I1006" s="204">
        <f t="shared" si="60"/>
        <v>32.951118366583437</v>
      </c>
    </row>
    <row r="1007" spans="1:9" x14ac:dyDescent="0.2">
      <c r="A1007" s="327" t="s">
        <v>28</v>
      </c>
      <c r="B1007" s="324">
        <v>9878903233</v>
      </c>
      <c r="C1007" s="324">
        <v>6272364596</v>
      </c>
      <c r="D1007" s="324">
        <v>6270077013</v>
      </c>
      <c r="E1007" s="324">
        <v>6253021509</v>
      </c>
      <c r="F1007" s="203">
        <f t="shared" si="61"/>
        <v>3606538637</v>
      </c>
      <c r="G1007" s="204">
        <f t="shared" si="62"/>
        <v>63.492519848230401</v>
      </c>
      <c r="H1007" s="204">
        <f t="shared" si="63"/>
        <v>63.469363603594275</v>
      </c>
      <c r="I1007" s="204">
        <f t="shared" si="60"/>
        <v>63.296717879694206</v>
      </c>
    </row>
    <row r="1008" spans="1:9" x14ac:dyDescent="0.2">
      <c r="A1008" s="337" t="s">
        <v>110</v>
      </c>
      <c r="B1008" s="328">
        <v>6782289334</v>
      </c>
      <c r="C1008" s="328">
        <v>4041606008</v>
      </c>
      <c r="D1008" s="328">
        <v>4039494393</v>
      </c>
      <c r="E1008" s="328">
        <v>4028767196</v>
      </c>
      <c r="F1008" s="165">
        <f t="shared" si="61"/>
        <v>2740683326</v>
      </c>
      <c r="G1008" s="166">
        <f t="shared" si="62"/>
        <v>59.590586732111241</v>
      </c>
      <c r="H1008" s="166">
        <f t="shared" si="63"/>
        <v>59.559452480887046</v>
      </c>
      <c r="I1008" s="166">
        <f t="shared" si="60"/>
        <v>59.401287641970121</v>
      </c>
    </row>
    <row r="1009" spans="1:9" x14ac:dyDescent="0.2">
      <c r="A1009" s="337" t="s">
        <v>111</v>
      </c>
      <c r="B1009" s="328">
        <v>2410558660</v>
      </c>
      <c r="C1009" s="328">
        <v>1654635616</v>
      </c>
      <c r="D1009" s="328">
        <v>1654459648</v>
      </c>
      <c r="E1009" s="328">
        <v>1653565715</v>
      </c>
      <c r="F1009" s="165">
        <f t="shared" si="61"/>
        <v>755923044</v>
      </c>
      <c r="G1009" s="166">
        <f t="shared" si="62"/>
        <v>68.641167852766543</v>
      </c>
      <c r="H1009" s="166">
        <f t="shared" si="63"/>
        <v>68.633867968182955</v>
      </c>
      <c r="I1009" s="166">
        <f t="shared" si="60"/>
        <v>68.596783909004728</v>
      </c>
    </row>
    <row r="1010" spans="1:9" x14ac:dyDescent="0.2">
      <c r="A1010" s="337" t="s">
        <v>112</v>
      </c>
      <c r="B1010" s="328">
        <v>686055239</v>
      </c>
      <c r="C1010" s="328">
        <v>576122972</v>
      </c>
      <c r="D1010" s="328">
        <v>576122972</v>
      </c>
      <c r="E1010" s="328">
        <v>570688598</v>
      </c>
      <c r="F1010" s="165">
        <f t="shared" si="61"/>
        <v>109932267</v>
      </c>
      <c r="G1010" s="166">
        <f t="shared" si="62"/>
        <v>83.976178483785318</v>
      </c>
      <c r="H1010" s="166">
        <f t="shared" si="63"/>
        <v>83.976178483785318</v>
      </c>
      <c r="I1010" s="166">
        <f t="shared" si="60"/>
        <v>83.184059469007281</v>
      </c>
    </row>
    <row r="1011" spans="1:9" x14ac:dyDescent="0.2">
      <c r="A1011" s="327" t="s">
        <v>29</v>
      </c>
      <c r="B1011" s="324">
        <v>7332704233</v>
      </c>
      <c r="C1011" s="324">
        <v>3838087988.5599999</v>
      </c>
      <c r="D1011" s="324">
        <v>2551111016.4700003</v>
      </c>
      <c r="E1011" s="324">
        <v>2528958520.4700003</v>
      </c>
      <c r="F1011" s="203">
        <f t="shared" si="61"/>
        <v>3494616244.4400001</v>
      </c>
      <c r="G1011" s="204">
        <f t="shared" si="62"/>
        <v>52.342053717196478</v>
      </c>
      <c r="H1011" s="204">
        <f t="shared" si="63"/>
        <v>34.790862080445244</v>
      </c>
      <c r="I1011" s="204">
        <f t="shared" si="60"/>
        <v>34.488756672998086</v>
      </c>
    </row>
    <row r="1012" spans="1:9" x14ac:dyDescent="0.2">
      <c r="A1012" s="337" t="s">
        <v>113</v>
      </c>
      <c r="B1012" s="328">
        <v>7332704233</v>
      </c>
      <c r="C1012" s="328">
        <v>3838087988.5599999</v>
      </c>
      <c r="D1012" s="328">
        <v>2551111016.4700003</v>
      </c>
      <c r="E1012" s="328">
        <v>2528958520.4700003</v>
      </c>
      <c r="F1012" s="165">
        <f t="shared" si="61"/>
        <v>3494616244.4400001</v>
      </c>
      <c r="G1012" s="166">
        <f t="shared" si="62"/>
        <v>52.342053717196478</v>
      </c>
      <c r="H1012" s="166">
        <f t="shared" si="63"/>
        <v>34.790862080445244</v>
      </c>
      <c r="I1012" s="166">
        <f t="shared" si="60"/>
        <v>34.488756672998086</v>
      </c>
    </row>
    <row r="1013" spans="1:9" x14ac:dyDescent="0.2">
      <c r="A1013" s="327" t="s">
        <v>30</v>
      </c>
      <c r="B1013" s="324">
        <v>9475834400</v>
      </c>
      <c r="C1013" s="324">
        <v>10157705</v>
      </c>
      <c r="D1013" s="324">
        <v>10157705</v>
      </c>
      <c r="E1013" s="324">
        <v>10157705</v>
      </c>
      <c r="F1013" s="161">
        <f t="shared" si="61"/>
        <v>9465676695</v>
      </c>
      <c r="G1013" s="162">
        <f t="shared" si="62"/>
        <v>0.10719588978887179</v>
      </c>
      <c r="H1013" s="162">
        <f t="shared" si="63"/>
        <v>0.10719588978887179</v>
      </c>
      <c r="I1013" s="162">
        <f t="shared" si="60"/>
        <v>0.10719588978887179</v>
      </c>
    </row>
    <row r="1014" spans="1:9" s="351" customFormat="1" x14ac:dyDescent="0.2">
      <c r="A1014" s="337" t="s">
        <v>115</v>
      </c>
      <c r="B1014" s="328">
        <v>9000000000</v>
      </c>
      <c r="C1014" s="328">
        <v>0</v>
      </c>
      <c r="D1014" s="328">
        <v>0</v>
      </c>
      <c r="E1014" s="328">
        <v>0</v>
      </c>
      <c r="F1014" s="165">
        <f t="shared" si="61"/>
        <v>9000000000</v>
      </c>
      <c r="G1014" s="166">
        <f t="shared" si="62"/>
        <v>0</v>
      </c>
      <c r="H1014" s="166">
        <f t="shared" si="63"/>
        <v>0</v>
      </c>
      <c r="I1014" s="166">
        <f t="shared" si="60"/>
        <v>0</v>
      </c>
    </row>
    <row r="1015" spans="1:9" x14ac:dyDescent="0.2">
      <c r="A1015" s="337" t="s">
        <v>118</v>
      </c>
      <c r="B1015" s="328">
        <v>32000000</v>
      </c>
      <c r="C1015" s="328">
        <v>10157705</v>
      </c>
      <c r="D1015" s="328">
        <v>10157705</v>
      </c>
      <c r="E1015" s="328">
        <v>10157705</v>
      </c>
      <c r="F1015" s="202">
        <f t="shared" si="61"/>
        <v>21842295</v>
      </c>
      <c r="G1015" s="168">
        <f t="shared" si="62"/>
        <v>31.742828124999999</v>
      </c>
      <c r="H1015" s="168">
        <f t="shared" si="63"/>
        <v>31.742828124999999</v>
      </c>
      <c r="I1015" s="168">
        <f t="shared" si="60"/>
        <v>31.742828124999999</v>
      </c>
    </row>
    <row r="1016" spans="1:9" x14ac:dyDescent="0.2">
      <c r="A1016" s="337" t="s">
        <v>124</v>
      </c>
      <c r="B1016" s="328">
        <v>443834400</v>
      </c>
      <c r="C1016" s="328">
        <v>0</v>
      </c>
      <c r="D1016" s="328">
        <v>0</v>
      </c>
      <c r="E1016" s="328">
        <v>0</v>
      </c>
      <c r="F1016" s="165">
        <f t="shared" si="61"/>
        <v>443834400</v>
      </c>
      <c r="G1016" s="166">
        <f t="shared" si="62"/>
        <v>0</v>
      </c>
      <c r="H1016" s="166">
        <f t="shared" si="63"/>
        <v>0</v>
      </c>
      <c r="I1016" s="166">
        <f t="shared" si="60"/>
        <v>0</v>
      </c>
    </row>
    <row r="1017" spans="1:9" x14ac:dyDescent="0.2">
      <c r="A1017" s="327" t="s">
        <v>127</v>
      </c>
      <c r="B1017" s="324">
        <v>87661614</v>
      </c>
      <c r="C1017" s="324">
        <v>30558306</v>
      </c>
      <c r="D1017" s="324">
        <v>30558306</v>
      </c>
      <c r="E1017" s="324">
        <v>30558306</v>
      </c>
      <c r="F1017" s="203">
        <f t="shared" si="61"/>
        <v>57103308</v>
      </c>
      <c r="G1017" s="204">
        <f t="shared" si="62"/>
        <v>34.859392390379675</v>
      </c>
      <c r="H1017" s="204">
        <f t="shared" si="63"/>
        <v>34.859392390379675</v>
      </c>
      <c r="I1017" s="204">
        <f t="shared" si="60"/>
        <v>34.859392390379675</v>
      </c>
    </row>
    <row r="1018" spans="1:9" x14ac:dyDescent="0.2">
      <c r="A1018" s="337" t="s">
        <v>128</v>
      </c>
      <c r="B1018" s="328">
        <v>37420414</v>
      </c>
      <c r="C1018" s="328">
        <v>30558306</v>
      </c>
      <c r="D1018" s="328">
        <v>30558306</v>
      </c>
      <c r="E1018" s="328">
        <v>30558306</v>
      </c>
      <c r="F1018" s="165">
        <f t="shared" si="61"/>
        <v>6862108</v>
      </c>
      <c r="G1018" s="166">
        <f t="shared" si="62"/>
        <v>81.662126987691792</v>
      </c>
      <c r="H1018" s="166">
        <f t="shared" si="63"/>
        <v>81.662126987691792</v>
      </c>
      <c r="I1018" s="166">
        <f t="shared" si="60"/>
        <v>81.662126987691792</v>
      </c>
    </row>
    <row r="1019" spans="1:9" x14ac:dyDescent="0.2">
      <c r="A1019" s="337" t="s">
        <v>130</v>
      </c>
      <c r="B1019" s="328">
        <v>50241200</v>
      </c>
      <c r="C1019" s="328">
        <v>0</v>
      </c>
      <c r="D1019" s="328">
        <v>0</v>
      </c>
      <c r="E1019" s="328">
        <v>0</v>
      </c>
      <c r="F1019" s="202">
        <f t="shared" si="61"/>
        <v>50241200</v>
      </c>
      <c r="G1019" s="168">
        <f t="shared" si="62"/>
        <v>0</v>
      </c>
      <c r="H1019" s="168">
        <f t="shared" si="63"/>
        <v>0</v>
      </c>
      <c r="I1019" s="168">
        <f t="shared" si="60"/>
        <v>0</v>
      </c>
    </row>
    <row r="1020" spans="1:9" x14ac:dyDescent="0.2">
      <c r="A1020" s="326" t="s">
        <v>131</v>
      </c>
      <c r="B1020" s="324">
        <v>35247421056</v>
      </c>
      <c r="C1020" s="324">
        <v>26627068089</v>
      </c>
      <c r="D1020" s="324">
        <v>13711589827.16</v>
      </c>
      <c r="E1020" s="324">
        <v>13187132515.16</v>
      </c>
      <c r="F1020" s="161">
        <f t="shared" si="61"/>
        <v>8620352967</v>
      </c>
      <c r="G1020" s="162">
        <f t="shared" si="62"/>
        <v>75.54330867695468</v>
      </c>
      <c r="H1020" s="162">
        <f t="shared" si="63"/>
        <v>38.900973224042282</v>
      </c>
      <c r="I1020" s="162">
        <f t="shared" si="60"/>
        <v>37.413042203027267</v>
      </c>
    </row>
    <row r="1021" spans="1:9" x14ac:dyDescent="0.2">
      <c r="A1021" s="327" t="s">
        <v>1653</v>
      </c>
      <c r="B1021" s="324">
        <v>35247421056</v>
      </c>
      <c r="C1021" s="324">
        <v>26627068089</v>
      </c>
      <c r="D1021" s="324">
        <v>13711589827.16</v>
      </c>
      <c r="E1021" s="324">
        <v>13187132515.16</v>
      </c>
      <c r="F1021" s="203">
        <f t="shared" si="61"/>
        <v>8620352967</v>
      </c>
      <c r="G1021" s="204">
        <f t="shared" si="62"/>
        <v>75.54330867695468</v>
      </c>
      <c r="H1021" s="204">
        <f t="shared" si="63"/>
        <v>38.900973224042282</v>
      </c>
      <c r="I1021" s="204">
        <f t="shared" si="60"/>
        <v>37.413042203027267</v>
      </c>
    </row>
    <row r="1022" spans="1:9" s="351" customFormat="1" x14ac:dyDescent="0.2">
      <c r="A1022" s="337" t="s">
        <v>367</v>
      </c>
      <c r="B1022" s="328">
        <v>27089995914</v>
      </c>
      <c r="C1022" s="328">
        <v>19677917172</v>
      </c>
      <c r="D1022" s="328">
        <v>11193790908.799999</v>
      </c>
      <c r="E1022" s="328">
        <v>10796616576.799999</v>
      </c>
      <c r="F1022" s="202">
        <f t="shared" si="61"/>
        <v>7412078742</v>
      </c>
      <c r="G1022" s="168">
        <f t="shared" si="62"/>
        <v>72.639055518758994</v>
      </c>
      <c r="H1022" s="168">
        <f t="shared" si="63"/>
        <v>41.320755249782422</v>
      </c>
      <c r="I1022" s="168">
        <f t="shared" si="60"/>
        <v>39.854626080694061</v>
      </c>
    </row>
    <row r="1023" spans="1:9" x14ac:dyDescent="0.2">
      <c r="A1023" s="337" t="s">
        <v>368</v>
      </c>
      <c r="B1023" s="328">
        <v>8157425142</v>
      </c>
      <c r="C1023" s="328">
        <v>6949150917</v>
      </c>
      <c r="D1023" s="328">
        <v>2517798918.3600001</v>
      </c>
      <c r="E1023" s="328">
        <v>2390515938.3600001</v>
      </c>
      <c r="F1023" s="202">
        <f t="shared" si="61"/>
        <v>1208274225</v>
      </c>
      <c r="G1023" s="168">
        <f t="shared" si="62"/>
        <v>85.188043972613642</v>
      </c>
      <c r="H1023" s="168">
        <f t="shared" si="63"/>
        <v>30.865118276067903</v>
      </c>
      <c r="I1023" s="168">
        <f t="shared" si="60"/>
        <v>29.3047854776134</v>
      </c>
    </row>
    <row r="1024" spans="1:9" x14ac:dyDescent="0.2">
      <c r="A1024" s="325" t="s">
        <v>369</v>
      </c>
      <c r="B1024" s="324">
        <v>30131008926</v>
      </c>
      <c r="C1024" s="324">
        <v>15247720049.900002</v>
      </c>
      <c r="D1024" s="324">
        <v>10499677978.490002</v>
      </c>
      <c r="E1024" s="324">
        <v>10486604801.490002</v>
      </c>
      <c r="F1024" s="203">
        <f t="shared" si="61"/>
        <v>14883288876.099998</v>
      </c>
      <c r="G1024" s="204">
        <f t="shared" si="62"/>
        <v>50.604744392554238</v>
      </c>
      <c r="H1024" s="204">
        <f t="shared" si="63"/>
        <v>34.846752076163789</v>
      </c>
      <c r="I1024" s="204">
        <f t="shared" si="60"/>
        <v>34.803364292395557</v>
      </c>
    </row>
    <row r="1025" spans="1:9" x14ac:dyDescent="0.2">
      <c r="A1025" s="326" t="s">
        <v>109</v>
      </c>
      <c r="B1025" s="324">
        <v>16171004411</v>
      </c>
      <c r="C1025" s="324">
        <v>7155300374.9500008</v>
      </c>
      <c r="D1025" s="324">
        <v>6287208849.1500006</v>
      </c>
      <c r="E1025" s="324">
        <v>6275445672.1500006</v>
      </c>
      <c r="F1025" s="203">
        <f t="shared" si="61"/>
        <v>9015704036.0499992</v>
      </c>
      <c r="G1025" s="204">
        <f t="shared" si="62"/>
        <v>44.247717662378179</v>
      </c>
      <c r="H1025" s="204">
        <f t="shared" si="63"/>
        <v>38.879519721565678</v>
      </c>
      <c r="I1025" s="204">
        <f t="shared" si="60"/>
        <v>38.806777319788836</v>
      </c>
    </row>
    <row r="1026" spans="1:9" x14ac:dyDescent="0.2">
      <c r="A1026" s="327" t="s">
        <v>28</v>
      </c>
      <c r="B1026" s="324">
        <v>8062988500</v>
      </c>
      <c r="C1026" s="324">
        <v>5009511982</v>
      </c>
      <c r="D1026" s="324">
        <v>5009495018</v>
      </c>
      <c r="E1026" s="324">
        <v>5009495018</v>
      </c>
      <c r="F1026" s="203">
        <f t="shared" si="61"/>
        <v>3053476518</v>
      </c>
      <c r="G1026" s="204">
        <f t="shared" si="62"/>
        <v>62.129717560678657</v>
      </c>
      <c r="H1026" s="204">
        <f t="shared" si="63"/>
        <v>62.129507167224659</v>
      </c>
      <c r="I1026" s="204">
        <f t="shared" si="60"/>
        <v>62.129507167224659</v>
      </c>
    </row>
    <row r="1027" spans="1:9" x14ac:dyDescent="0.2">
      <c r="A1027" s="337" t="s">
        <v>110</v>
      </c>
      <c r="B1027" s="328">
        <v>5181175756</v>
      </c>
      <c r="C1027" s="328">
        <v>3342706484</v>
      </c>
      <c r="D1027" s="328">
        <v>3342689520</v>
      </c>
      <c r="E1027" s="328">
        <v>3342689520</v>
      </c>
      <c r="F1027" s="165">
        <f t="shared" si="61"/>
        <v>1838469272</v>
      </c>
      <c r="G1027" s="166">
        <f t="shared" si="62"/>
        <v>64.516369284115058</v>
      </c>
      <c r="H1027" s="166">
        <f t="shared" si="63"/>
        <v>64.516041868084429</v>
      </c>
      <c r="I1027" s="166">
        <f t="shared" si="60"/>
        <v>64.516041868084429</v>
      </c>
    </row>
    <row r="1028" spans="1:9" x14ac:dyDescent="0.2">
      <c r="A1028" s="337" t="s">
        <v>111</v>
      </c>
      <c r="B1028" s="328">
        <v>1847141348</v>
      </c>
      <c r="C1028" s="328">
        <v>1252984751</v>
      </c>
      <c r="D1028" s="328">
        <v>1252984751</v>
      </c>
      <c r="E1028" s="328">
        <v>1252984751</v>
      </c>
      <c r="F1028" s="165">
        <f t="shared" si="61"/>
        <v>594156597</v>
      </c>
      <c r="G1028" s="166">
        <f t="shared" si="62"/>
        <v>67.833723302045854</v>
      </c>
      <c r="H1028" s="166">
        <f t="shared" si="63"/>
        <v>67.833723302045854</v>
      </c>
      <c r="I1028" s="166">
        <f t="shared" si="60"/>
        <v>67.833723302045854</v>
      </c>
    </row>
    <row r="1029" spans="1:9" ht="11.25" customHeight="1" x14ac:dyDescent="0.2">
      <c r="A1029" s="337" t="s">
        <v>112</v>
      </c>
      <c r="B1029" s="328">
        <v>934274982</v>
      </c>
      <c r="C1029" s="328">
        <v>413820747</v>
      </c>
      <c r="D1029" s="328">
        <v>413820747</v>
      </c>
      <c r="E1029" s="328">
        <v>413820747</v>
      </c>
      <c r="F1029" s="202">
        <f t="shared" si="61"/>
        <v>520454235</v>
      </c>
      <c r="G1029" s="168">
        <f t="shared" si="62"/>
        <v>44.293249308050079</v>
      </c>
      <c r="H1029" s="168">
        <f t="shared" si="63"/>
        <v>44.293249308050079</v>
      </c>
      <c r="I1029" s="168">
        <f t="shared" si="60"/>
        <v>44.293249308050079</v>
      </c>
    </row>
    <row r="1030" spans="1:9" ht="11.25" customHeight="1" x14ac:dyDescent="0.2">
      <c r="A1030" s="337" t="s">
        <v>149</v>
      </c>
      <c r="B1030" s="328">
        <v>74564324</v>
      </c>
      <c r="C1030" s="328">
        <v>0</v>
      </c>
      <c r="D1030" s="328">
        <v>0</v>
      </c>
      <c r="E1030" s="328">
        <v>0</v>
      </c>
      <c r="F1030" s="202">
        <f t="shared" si="61"/>
        <v>74564324</v>
      </c>
      <c r="G1030" s="168">
        <f t="shared" si="62"/>
        <v>0</v>
      </c>
      <c r="H1030" s="168">
        <f t="shared" si="63"/>
        <v>0</v>
      </c>
      <c r="I1030" s="168">
        <f t="shared" si="60"/>
        <v>0</v>
      </c>
    </row>
    <row r="1031" spans="1:9" x14ac:dyDescent="0.2">
      <c r="A1031" s="337" t="s">
        <v>151</v>
      </c>
      <c r="B1031" s="328">
        <v>25832090</v>
      </c>
      <c r="C1031" s="328">
        <v>0</v>
      </c>
      <c r="D1031" s="328">
        <v>0</v>
      </c>
      <c r="E1031" s="328">
        <v>0</v>
      </c>
      <c r="F1031" s="202">
        <f t="shared" si="61"/>
        <v>25832090</v>
      </c>
      <c r="G1031" s="168">
        <f t="shared" si="62"/>
        <v>0</v>
      </c>
      <c r="H1031" s="168">
        <f t="shared" si="63"/>
        <v>0</v>
      </c>
      <c r="I1031" s="168">
        <f t="shared" ref="I1031:I1094" si="64">IFERROR(IF(E1031&gt;0,+E1031/B1031*100,0),0)</f>
        <v>0</v>
      </c>
    </row>
    <row r="1032" spans="1:9" ht="11.25" customHeight="1" x14ac:dyDescent="0.2">
      <c r="A1032" s="327" t="s">
        <v>29</v>
      </c>
      <c r="B1032" s="324">
        <v>2776726710</v>
      </c>
      <c r="C1032" s="324">
        <v>2080481893.3499999</v>
      </c>
      <c r="D1032" s="324">
        <v>1226108414.55</v>
      </c>
      <c r="E1032" s="324">
        <v>1214345237.55</v>
      </c>
      <c r="F1032" s="203">
        <f t="shared" si="61"/>
        <v>696244816.6500001</v>
      </c>
      <c r="G1032" s="204">
        <f t="shared" si="62"/>
        <v>74.925698876213858</v>
      </c>
      <c r="H1032" s="204">
        <f t="shared" si="63"/>
        <v>44.156611096595817</v>
      </c>
      <c r="I1032" s="204">
        <f t="shared" si="64"/>
        <v>43.732976427845863</v>
      </c>
    </row>
    <row r="1033" spans="1:9" x14ac:dyDescent="0.2">
      <c r="A1033" s="337" t="s">
        <v>113</v>
      </c>
      <c r="B1033" s="328">
        <v>2776726710</v>
      </c>
      <c r="C1033" s="328">
        <v>2080481893.3499999</v>
      </c>
      <c r="D1033" s="328">
        <v>1226108414.55</v>
      </c>
      <c r="E1033" s="328">
        <v>1214345237.55</v>
      </c>
      <c r="F1033" s="165">
        <f t="shared" ref="F1033:F1096" si="65">+B1033-C1033</f>
        <v>696244816.6500001</v>
      </c>
      <c r="G1033" s="166">
        <f t="shared" ref="G1033:G1096" si="66">IFERROR(IF(C1033&gt;0,+C1033/B1033*100,0),0)</f>
        <v>74.925698876213858</v>
      </c>
      <c r="H1033" s="166">
        <f t="shared" ref="H1033:H1096" si="67">IFERROR(IF(D1033&gt;0,+D1033/B1033*100,0),0)</f>
        <v>44.156611096595817</v>
      </c>
      <c r="I1033" s="166">
        <f t="shared" si="64"/>
        <v>43.732976427845863</v>
      </c>
    </row>
    <row r="1034" spans="1:9" x14ac:dyDescent="0.2">
      <c r="A1034" s="327" t="s">
        <v>30</v>
      </c>
      <c r="B1034" s="324">
        <v>5252800449</v>
      </c>
      <c r="C1034" s="324">
        <v>40914141</v>
      </c>
      <c r="D1034" s="324">
        <v>27213058</v>
      </c>
      <c r="E1034" s="324">
        <v>27213058</v>
      </c>
      <c r="F1034" s="203">
        <f t="shared" si="65"/>
        <v>5211886308</v>
      </c>
      <c r="G1034" s="204">
        <f t="shared" si="66"/>
        <v>0.77890149068558301</v>
      </c>
      <c r="H1034" s="204">
        <f t="shared" si="67"/>
        <v>0.51806761486971542</v>
      </c>
      <c r="I1034" s="204">
        <f t="shared" si="64"/>
        <v>0.51806761486971542</v>
      </c>
    </row>
    <row r="1035" spans="1:9" x14ac:dyDescent="0.2">
      <c r="A1035" s="337" t="s">
        <v>115</v>
      </c>
      <c r="B1035" s="328">
        <v>5151893846</v>
      </c>
      <c r="C1035" s="328">
        <v>0</v>
      </c>
      <c r="D1035" s="328">
        <v>0</v>
      </c>
      <c r="E1035" s="328">
        <v>0</v>
      </c>
      <c r="F1035" s="165">
        <f t="shared" si="65"/>
        <v>5151893846</v>
      </c>
      <c r="G1035" s="166">
        <f t="shared" si="66"/>
        <v>0</v>
      </c>
      <c r="H1035" s="166">
        <f t="shared" si="67"/>
        <v>0</v>
      </c>
      <c r="I1035" s="166">
        <f t="shared" si="64"/>
        <v>0</v>
      </c>
    </row>
    <row r="1036" spans="1:9" x14ac:dyDescent="0.2">
      <c r="A1036" s="337" t="s">
        <v>118</v>
      </c>
      <c r="B1036" s="328">
        <v>74551351</v>
      </c>
      <c r="C1036" s="328">
        <v>14558889</v>
      </c>
      <c r="D1036" s="328">
        <v>857806</v>
      </c>
      <c r="E1036" s="328">
        <v>857806</v>
      </c>
      <c r="F1036" s="165">
        <f t="shared" si="65"/>
        <v>59992462</v>
      </c>
      <c r="G1036" s="166">
        <f t="shared" si="66"/>
        <v>19.528672257059434</v>
      </c>
      <c r="H1036" s="166">
        <f t="shared" si="67"/>
        <v>1.1506243528705469</v>
      </c>
      <c r="I1036" s="166">
        <f t="shared" si="64"/>
        <v>1.1506243528705469</v>
      </c>
    </row>
    <row r="1037" spans="1:9" x14ac:dyDescent="0.2">
      <c r="A1037" s="337" t="s">
        <v>591</v>
      </c>
      <c r="B1037" s="328">
        <v>26355252</v>
      </c>
      <c r="C1037" s="328">
        <v>26355252</v>
      </c>
      <c r="D1037" s="328">
        <v>26355252</v>
      </c>
      <c r="E1037" s="328">
        <v>26355252</v>
      </c>
      <c r="F1037" s="165">
        <f t="shared" si="65"/>
        <v>0</v>
      </c>
      <c r="G1037" s="166">
        <f t="shared" si="66"/>
        <v>100</v>
      </c>
      <c r="H1037" s="166">
        <f t="shared" si="67"/>
        <v>100</v>
      </c>
      <c r="I1037" s="166">
        <f t="shared" si="64"/>
        <v>100</v>
      </c>
    </row>
    <row r="1038" spans="1:9" x14ac:dyDescent="0.2">
      <c r="A1038" s="327" t="s">
        <v>127</v>
      </c>
      <c r="B1038" s="324">
        <v>78488752</v>
      </c>
      <c r="C1038" s="324">
        <v>24392358.600000001</v>
      </c>
      <c r="D1038" s="324">
        <v>24392358.600000001</v>
      </c>
      <c r="E1038" s="324">
        <v>24392358.600000001</v>
      </c>
      <c r="F1038" s="161">
        <f t="shared" si="65"/>
        <v>54096393.399999999</v>
      </c>
      <c r="G1038" s="162">
        <f t="shared" si="66"/>
        <v>31.07752127336666</v>
      </c>
      <c r="H1038" s="162">
        <f t="shared" si="67"/>
        <v>31.07752127336666</v>
      </c>
      <c r="I1038" s="162">
        <f t="shared" si="64"/>
        <v>31.07752127336666</v>
      </c>
    </row>
    <row r="1039" spans="1:9" s="351" customFormat="1" x14ac:dyDescent="0.2">
      <c r="A1039" s="337" t="s">
        <v>128</v>
      </c>
      <c r="B1039" s="328">
        <v>30502235</v>
      </c>
      <c r="C1039" s="328">
        <v>23088531</v>
      </c>
      <c r="D1039" s="328">
        <v>23088531</v>
      </c>
      <c r="E1039" s="328">
        <v>23088531</v>
      </c>
      <c r="F1039" s="165">
        <f t="shared" si="65"/>
        <v>7413704</v>
      </c>
      <c r="G1039" s="166">
        <f t="shared" si="66"/>
        <v>75.694554841637014</v>
      </c>
      <c r="H1039" s="166">
        <f t="shared" si="67"/>
        <v>75.694554841637014</v>
      </c>
      <c r="I1039" s="166">
        <f t="shared" si="64"/>
        <v>75.694554841637014</v>
      </c>
    </row>
    <row r="1040" spans="1:9" x14ac:dyDescent="0.2">
      <c r="A1040" s="337" t="s">
        <v>129</v>
      </c>
      <c r="B1040" s="328">
        <v>7327362</v>
      </c>
      <c r="C1040" s="328">
        <v>587227.6</v>
      </c>
      <c r="D1040" s="328">
        <v>587227.6</v>
      </c>
      <c r="E1040" s="328">
        <v>587227.6</v>
      </c>
      <c r="F1040" s="202">
        <f t="shared" si="65"/>
        <v>6740134.4000000004</v>
      </c>
      <c r="G1040" s="168">
        <f t="shared" si="66"/>
        <v>8.0141748148924545</v>
      </c>
      <c r="H1040" s="168">
        <f t="shared" si="67"/>
        <v>8.0141748148924545</v>
      </c>
      <c r="I1040" s="168">
        <f t="shared" si="64"/>
        <v>8.0141748148924545</v>
      </c>
    </row>
    <row r="1041" spans="1:9" x14ac:dyDescent="0.2">
      <c r="A1041" s="337" t="s">
        <v>130</v>
      </c>
      <c r="B1041" s="328">
        <v>36042600</v>
      </c>
      <c r="C1041" s="328">
        <v>0</v>
      </c>
      <c r="D1041" s="328">
        <v>0</v>
      </c>
      <c r="E1041" s="328">
        <v>0</v>
      </c>
      <c r="F1041" s="165">
        <f t="shared" si="65"/>
        <v>36042600</v>
      </c>
      <c r="G1041" s="166">
        <f t="shared" si="66"/>
        <v>0</v>
      </c>
      <c r="H1041" s="166">
        <f t="shared" si="67"/>
        <v>0</v>
      </c>
      <c r="I1041" s="166">
        <f t="shared" si="64"/>
        <v>0</v>
      </c>
    </row>
    <row r="1042" spans="1:9" x14ac:dyDescent="0.2">
      <c r="A1042" s="337" t="s">
        <v>188</v>
      </c>
      <c r="B1042" s="328">
        <v>4616555</v>
      </c>
      <c r="C1042" s="328">
        <v>716600</v>
      </c>
      <c r="D1042" s="328">
        <v>716600</v>
      </c>
      <c r="E1042" s="328">
        <v>716600</v>
      </c>
      <c r="F1042" s="165">
        <f t="shared" si="65"/>
        <v>3899955</v>
      </c>
      <c r="G1042" s="166">
        <f t="shared" si="66"/>
        <v>15.522397112132316</v>
      </c>
      <c r="H1042" s="166">
        <f t="shared" si="67"/>
        <v>15.522397112132316</v>
      </c>
      <c r="I1042" s="166">
        <f t="shared" si="64"/>
        <v>15.522397112132316</v>
      </c>
    </row>
    <row r="1043" spans="1:9" x14ac:dyDescent="0.2">
      <c r="A1043" s="326" t="s">
        <v>131</v>
      </c>
      <c r="B1043" s="324">
        <v>13960004515</v>
      </c>
      <c r="C1043" s="324">
        <v>8092419674.9499998</v>
      </c>
      <c r="D1043" s="324">
        <v>4212469129.3400002</v>
      </c>
      <c r="E1043" s="324">
        <v>4211159129.3400002</v>
      </c>
      <c r="F1043" s="203">
        <f t="shared" si="65"/>
        <v>5867584840.0500002</v>
      </c>
      <c r="G1043" s="204">
        <f t="shared" si="66"/>
        <v>57.968603564953789</v>
      </c>
      <c r="H1043" s="204">
        <f t="shared" si="67"/>
        <v>30.17527053672303</v>
      </c>
      <c r="I1043" s="204">
        <f t="shared" si="64"/>
        <v>30.165886585603303</v>
      </c>
    </row>
    <row r="1044" spans="1:9" x14ac:dyDescent="0.2">
      <c r="A1044" s="327" t="s">
        <v>1653</v>
      </c>
      <c r="B1044" s="324">
        <v>13960004515</v>
      </c>
      <c r="C1044" s="324">
        <v>8092419674.9499998</v>
      </c>
      <c r="D1044" s="324">
        <v>4212469129.3400002</v>
      </c>
      <c r="E1044" s="324">
        <v>4211159129.3400002</v>
      </c>
      <c r="F1044" s="161">
        <f t="shared" si="65"/>
        <v>5867584840.0500002</v>
      </c>
      <c r="G1044" s="162">
        <f t="shared" si="66"/>
        <v>57.968603564953789</v>
      </c>
      <c r="H1044" s="162">
        <f t="shared" si="67"/>
        <v>30.17527053672303</v>
      </c>
      <c r="I1044" s="162">
        <f t="shared" si="64"/>
        <v>30.165886585603303</v>
      </c>
    </row>
    <row r="1045" spans="1:9" x14ac:dyDescent="0.2">
      <c r="A1045" s="337" t="s">
        <v>365</v>
      </c>
      <c r="B1045" s="328">
        <v>1509756245</v>
      </c>
      <c r="C1045" s="328">
        <v>547886740</v>
      </c>
      <c r="D1045" s="328">
        <v>359220131</v>
      </c>
      <c r="E1045" s="328">
        <v>359220131</v>
      </c>
      <c r="F1045" s="165">
        <f t="shared" si="65"/>
        <v>961869505</v>
      </c>
      <c r="G1045" s="166">
        <f t="shared" si="66"/>
        <v>36.289748216938165</v>
      </c>
      <c r="H1045" s="166">
        <f t="shared" si="67"/>
        <v>23.793253526167728</v>
      </c>
      <c r="I1045" s="166">
        <f t="shared" si="64"/>
        <v>23.793253526167728</v>
      </c>
    </row>
    <row r="1046" spans="1:9" x14ac:dyDescent="0.2">
      <c r="A1046" s="337" t="s">
        <v>370</v>
      </c>
      <c r="B1046" s="328">
        <v>9758496936</v>
      </c>
      <c r="C1046" s="328">
        <v>7374279234.9499998</v>
      </c>
      <c r="D1046" s="328">
        <v>3759541131.3400002</v>
      </c>
      <c r="E1046" s="328">
        <v>3758231131.3400002</v>
      </c>
      <c r="F1046" s="202">
        <f t="shared" si="65"/>
        <v>2384217701.0500002</v>
      </c>
      <c r="G1046" s="168">
        <f t="shared" si="66"/>
        <v>75.567777325887135</v>
      </c>
      <c r="H1046" s="168">
        <f t="shared" si="67"/>
        <v>38.525821712057976</v>
      </c>
      <c r="I1046" s="168">
        <f t="shared" si="64"/>
        <v>38.512397513550852</v>
      </c>
    </row>
    <row r="1047" spans="1:9" s="351" customFormat="1" x14ac:dyDescent="0.2">
      <c r="A1047" s="337" t="s">
        <v>371</v>
      </c>
      <c r="B1047" s="328">
        <v>2691751334</v>
      </c>
      <c r="C1047" s="328">
        <v>170253700</v>
      </c>
      <c r="D1047" s="328">
        <v>93707867</v>
      </c>
      <c r="E1047" s="328">
        <v>93707867</v>
      </c>
      <c r="F1047" s="165">
        <f t="shared" si="65"/>
        <v>2521497634</v>
      </c>
      <c r="G1047" s="166">
        <f t="shared" si="66"/>
        <v>6.3250159050538812</v>
      </c>
      <c r="H1047" s="166">
        <f t="shared" si="67"/>
        <v>3.4812973180828002</v>
      </c>
      <c r="I1047" s="166">
        <f t="shared" si="64"/>
        <v>3.4812973180828002</v>
      </c>
    </row>
    <row r="1048" spans="1:9" x14ac:dyDescent="0.2">
      <c r="A1048" s="336" t="s">
        <v>63</v>
      </c>
      <c r="B1048" s="324">
        <v>54157335373887</v>
      </c>
      <c r="C1048" s="324">
        <v>36056212822731.211</v>
      </c>
      <c r="D1048" s="324">
        <v>31321231714318.129</v>
      </c>
      <c r="E1048" s="324">
        <v>31111398794752.043</v>
      </c>
      <c r="F1048" s="205">
        <f t="shared" si="65"/>
        <v>18101122551155.789</v>
      </c>
      <c r="G1048" s="204">
        <f t="shared" si="66"/>
        <v>66.576785164575142</v>
      </c>
      <c r="H1048" s="204">
        <f t="shared" si="67"/>
        <v>57.833775421344427</v>
      </c>
      <c r="I1048" s="204">
        <f t="shared" si="64"/>
        <v>57.446324823715386</v>
      </c>
    </row>
    <row r="1049" spans="1:9" x14ac:dyDescent="0.2">
      <c r="A1049" s="325" t="s">
        <v>372</v>
      </c>
      <c r="B1049" s="324">
        <v>1871436058374</v>
      </c>
      <c r="C1049" s="324">
        <v>1067605763099.46</v>
      </c>
      <c r="D1049" s="324">
        <v>778565972955.58008</v>
      </c>
      <c r="E1049" s="324">
        <v>777161150976.45007</v>
      </c>
      <c r="F1049" s="161">
        <f t="shared" si="65"/>
        <v>803830295274.54004</v>
      </c>
      <c r="G1049" s="162">
        <f t="shared" si="66"/>
        <v>57.047407968993113</v>
      </c>
      <c r="H1049" s="162">
        <f t="shared" si="67"/>
        <v>41.602595475906256</v>
      </c>
      <c r="I1049" s="162">
        <f t="shared" si="64"/>
        <v>41.527528952909442</v>
      </c>
    </row>
    <row r="1050" spans="1:9" x14ac:dyDescent="0.2">
      <c r="A1050" s="326" t="s">
        <v>109</v>
      </c>
      <c r="B1050" s="324">
        <v>1245829651815</v>
      </c>
      <c r="C1050" s="324">
        <v>471000128672.52997</v>
      </c>
      <c r="D1050" s="324">
        <v>437516264328.15002</v>
      </c>
      <c r="E1050" s="324">
        <v>436111442349.02002</v>
      </c>
      <c r="F1050" s="161">
        <f t="shared" si="65"/>
        <v>774829523142.46997</v>
      </c>
      <c r="G1050" s="162">
        <f t="shared" si="66"/>
        <v>37.806142114722384</v>
      </c>
      <c r="H1050" s="162">
        <f t="shared" si="67"/>
        <v>35.118466131445011</v>
      </c>
      <c r="I1050" s="162">
        <f t="shared" si="64"/>
        <v>35.005704167794249</v>
      </c>
    </row>
    <row r="1051" spans="1:9" x14ac:dyDescent="0.2">
      <c r="A1051" s="327" t="s">
        <v>28</v>
      </c>
      <c r="B1051" s="324">
        <v>86853000000</v>
      </c>
      <c r="C1051" s="324">
        <v>52108195203.549995</v>
      </c>
      <c r="D1051" s="324">
        <v>52010300159.309998</v>
      </c>
      <c r="E1051" s="324">
        <v>52010300159.309998</v>
      </c>
      <c r="F1051" s="203">
        <f t="shared" si="65"/>
        <v>34744804796.450005</v>
      </c>
      <c r="G1051" s="204">
        <f t="shared" si="66"/>
        <v>59.995849542963398</v>
      </c>
      <c r="H1051" s="204">
        <f t="shared" si="67"/>
        <v>59.883136056681977</v>
      </c>
      <c r="I1051" s="204">
        <f t="shared" si="64"/>
        <v>59.883136056681977</v>
      </c>
    </row>
    <row r="1052" spans="1:9" x14ac:dyDescent="0.2">
      <c r="A1052" s="337" t="s">
        <v>110</v>
      </c>
      <c r="B1052" s="328">
        <v>49879000000</v>
      </c>
      <c r="C1052" s="328">
        <v>34090690771.139999</v>
      </c>
      <c r="D1052" s="328">
        <v>34090690771.139999</v>
      </c>
      <c r="E1052" s="328">
        <v>34090690771.139999</v>
      </c>
      <c r="F1052" s="165">
        <f t="shared" si="65"/>
        <v>15788309228.860001</v>
      </c>
      <c r="G1052" s="166">
        <f t="shared" si="66"/>
        <v>68.346780751699114</v>
      </c>
      <c r="H1052" s="166">
        <f t="shared" si="67"/>
        <v>68.346780751699114</v>
      </c>
      <c r="I1052" s="166">
        <f t="shared" si="64"/>
        <v>68.346780751699114</v>
      </c>
    </row>
    <row r="1053" spans="1:9" x14ac:dyDescent="0.2">
      <c r="A1053" s="337" t="s">
        <v>111</v>
      </c>
      <c r="B1053" s="328">
        <v>14149000000</v>
      </c>
      <c r="C1053" s="328">
        <v>11141112451.73</v>
      </c>
      <c r="D1053" s="328">
        <v>11043217407.49</v>
      </c>
      <c r="E1053" s="328">
        <v>11043217407.49</v>
      </c>
      <c r="F1053" s="165">
        <f t="shared" si="65"/>
        <v>3007887548.2700005</v>
      </c>
      <c r="G1053" s="166">
        <f t="shared" si="66"/>
        <v>78.741341803166293</v>
      </c>
      <c r="H1053" s="166">
        <f t="shared" si="67"/>
        <v>78.049455138101635</v>
      </c>
      <c r="I1053" s="166">
        <f t="shared" si="64"/>
        <v>78.049455138101635</v>
      </c>
    </row>
    <row r="1054" spans="1:9" x14ac:dyDescent="0.2">
      <c r="A1054" s="337" t="s">
        <v>112</v>
      </c>
      <c r="B1054" s="328">
        <v>9230000000</v>
      </c>
      <c r="C1054" s="328">
        <v>6876391980.6800003</v>
      </c>
      <c r="D1054" s="328">
        <v>6876391980.6800003</v>
      </c>
      <c r="E1054" s="328">
        <v>6876391980.6800003</v>
      </c>
      <c r="F1054" s="165">
        <f t="shared" si="65"/>
        <v>2353608019.3199997</v>
      </c>
      <c r="G1054" s="166">
        <f t="shared" si="66"/>
        <v>74.500454828602386</v>
      </c>
      <c r="H1054" s="166">
        <f t="shared" si="67"/>
        <v>74.500454828602386</v>
      </c>
      <c r="I1054" s="166">
        <f t="shared" si="64"/>
        <v>74.500454828602386</v>
      </c>
    </row>
    <row r="1055" spans="1:9" x14ac:dyDescent="0.2">
      <c r="A1055" s="337" t="s">
        <v>216</v>
      </c>
      <c r="B1055" s="328">
        <v>13595000000</v>
      </c>
      <c r="C1055" s="328">
        <v>0</v>
      </c>
      <c r="D1055" s="328">
        <v>0</v>
      </c>
      <c r="E1055" s="328">
        <v>0</v>
      </c>
      <c r="F1055" s="165">
        <f t="shared" si="65"/>
        <v>13595000000</v>
      </c>
      <c r="G1055" s="166">
        <f t="shared" si="66"/>
        <v>0</v>
      </c>
      <c r="H1055" s="166">
        <f t="shared" si="67"/>
        <v>0</v>
      </c>
      <c r="I1055" s="166">
        <f t="shared" si="64"/>
        <v>0</v>
      </c>
    </row>
    <row r="1056" spans="1:9" x14ac:dyDescent="0.2">
      <c r="A1056" s="327" t="s">
        <v>29</v>
      </c>
      <c r="B1056" s="324">
        <v>96651000000</v>
      </c>
      <c r="C1056" s="324">
        <v>67855334798.589996</v>
      </c>
      <c r="D1056" s="324">
        <v>39931098108.339996</v>
      </c>
      <c r="E1056" s="324">
        <v>39664226662.860001</v>
      </c>
      <c r="F1056" s="203">
        <f t="shared" si="65"/>
        <v>28795665201.410004</v>
      </c>
      <c r="G1056" s="204">
        <f t="shared" si="66"/>
        <v>70.206552232868773</v>
      </c>
      <c r="H1056" s="204">
        <f t="shared" si="67"/>
        <v>41.314728361155076</v>
      </c>
      <c r="I1056" s="204">
        <f t="shared" si="64"/>
        <v>41.038609701772359</v>
      </c>
    </row>
    <row r="1057" spans="1:9" x14ac:dyDescent="0.2">
      <c r="A1057" s="337" t="s">
        <v>113</v>
      </c>
      <c r="B1057" s="328">
        <v>96651000000</v>
      </c>
      <c r="C1057" s="328">
        <v>67855334798.589996</v>
      </c>
      <c r="D1057" s="328">
        <v>39931098108.339996</v>
      </c>
      <c r="E1057" s="328">
        <v>39664226662.860001</v>
      </c>
      <c r="F1057" s="165">
        <f t="shared" si="65"/>
        <v>28795665201.410004</v>
      </c>
      <c r="G1057" s="166">
        <f t="shared" si="66"/>
        <v>70.206552232868773</v>
      </c>
      <c r="H1057" s="166">
        <f t="shared" si="67"/>
        <v>41.314728361155076</v>
      </c>
      <c r="I1057" s="166">
        <f t="shared" si="64"/>
        <v>41.038609701772359</v>
      </c>
    </row>
    <row r="1058" spans="1:9" x14ac:dyDescent="0.2">
      <c r="A1058" s="327" t="s">
        <v>30</v>
      </c>
      <c r="B1058" s="324">
        <v>1009648651815</v>
      </c>
      <c r="C1058" s="324">
        <v>344450459279.39001</v>
      </c>
      <c r="D1058" s="324">
        <v>338988726669.5</v>
      </c>
      <c r="E1058" s="324">
        <v>337851153981.84998</v>
      </c>
      <c r="F1058" s="161">
        <f t="shared" si="65"/>
        <v>665198192535.60999</v>
      </c>
      <c r="G1058" s="162">
        <f t="shared" si="66"/>
        <v>34.115873740849047</v>
      </c>
      <c r="H1058" s="162">
        <f t="shared" si="67"/>
        <v>33.57491995459165</v>
      </c>
      <c r="I1058" s="162">
        <f t="shared" si="64"/>
        <v>33.462249800909468</v>
      </c>
    </row>
    <row r="1059" spans="1:9" x14ac:dyDescent="0.2">
      <c r="A1059" s="337" t="s">
        <v>373</v>
      </c>
      <c r="B1059" s="328">
        <v>78447000000</v>
      </c>
      <c r="C1059" s="328">
        <v>78447000000</v>
      </c>
      <c r="D1059" s="328">
        <v>78447000000</v>
      </c>
      <c r="E1059" s="328">
        <v>78447000000</v>
      </c>
      <c r="F1059" s="202">
        <f t="shared" si="65"/>
        <v>0</v>
      </c>
      <c r="G1059" s="168">
        <f t="shared" si="66"/>
        <v>100</v>
      </c>
      <c r="H1059" s="168">
        <f t="shared" si="67"/>
        <v>100</v>
      </c>
      <c r="I1059" s="168">
        <f t="shared" si="64"/>
        <v>100</v>
      </c>
    </row>
    <row r="1060" spans="1:9" x14ac:dyDescent="0.2">
      <c r="A1060" s="337" t="s">
        <v>374</v>
      </c>
      <c r="B1060" s="328">
        <v>13681000000</v>
      </c>
      <c r="C1060" s="328">
        <v>11739868499.889999</v>
      </c>
      <c r="D1060" s="328">
        <v>7677166477.6300001</v>
      </c>
      <c r="E1060" s="328">
        <v>7676695977.6300001</v>
      </c>
      <c r="F1060" s="202">
        <f t="shared" si="65"/>
        <v>1941131500.1100006</v>
      </c>
      <c r="G1060" s="168">
        <f t="shared" si="66"/>
        <v>85.811479423214678</v>
      </c>
      <c r="H1060" s="168">
        <f t="shared" si="67"/>
        <v>56.1155359815072</v>
      </c>
      <c r="I1060" s="168">
        <f t="shared" si="64"/>
        <v>56.112096905416273</v>
      </c>
    </row>
    <row r="1061" spans="1:9" x14ac:dyDescent="0.2">
      <c r="A1061" s="337" t="s">
        <v>115</v>
      </c>
      <c r="B1061" s="328">
        <v>489123651815</v>
      </c>
      <c r="C1061" s="328">
        <v>0</v>
      </c>
      <c r="D1061" s="328">
        <v>0</v>
      </c>
      <c r="E1061" s="328">
        <v>0</v>
      </c>
      <c r="F1061" s="165">
        <f t="shared" si="65"/>
        <v>489123651815</v>
      </c>
      <c r="G1061" s="166">
        <f t="shared" si="66"/>
        <v>0</v>
      </c>
      <c r="H1061" s="166">
        <f t="shared" si="67"/>
        <v>0</v>
      </c>
      <c r="I1061" s="166">
        <f t="shared" si="64"/>
        <v>0</v>
      </c>
    </row>
    <row r="1062" spans="1:9" x14ac:dyDescent="0.2">
      <c r="A1062" s="337" t="s">
        <v>153</v>
      </c>
      <c r="B1062" s="328">
        <v>11312000000</v>
      </c>
      <c r="C1062" s="328">
        <v>5355803560.3500004</v>
      </c>
      <c r="D1062" s="328">
        <v>5355803560.3500004</v>
      </c>
      <c r="E1062" s="328">
        <v>5351263328.6700001</v>
      </c>
      <c r="F1062" s="165">
        <f t="shared" si="65"/>
        <v>5956196439.6499996</v>
      </c>
      <c r="G1062" s="166">
        <f t="shared" si="66"/>
        <v>47.346212520774401</v>
      </c>
      <c r="H1062" s="166">
        <f t="shared" si="67"/>
        <v>47.346212520774401</v>
      </c>
      <c r="I1062" s="166">
        <f t="shared" si="64"/>
        <v>47.306076102103958</v>
      </c>
    </row>
    <row r="1063" spans="1:9" x14ac:dyDescent="0.2">
      <c r="A1063" s="337" t="s">
        <v>117</v>
      </c>
      <c r="B1063" s="328">
        <v>91741000000</v>
      </c>
      <c r="C1063" s="328">
        <v>65736438000</v>
      </c>
      <c r="D1063" s="328">
        <v>65736438000</v>
      </c>
      <c r="E1063" s="328">
        <v>65736438000</v>
      </c>
      <c r="F1063" s="165">
        <f t="shared" si="65"/>
        <v>26004562000</v>
      </c>
      <c r="G1063" s="166">
        <f t="shared" si="66"/>
        <v>71.654372636007892</v>
      </c>
      <c r="H1063" s="166">
        <f t="shared" si="67"/>
        <v>71.654372636007892</v>
      </c>
      <c r="I1063" s="166">
        <f t="shared" si="64"/>
        <v>71.654372636007892</v>
      </c>
    </row>
    <row r="1064" spans="1:9" x14ac:dyDescent="0.2">
      <c r="A1064" s="337" t="s">
        <v>118</v>
      </c>
      <c r="B1064" s="328">
        <v>196000000</v>
      </c>
      <c r="C1064" s="328">
        <v>184699413.78999999</v>
      </c>
      <c r="D1064" s="328">
        <v>184699413.78999999</v>
      </c>
      <c r="E1064" s="328">
        <v>184699413.78999999</v>
      </c>
      <c r="F1064" s="165">
        <f t="shared" si="65"/>
        <v>11300586.210000008</v>
      </c>
      <c r="G1064" s="166">
        <f t="shared" si="66"/>
        <v>94.234394790816324</v>
      </c>
      <c r="H1064" s="166">
        <f t="shared" si="67"/>
        <v>94.234394790816324</v>
      </c>
      <c r="I1064" s="166">
        <f t="shared" si="64"/>
        <v>94.234394790816324</v>
      </c>
    </row>
    <row r="1065" spans="1:9" x14ac:dyDescent="0.2">
      <c r="A1065" s="337" t="s">
        <v>375</v>
      </c>
      <c r="B1065" s="328">
        <v>131000000</v>
      </c>
      <c r="C1065" s="328">
        <v>0</v>
      </c>
      <c r="D1065" s="328">
        <v>0</v>
      </c>
      <c r="E1065" s="328">
        <v>0</v>
      </c>
      <c r="F1065" s="165">
        <f t="shared" si="65"/>
        <v>131000000</v>
      </c>
      <c r="G1065" s="166">
        <f t="shared" si="66"/>
        <v>0</v>
      </c>
      <c r="H1065" s="166">
        <f t="shared" si="67"/>
        <v>0</v>
      </c>
      <c r="I1065" s="166">
        <f t="shared" si="64"/>
        <v>0</v>
      </c>
    </row>
    <row r="1066" spans="1:9" x14ac:dyDescent="0.2">
      <c r="A1066" s="337" t="s">
        <v>376</v>
      </c>
      <c r="B1066" s="328">
        <v>7594000000</v>
      </c>
      <c r="C1066" s="328">
        <v>7594000000</v>
      </c>
      <c r="D1066" s="328">
        <v>7594000000</v>
      </c>
      <c r="E1066" s="328">
        <v>7594000000</v>
      </c>
      <c r="F1066" s="202">
        <f t="shared" si="65"/>
        <v>0</v>
      </c>
      <c r="G1066" s="168">
        <f t="shared" si="66"/>
        <v>100</v>
      </c>
      <c r="H1066" s="168">
        <f t="shared" si="67"/>
        <v>100</v>
      </c>
      <c r="I1066" s="168">
        <f t="shared" si="64"/>
        <v>100</v>
      </c>
    </row>
    <row r="1067" spans="1:9" x14ac:dyDescent="0.2">
      <c r="A1067" s="337" t="s">
        <v>123</v>
      </c>
      <c r="B1067" s="328">
        <v>93000000</v>
      </c>
      <c r="C1067" s="328">
        <v>27295730</v>
      </c>
      <c r="D1067" s="328">
        <v>27295730</v>
      </c>
      <c r="E1067" s="328">
        <v>27295730</v>
      </c>
      <c r="F1067" s="165">
        <f t="shared" si="65"/>
        <v>65704270</v>
      </c>
      <c r="G1067" s="166">
        <f t="shared" si="66"/>
        <v>29.35024731182796</v>
      </c>
      <c r="H1067" s="166">
        <f t="shared" si="67"/>
        <v>29.35024731182796</v>
      </c>
      <c r="I1067" s="166">
        <f t="shared" si="64"/>
        <v>29.35024731182796</v>
      </c>
    </row>
    <row r="1068" spans="1:9" x14ac:dyDescent="0.2">
      <c r="A1068" s="337" t="s">
        <v>124</v>
      </c>
      <c r="B1068" s="328">
        <v>300000000000</v>
      </c>
      <c r="C1068" s="328">
        <v>158035354075.35999</v>
      </c>
      <c r="D1068" s="328">
        <v>156636323487.73001</v>
      </c>
      <c r="E1068" s="328">
        <v>155503761531.76001</v>
      </c>
      <c r="F1068" s="202">
        <f t="shared" si="65"/>
        <v>141964645924.64001</v>
      </c>
      <c r="G1068" s="168">
        <f t="shared" si="66"/>
        <v>52.67845135845333</v>
      </c>
      <c r="H1068" s="168">
        <f t="shared" si="67"/>
        <v>52.212107829243337</v>
      </c>
      <c r="I1068" s="168">
        <f t="shared" si="64"/>
        <v>51.834587177253333</v>
      </c>
    </row>
    <row r="1069" spans="1:9" x14ac:dyDescent="0.2">
      <c r="A1069" s="337" t="s">
        <v>377</v>
      </c>
      <c r="B1069" s="328">
        <v>17330000000</v>
      </c>
      <c r="C1069" s="328">
        <v>17330000000</v>
      </c>
      <c r="D1069" s="328">
        <v>17330000000</v>
      </c>
      <c r="E1069" s="328">
        <v>17330000000</v>
      </c>
      <c r="F1069" s="165">
        <f t="shared" si="65"/>
        <v>0</v>
      </c>
      <c r="G1069" s="166">
        <f t="shared" si="66"/>
        <v>100</v>
      </c>
      <c r="H1069" s="166">
        <f t="shared" si="67"/>
        <v>100</v>
      </c>
      <c r="I1069" s="166">
        <f t="shared" si="64"/>
        <v>100</v>
      </c>
    </row>
    <row r="1070" spans="1:9" x14ac:dyDescent="0.2">
      <c r="A1070" s="327" t="s">
        <v>33</v>
      </c>
      <c r="B1070" s="324">
        <v>7000000000</v>
      </c>
      <c r="C1070" s="324">
        <v>4371092391</v>
      </c>
      <c r="D1070" s="324">
        <v>4371092391</v>
      </c>
      <c r="E1070" s="324">
        <v>4370714545</v>
      </c>
      <c r="F1070" s="203">
        <f t="shared" si="65"/>
        <v>2628907609</v>
      </c>
      <c r="G1070" s="204">
        <f t="shared" si="66"/>
        <v>62.444177014285721</v>
      </c>
      <c r="H1070" s="204">
        <f t="shared" si="67"/>
        <v>62.444177014285721</v>
      </c>
      <c r="I1070" s="204">
        <f t="shared" si="64"/>
        <v>62.438779214285709</v>
      </c>
    </row>
    <row r="1071" spans="1:9" x14ac:dyDescent="0.2">
      <c r="A1071" s="337" t="s">
        <v>378</v>
      </c>
      <c r="B1071" s="328">
        <v>7000000000</v>
      </c>
      <c r="C1071" s="328">
        <v>4371092391</v>
      </c>
      <c r="D1071" s="328">
        <v>4371092391</v>
      </c>
      <c r="E1071" s="328">
        <v>4370714545</v>
      </c>
      <c r="F1071" s="165">
        <f t="shared" si="65"/>
        <v>2628907609</v>
      </c>
      <c r="G1071" s="166">
        <f t="shared" si="66"/>
        <v>62.444177014285721</v>
      </c>
      <c r="H1071" s="166">
        <f t="shared" si="67"/>
        <v>62.444177014285721</v>
      </c>
      <c r="I1071" s="166">
        <f t="shared" si="64"/>
        <v>62.438779214285709</v>
      </c>
    </row>
    <row r="1072" spans="1:9" x14ac:dyDescent="0.2">
      <c r="A1072" s="327" t="s">
        <v>127</v>
      </c>
      <c r="B1072" s="324">
        <v>45677000000</v>
      </c>
      <c r="C1072" s="324">
        <v>2215047000</v>
      </c>
      <c r="D1072" s="324">
        <v>2215047000</v>
      </c>
      <c r="E1072" s="324">
        <v>2215047000</v>
      </c>
      <c r="F1072" s="203">
        <f t="shared" si="65"/>
        <v>43461953000</v>
      </c>
      <c r="G1072" s="204">
        <f t="shared" si="66"/>
        <v>4.8493705803796221</v>
      </c>
      <c r="H1072" s="204">
        <f t="shared" si="67"/>
        <v>4.8493705803796221</v>
      </c>
      <c r="I1072" s="204">
        <f t="shared" si="64"/>
        <v>4.8493705803796221</v>
      </c>
    </row>
    <row r="1073" spans="1:9" x14ac:dyDescent="0.2">
      <c r="A1073" s="337" t="s">
        <v>128</v>
      </c>
      <c r="B1073" s="328">
        <v>2217000000</v>
      </c>
      <c r="C1073" s="328">
        <v>2215047000</v>
      </c>
      <c r="D1073" s="328">
        <v>2215047000</v>
      </c>
      <c r="E1073" s="328">
        <v>2215047000</v>
      </c>
      <c r="F1073" s="202">
        <f t="shared" si="65"/>
        <v>1953000</v>
      </c>
      <c r="G1073" s="168">
        <f t="shared" si="66"/>
        <v>99.911907983761836</v>
      </c>
      <c r="H1073" s="168">
        <f t="shared" si="67"/>
        <v>99.911907983761836</v>
      </c>
      <c r="I1073" s="168">
        <f t="shared" si="64"/>
        <v>99.911907983761836</v>
      </c>
    </row>
    <row r="1074" spans="1:9" x14ac:dyDescent="0.2">
      <c r="A1074" s="337" t="s">
        <v>129</v>
      </c>
      <c r="B1074" s="328">
        <v>10000000</v>
      </c>
      <c r="C1074" s="328">
        <v>0</v>
      </c>
      <c r="D1074" s="328">
        <v>0</v>
      </c>
      <c r="E1074" s="328">
        <v>0</v>
      </c>
      <c r="F1074" s="165">
        <f t="shared" si="65"/>
        <v>10000000</v>
      </c>
      <c r="G1074" s="166">
        <f t="shared" si="66"/>
        <v>0</v>
      </c>
      <c r="H1074" s="166">
        <f t="shared" si="67"/>
        <v>0</v>
      </c>
      <c r="I1074" s="166">
        <f t="shared" si="64"/>
        <v>0</v>
      </c>
    </row>
    <row r="1075" spans="1:9" x14ac:dyDescent="0.2">
      <c r="A1075" s="337" t="s">
        <v>130</v>
      </c>
      <c r="B1075" s="328">
        <v>43450000000</v>
      </c>
      <c r="C1075" s="328">
        <v>0</v>
      </c>
      <c r="D1075" s="328">
        <v>0</v>
      </c>
      <c r="E1075" s="328">
        <v>0</v>
      </c>
      <c r="F1075" s="202">
        <f t="shared" si="65"/>
        <v>43450000000</v>
      </c>
      <c r="G1075" s="168">
        <f t="shared" si="66"/>
        <v>0</v>
      </c>
      <c r="H1075" s="168">
        <f t="shared" si="67"/>
        <v>0</v>
      </c>
      <c r="I1075" s="168">
        <f t="shared" si="64"/>
        <v>0</v>
      </c>
    </row>
    <row r="1076" spans="1:9" s="351" customFormat="1" x14ac:dyDescent="0.2">
      <c r="A1076" s="326" t="s">
        <v>330</v>
      </c>
      <c r="B1076" s="324">
        <v>327684852350</v>
      </c>
      <c r="C1076" s="324">
        <v>327684852350</v>
      </c>
      <c r="D1076" s="324">
        <v>327684852350</v>
      </c>
      <c r="E1076" s="324">
        <v>327684852350</v>
      </c>
      <c r="F1076" s="203">
        <f t="shared" si="65"/>
        <v>0</v>
      </c>
      <c r="G1076" s="204">
        <f t="shared" si="66"/>
        <v>100</v>
      </c>
      <c r="H1076" s="204">
        <f t="shared" si="67"/>
        <v>100</v>
      </c>
      <c r="I1076" s="204">
        <f t="shared" si="64"/>
        <v>100</v>
      </c>
    </row>
    <row r="1077" spans="1:9" x14ac:dyDescent="0.2">
      <c r="A1077" s="327" t="s">
        <v>41</v>
      </c>
      <c r="B1077" s="324">
        <v>327684852350</v>
      </c>
      <c r="C1077" s="324">
        <v>327684852350</v>
      </c>
      <c r="D1077" s="324">
        <v>327684852350</v>
      </c>
      <c r="E1077" s="324">
        <v>327684852350</v>
      </c>
      <c r="F1077" s="203">
        <f t="shared" si="65"/>
        <v>0</v>
      </c>
      <c r="G1077" s="204">
        <f t="shared" si="66"/>
        <v>100</v>
      </c>
      <c r="H1077" s="204">
        <f t="shared" si="67"/>
        <v>100</v>
      </c>
      <c r="I1077" s="204">
        <f t="shared" si="64"/>
        <v>100</v>
      </c>
    </row>
    <row r="1078" spans="1:9" x14ac:dyDescent="0.2">
      <c r="A1078" s="337" t="s">
        <v>331</v>
      </c>
      <c r="B1078" s="328">
        <v>327684852350</v>
      </c>
      <c r="C1078" s="328">
        <v>327684852350</v>
      </c>
      <c r="D1078" s="328">
        <v>327684852350</v>
      </c>
      <c r="E1078" s="328">
        <v>327684852350</v>
      </c>
      <c r="F1078" s="165">
        <f t="shared" si="65"/>
        <v>0</v>
      </c>
      <c r="G1078" s="166">
        <f t="shared" si="66"/>
        <v>100</v>
      </c>
      <c r="H1078" s="166">
        <f t="shared" si="67"/>
        <v>100</v>
      </c>
      <c r="I1078" s="166">
        <f t="shared" si="64"/>
        <v>100</v>
      </c>
    </row>
    <row r="1079" spans="1:9" x14ac:dyDescent="0.2">
      <c r="A1079" s="326" t="s">
        <v>131</v>
      </c>
      <c r="B1079" s="324">
        <v>297921554209</v>
      </c>
      <c r="C1079" s="324">
        <v>268920782076.93002</v>
      </c>
      <c r="D1079" s="324">
        <v>13364856277.43</v>
      </c>
      <c r="E1079" s="324">
        <v>13364856277.43</v>
      </c>
      <c r="F1079" s="203">
        <f t="shared" si="65"/>
        <v>29000772132.069977</v>
      </c>
      <c r="G1079" s="204">
        <f t="shared" si="66"/>
        <v>90.265634787966647</v>
      </c>
      <c r="H1079" s="204">
        <f t="shared" si="67"/>
        <v>4.4860320069538151</v>
      </c>
      <c r="I1079" s="204">
        <f t="shared" si="64"/>
        <v>4.4860320069538151</v>
      </c>
    </row>
    <row r="1080" spans="1:9" x14ac:dyDescent="0.2">
      <c r="A1080" s="327" t="s">
        <v>1653</v>
      </c>
      <c r="B1080" s="324">
        <v>297921554209</v>
      </c>
      <c r="C1080" s="324">
        <v>268920782076.93002</v>
      </c>
      <c r="D1080" s="324">
        <v>13364856277.43</v>
      </c>
      <c r="E1080" s="324">
        <v>13364856277.43</v>
      </c>
      <c r="F1080" s="161">
        <f t="shared" si="65"/>
        <v>29000772132.069977</v>
      </c>
      <c r="G1080" s="162">
        <f t="shared" si="66"/>
        <v>90.265634787966647</v>
      </c>
      <c r="H1080" s="162">
        <f t="shared" si="67"/>
        <v>4.4860320069538151</v>
      </c>
      <c r="I1080" s="162">
        <f t="shared" si="64"/>
        <v>4.4860320069538151</v>
      </c>
    </row>
    <row r="1081" spans="1:9" x14ac:dyDescent="0.2">
      <c r="A1081" s="337" t="s">
        <v>379</v>
      </c>
      <c r="B1081" s="328">
        <v>251350000000</v>
      </c>
      <c r="C1081" s="328">
        <v>250429403498</v>
      </c>
      <c r="D1081" s="328">
        <v>336330164.67000002</v>
      </c>
      <c r="E1081" s="328">
        <v>336330164.67000002</v>
      </c>
      <c r="F1081" s="202">
        <f t="shared" si="65"/>
        <v>920596502</v>
      </c>
      <c r="G1081" s="168">
        <f t="shared" si="66"/>
        <v>99.633739207479607</v>
      </c>
      <c r="H1081" s="168">
        <f t="shared" si="67"/>
        <v>0.13380949459717525</v>
      </c>
      <c r="I1081" s="168">
        <f t="shared" si="64"/>
        <v>0.13380949459717525</v>
      </c>
    </row>
    <row r="1082" spans="1:9" x14ac:dyDescent="0.2">
      <c r="A1082" s="337" t="s">
        <v>380</v>
      </c>
      <c r="B1082" s="328">
        <v>14791630057</v>
      </c>
      <c r="C1082" s="328">
        <v>9278478509.0300007</v>
      </c>
      <c r="D1082" s="328">
        <v>9278478509.0300007</v>
      </c>
      <c r="E1082" s="328">
        <v>9278478509.0300007</v>
      </c>
      <c r="F1082" s="165">
        <f t="shared" si="65"/>
        <v>5513151547.9699993</v>
      </c>
      <c r="G1082" s="166">
        <f t="shared" si="66"/>
        <v>62.727897285661548</v>
      </c>
      <c r="H1082" s="166">
        <f t="shared" si="67"/>
        <v>62.727897285661548</v>
      </c>
      <c r="I1082" s="166">
        <f t="shared" si="64"/>
        <v>62.727897285661548</v>
      </c>
    </row>
    <row r="1083" spans="1:9" x14ac:dyDescent="0.2">
      <c r="A1083" s="337" t="s">
        <v>381</v>
      </c>
      <c r="B1083" s="328">
        <v>16202285183</v>
      </c>
      <c r="C1083" s="328">
        <v>4755596546.1999998</v>
      </c>
      <c r="D1083" s="328">
        <v>3614025937.4000001</v>
      </c>
      <c r="E1083" s="328">
        <v>3614025937.4000001</v>
      </c>
      <c r="F1083" s="165">
        <f t="shared" si="65"/>
        <v>11446688636.799999</v>
      </c>
      <c r="G1083" s="166">
        <f t="shared" si="66"/>
        <v>29.351393908247815</v>
      </c>
      <c r="H1083" s="166">
        <f t="shared" si="67"/>
        <v>22.305655631786813</v>
      </c>
      <c r="I1083" s="166">
        <f t="shared" si="64"/>
        <v>22.305655631786813</v>
      </c>
    </row>
    <row r="1084" spans="1:9" s="351" customFormat="1" x14ac:dyDescent="0.2">
      <c r="A1084" s="337" t="s">
        <v>382</v>
      </c>
      <c r="B1084" s="328">
        <v>8000000000</v>
      </c>
      <c r="C1084" s="328">
        <v>3038412084</v>
      </c>
      <c r="D1084" s="328">
        <v>0</v>
      </c>
      <c r="E1084" s="328">
        <v>0</v>
      </c>
      <c r="F1084" s="165">
        <f t="shared" si="65"/>
        <v>4961587916</v>
      </c>
      <c r="G1084" s="166">
        <f t="shared" si="66"/>
        <v>37.980151049999996</v>
      </c>
      <c r="H1084" s="166">
        <f t="shared" si="67"/>
        <v>0</v>
      </c>
      <c r="I1084" s="166">
        <f t="shared" si="64"/>
        <v>0</v>
      </c>
    </row>
    <row r="1085" spans="1:9" x14ac:dyDescent="0.2">
      <c r="A1085" s="337" t="s">
        <v>383</v>
      </c>
      <c r="B1085" s="328">
        <v>7577638969</v>
      </c>
      <c r="C1085" s="328">
        <v>1418891439.7</v>
      </c>
      <c r="D1085" s="328">
        <v>136021666.33000001</v>
      </c>
      <c r="E1085" s="328">
        <v>136021666.33000001</v>
      </c>
      <c r="F1085" s="165">
        <f t="shared" si="65"/>
        <v>6158747529.3000002</v>
      </c>
      <c r="G1085" s="166">
        <f t="shared" si="66"/>
        <v>18.724716834685083</v>
      </c>
      <c r="H1085" s="166">
        <f t="shared" si="67"/>
        <v>1.7950402082556649</v>
      </c>
      <c r="I1085" s="166">
        <f t="shared" si="64"/>
        <v>1.7950402082556649</v>
      </c>
    </row>
    <row r="1086" spans="1:9" x14ac:dyDescent="0.2">
      <c r="A1086" s="325" t="s">
        <v>384</v>
      </c>
      <c r="B1086" s="324">
        <v>185819170541</v>
      </c>
      <c r="C1086" s="324">
        <v>127210603157.71001</v>
      </c>
      <c r="D1086" s="324">
        <v>70302799848.050003</v>
      </c>
      <c r="E1086" s="324">
        <v>68256209581.800003</v>
      </c>
      <c r="F1086" s="203">
        <f t="shared" si="65"/>
        <v>58608567383.289993</v>
      </c>
      <c r="G1086" s="204">
        <f t="shared" si="66"/>
        <v>68.459353675589497</v>
      </c>
      <c r="H1086" s="204">
        <f t="shared" si="67"/>
        <v>37.833986473714276</v>
      </c>
      <c r="I1086" s="204">
        <f t="shared" si="64"/>
        <v>36.732598355205567</v>
      </c>
    </row>
    <row r="1087" spans="1:9" x14ac:dyDescent="0.2">
      <c r="A1087" s="326" t="s">
        <v>109</v>
      </c>
      <c r="B1087" s="324">
        <v>139456398000</v>
      </c>
      <c r="C1087" s="324">
        <v>98457809224.62001</v>
      </c>
      <c r="D1087" s="324">
        <v>65980989094.650002</v>
      </c>
      <c r="E1087" s="324">
        <v>63934398828.400002</v>
      </c>
      <c r="F1087" s="203">
        <f t="shared" si="65"/>
        <v>40998588775.37999</v>
      </c>
      <c r="G1087" s="204">
        <f t="shared" si="66"/>
        <v>70.601141745120941</v>
      </c>
      <c r="H1087" s="204">
        <f t="shared" si="67"/>
        <v>47.312988174734016</v>
      </c>
      <c r="I1087" s="204">
        <f t="shared" si="64"/>
        <v>45.845439682444692</v>
      </c>
    </row>
    <row r="1088" spans="1:9" x14ac:dyDescent="0.2">
      <c r="A1088" s="327" t="s">
        <v>28</v>
      </c>
      <c r="B1088" s="324">
        <v>36630000000</v>
      </c>
      <c r="C1088" s="324">
        <v>22874872031.540001</v>
      </c>
      <c r="D1088" s="324">
        <v>21767119460.650002</v>
      </c>
      <c r="E1088" s="324">
        <v>21721333457.650002</v>
      </c>
      <c r="F1088" s="203">
        <f t="shared" si="65"/>
        <v>13755127968.459999</v>
      </c>
      <c r="G1088" s="204">
        <f t="shared" si="66"/>
        <v>62.448463094567295</v>
      </c>
      <c r="H1088" s="204">
        <f t="shared" si="67"/>
        <v>59.424295551870053</v>
      </c>
      <c r="I1088" s="204">
        <f t="shared" si="64"/>
        <v>59.299299638684147</v>
      </c>
    </row>
    <row r="1089" spans="1:9" x14ac:dyDescent="0.2">
      <c r="A1089" s="337" t="s">
        <v>110</v>
      </c>
      <c r="B1089" s="328">
        <v>17544000000</v>
      </c>
      <c r="C1089" s="328">
        <v>12291215086.91</v>
      </c>
      <c r="D1089" s="328">
        <v>12289430952.24</v>
      </c>
      <c r="E1089" s="328">
        <v>12289430952.24</v>
      </c>
      <c r="F1089" s="165">
        <f t="shared" si="65"/>
        <v>5252784913.0900002</v>
      </c>
      <c r="G1089" s="166">
        <f t="shared" si="66"/>
        <v>70.059365520462833</v>
      </c>
      <c r="H1089" s="166">
        <f t="shared" si="67"/>
        <v>70.049196034199724</v>
      </c>
      <c r="I1089" s="166">
        <f t="shared" si="64"/>
        <v>70.049196034199724</v>
      </c>
    </row>
    <row r="1090" spans="1:9" x14ac:dyDescent="0.2">
      <c r="A1090" s="337" t="s">
        <v>111</v>
      </c>
      <c r="B1090" s="328">
        <v>5408000000</v>
      </c>
      <c r="C1090" s="328">
        <v>4383805553.8999996</v>
      </c>
      <c r="D1090" s="328">
        <v>4342574556.6800003</v>
      </c>
      <c r="E1090" s="328">
        <v>4296788553.6800003</v>
      </c>
      <c r="F1090" s="165">
        <f t="shared" si="65"/>
        <v>1024194446.1000004</v>
      </c>
      <c r="G1090" s="166">
        <f t="shared" si="66"/>
        <v>81.061493230399407</v>
      </c>
      <c r="H1090" s="166">
        <f t="shared" si="67"/>
        <v>80.29908573742604</v>
      </c>
      <c r="I1090" s="166">
        <f t="shared" si="64"/>
        <v>79.452451066568059</v>
      </c>
    </row>
    <row r="1091" spans="1:9" x14ac:dyDescent="0.2">
      <c r="A1091" s="337" t="s">
        <v>112</v>
      </c>
      <c r="B1091" s="328">
        <v>2184000000</v>
      </c>
      <c r="C1091" s="328">
        <v>1634846216.73</v>
      </c>
      <c r="D1091" s="328">
        <v>1634846216.73</v>
      </c>
      <c r="E1091" s="328">
        <v>1634846216.73</v>
      </c>
      <c r="F1091" s="165">
        <f t="shared" si="65"/>
        <v>549153783.26999998</v>
      </c>
      <c r="G1091" s="166">
        <f t="shared" si="66"/>
        <v>74.855596004120883</v>
      </c>
      <c r="H1091" s="166">
        <f t="shared" si="67"/>
        <v>74.855596004120883</v>
      </c>
      <c r="I1091" s="166">
        <f t="shared" si="64"/>
        <v>74.855596004120883</v>
      </c>
    </row>
    <row r="1092" spans="1:9" x14ac:dyDescent="0.2">
      <c r="A1092" s="337" t="s">
        <v>216</v>
      </c>
      <c r="B1092" s="328">
        <v>4611000000</v>
      </c>
      <c r="C1092" s="328">
        <v>0</v>
      </c>
      <c r="D1092" s="328">
        <v>0</v>
      </c>
      <c r="E1092" s="328">
        <v>0</v>
      </c>
      <c r="F1092" s="165">
        <f t="shared" si="65"/>
        <v>4611000000</v>
      </c>
      <c r="G1092" s="166">
        <f t="shared" si="66"/>
        <v>0</v>
      </c>
      <c r="H1092" s="166">
        <f t="shared" si="67"/>
        <v>0</v>
      </c>
      <c r="I1092" s="166">
        <f t="shared" si="64"/>
        <v>0</v>
      </c>
    </row>
    <row r="1093" spans="1:9" x14ac:dyDescent="0.2">
      <c r="A1093" s="337" t="s">
        <v>149</v>
      </c>
      <c r="B1093" s="328">
        <v>5564000000</v>
      </c>
      <c r="C1093" s="328">
        <v>3650943881</v>
      </c>
      <c r="D1093" s="328">
        <v>2786368735</v>
      </c>
      <c r="E1093" s="328">
        <v>2786368735</v>
      </c>
      <c r="F1093" s="165">
        <f t="shared" si="65"/>
        <v>1913056119</v>
      </c>
      <c r="G1093" s="166">
        <f t="shared" si="66"/>
        <v>65.617251635514023</v>
      </c>
      <c r="H1093" s="166">
        <f t="shared" si="67"/>
        <v>50.078517882818119</v>
      </c>
      <c r="I1093" s="166">
        <f t="shared" si="64"/>
        <v>50.078517882818119</v>
      </c>
    </row>
    <row r="1094" spans="1:9" ht="11.25" customHeight="1" x14ac:dyDescent="0.2">
      <c r="A1094" s="337" t="s">
        <v>151</v>
      </c>
      <c r="B1094" s="328">
        <v>1319000000</v>
      </c>
      <c r="C1094" s="328">
        <v>914061293</v>
      </c>
      <c r="D1094" s="328">
        <v>713899000</v>
      </c>
      <c r="E1094" s="328">
        <v>713899000</v>
      </c>
      <c r="F1094" s="165">
        <f t="shared" si="65"/>
        <v>404938707</v>
      </c>
      <c r="G1094" s="166">
        <f t="shared" si="66"/>
        <v>69.299567323730088</v>
      </c>
      <c r="H1094" s="166">
        <f t="shared" si="67"/>
        <v>54.124260803639125</v>
      </c>
      <c r="I1094" s="166">
        <f t="shared" si="64"/>
        <v>54.124260803639125</v>
      </c>
    </row>
    <row r="1095" spans="1:9" ht="11.25" customHeight="1" x14ac:dyDescent="0.2">
      <c r="A1095" s="327" t="s">
        <v>29</v>
      </c>
      <c r="B1095" s="324">
        <v>101612398000</v>
      </c>
      <c r="C1095" s="324">
        <v>74635441013.130005</v>
      </c>
      <c r="D1095" s="324">
        <v>43266373454.050003</v>
      </c>
      <c r="E1095" s="324">
        <v>41265569190.800003</v>
      </c>
      <c r="F1095" s="161">
        <f t="shared" si="65"/>
        <v>26976956986.869995</v>
      </c>
      <c r="G1095" s="162">
        <f t="shared" si="66"/>
        <v>73.451116676854738</v>
      </c>
      <c r="H1095" s="162">
        <f t="shared" si="67"/>
        <v>42.579817331001287</v>
      </c>
      <c r="I1095" s="162">
        <f t="shared" ref="I1095:I1158" si="68">IFERROR(IF(E1095&gt;0,+E1095/B1095*100,0),0)</f>
        <v>40.610762075312898</v>
      </c>
    </row>
    <row r="1096" spans="1:9" x14ac:dyDescent="0.2">
      <c r="A1096" s="337" t="s">
        <v>113</v>
      </c>
      <c r="B1096" s="328">
        <v>101612398000</v>
      </c>
      <c r="C1096" s="328">
        <v>74635441013.130005</v>
      </c>
      <c r="D1096" s="328">
        <v>43266373454.050003</v>
      </c>
      <c r="E1096" s="328">
        <v>41265569190.800003</v>
      </c>
      <c r="F1096" s="202">
        <f t="shared" si="65"/>
        <v>26976956986.869995</v>
      </c>
      <c r="G1096" s="168">
        <f t="shared" si="66"/>
        <v>73.451116676854738</v>
      </c>
      <c r="H1096" s="168">
        <f t="shared" si="67"/>
        <v>42.579817331001287</v>
      </c>
      <c r="I1096" s="168">
        <f t="shared" si="68"/>
        <v>40.610762075312898</v>
      </c>
    </row>
    <row r="1097" spans="1:9" x14ac:dyDescent="0.2">
      <c r="A1097" s="327" t="s">
        <v>30</v>
      </c>
      <c r="B1097" s="324">
        <v>240000000</v>
      </c>
      <c r="C1097" s="324">
        <v>11660251.949999999</v>
      </c>
      <c r="D1097" s="324">
        <v>11660251.949999999</v>
      </c>
      <c r="E1097" s="324">
        <v>11660251.949999999</v>
      </c>
      <c r="F1097" s="161">
        <f t="shared" ref="F1097:F1160" si="69">+B1097-C1097</f>
        <v>228339748.05000001</v>
      </c>
      <c r="G1097" s="162">
        <f t="shared" ref="G1097:G1160" si="70">IFERROR(IF(C1097&gt;0,+C1097/B1097*100,0),0)</f>
        <v>4.8584383124999997</v>
      </c>
      <c r="H1097" s="162">
        <f t="shared" ref="H1097:H1160" si="71">IFERROR(IF(D1097&gt;0,+D1097/B1097*100,0),0)</f>
        <v>4.8584383124999997</v>
      </c>
      <c r="I1097" s="162">
        <f t="shared" si="68"/>
        <v>4.8584383124999997</v>
      </c>
    </row>
    <row r="1098" spans="1:9" x14ac:dyDescent="0.2">
      <c r="A1098" s="337" t="s">
        <v>115</v>
      </c>
      <c r="B1098" s="328">
        <v>0</v>
      </c>
      <c r="C1098" s="328">
        <v>0</v>
      </c>
      <c r="D1098" s="328">
        <v>0</v>
      </c>
      <c r="E1098" s="328">
        <v>0</v>
      </c>
      <c r="F1098" s="165">
        <f t="shared" si="69"/>
        <v>0</v>
      </c>
      <c r="G1098" s="166">
        <f t="shared" si="70"/>
        <v>0</v>
      </c>
      <c r="H1098" s="166">
        <f t="shared" si="71"/>
        <v>0</v>
      </c>
      <c r="I1098" s="166">
        <f t="shared" si="68"/>
        <v>0</v>
      </c>
    </row>
    <row r="1099" spans="1:9" x14ac:dyDescent="0.2">
      <c r="A1099" s="337" t="s">
        <v>118</v>
      </c>
      <c r="B1099" s="328">
        <v>67000000</v>
      </c>
      <c r="C1099" s="328">
        <v>7758020.9500000002</v>
      </c>
      <c r="D1099" s="328">
        <v>7758020.9500000002</v>
      </c>
      <c r="E1099" s="328">
        <v>7758020.9500000002</v>
      </c>
      <c r="F1099" s="165">
        <f t="shared" si="69"/>
        <v>59241979.049999997</v>
      </c>
      <c r="G1099" s="166">
        <f t="shared" si="70"/>
        <v>11.579135746268657</v>
      </c>
      <c r="H1099" s="166">
        <f t="shared" si="71"/>
        <v>11.579135746268657</v>
      </c>
      <c r="I1099" s="166">
        <f t="shared" si="68"/>
        <v>11.579135746268657</v>
      </c>
    </row>
    <row r="1100" spans="1:9" x14ac:dyDescent="0.2">
      <c r="A1100" s="337" t="s">
        <v>375</v>
      </c>
      <c r="B1100" s="328">
        <v>173000000</v>
      </c>
      <c r="C1100" s="328">
        <v>3902231</v>
      </c>
      <c r="D1100" s="328">
        <v>3902231</v>
      </c>
      <c r="E1100" s="328">
        <v>3902231</v>
      </c>
      <c r="F1100" s="165">
        <f t="shared" si="69"/>
        <v>169097769</v>
      </c>
      <c r="G1100" s="166">
        <f t="shared" si="70"/>
        <v>2.2556248554913294</v>
      </c>
      <c r="H1100" s="166">
        <f t="shared" si="71"/>
        <v>2.2556248554913294</v>
      </c>
      <c r="I1100" s="166">
        <f t="shared" si="68"/>
        <v>2.2556248554913294</v>
      </c>
    </row>
    <row r="1101" spans="1:9" x14ac:dyDescent="0.2">
      <c r="A1101" s="327" t="s">
        <v>33</v>
      </c>
      <c r="B1101" s="324">
        <v>400000000</v>
      </c>
      <c r="C1101" s="324">
        <v>393749696</v>
      </c>
      <c r="D1101" s="324">
        <v>393749696</v>
      </c>
      <c r="E1101" s="324">
        <v>393749696</v>
      </c>
      <c r="F1101" s="203">
        <f t="shared" si="69"/>
        <v>6250304</v>
      </c>
      <c r="G1101" s="204">
        <f t="shared" si="70"/>
        <v>98.437423999999993</v>
      </c>
      <c r="H1101" s="204">
        <f t="shared" si="71"/>
        <v>98.437423999999993</v>
      </c>
      <c r="I1101" s="204">
        <f t="shared" si="68"/>
        <v>98.437423999999993</v>
      </c>
    </row>
    <row r="1102" spans="1:9" x14ac:dyDescent="0.2">
      <c r="A1102" s="337" t="s">
        <v>378</v>
      </c>
      <c r="B1102" s="328">
        <v>400000000</v>
      </c>
      <c r="C1102" s="328">
        <v>393749696</v>
      </c>
      <c r="D1102" s="328">
        <v>393749696</v>
      </c>
      <c r="E1102" s="328">
        <v>393749696</v>
      </c>
      <c r="F1102" s="165">
        <f t="shared" si="69"/>
        <v>6250304</v>
      </c>
      <c r="G1102" s="166">
        <f t="shared" si="70"/>
        <v>98.437423999999993</v>
      </c>
      <c r="H1102" s="166">
        <f t="shared" si="71"/>
        <v>98.437423999999993</v>
      </c>
      <c r="I1102" s="166">
        <f t="shared" si="68"/>
        <v>98.437423999999993</v>
      </c>
    </row>
    <row r="1103" spans="1:9" x14ac:dyDescent="0.2">
      <c r="A1103" s="327" t="s">
        <v>127</v>
      </c>
      <c r="B1103" s="324">
        <v>574000000</v>
      </c>
      <c r="C1103" s="324">
        <v>542086232</v>
      </c>
      <c r="D1103" s="324">
        <v>542086232</v>
      </c>
      <c r="E1103" s="324">
        <v>542086232</v>
      </c>
      <c r="F1103" s="203">
        <f t="shared" si="69"/>
        <v>31913768</v>
      </c>
      <c r="G1103" s="204">
        <f t="shared" si="70"/>
        <v>94.440110104529623</v>
      </c>
      <c r="H1103" s="204">
        <f t="shared" si="71"/>
        <v>94.440110104529623</v>
      </c>
      <c r="I1103" s="204">
        <f t="shared" si="68"/>
        <v>94.440110104529623</v>
      </c>
    </row>
    <row r="1104" spans="1:9" x14ac:dyDescent="0.2">
      <c r="A1104" s="337" t="s">
        <v>128</v>
      </c>
      <c r="B1104" s="328">
        <v>66000000</v>
      </c>
      <c r="C1104" s="328">
        <v>54486232</v>
      </c>
      <c r="D1104" s="328">
        <v>54486232</v>
      </c>
      <c r="E1104" s="328">
        <v>54486232</v>
      </c>
      <c r="F1104" s="165">
        <f t="shared" si="69"/>
        <v>11513768</v>
      </c>
      <c r="G1104" s="166">
        <f t="shared" si="70"/>
        <v>82.554896969696969</v>
      </c>
      <c r="H1104" s="166">
        <f t="shared" si="71"/>
        <v>82.554896969696969</v>
      </c>
      <c r="I1104" s="166">
        <f t="shared" si="68"/>
        <v>82.554896969696969</v>
      </c>
    </row>
    <row r="1105" spans="1:9" s="351" customFormat="1" x14ac:dyDescent="0.2">
      <c r="A1105" s="337" t="s">
        <v>129</v>
      </c>
      <c r="B1105" s="328">
        <v>508000000</v>
      </c>
      <c r="C1105" s="328">
        <v>487600000</v>
      </c>
      <c r="D1105" s="328">
        <v>487600000</v>
      </c>
      <c r="E1105" s="328">
        <v>487600000</v>
      </c>
      <c r="F1105" s="202">
        <f t="shared" si="69"/>
        <v>20400000</v>
      </c>
      <c r="G1105" s="168">
        <f t="shared" si="70"/>
        <v>95.984251968503941</v>
      </c>
      <c r="H1105" s="168">
        <f t="shared" si="71"/>
        <v>95.984251968503941</v>
      </c>
      <c r="I1105" s="168">
        <f t="shared" si="68"/>
        <v>95.984251968503941</v>
      </c>
    </row>
    <row r="1106" spans="1:9" x14ac:dyDescent="0.2">
      <c r="A1106" s="326" t="s">
        <v>131</v>
      </c>
      <c r="B1106" s="324">
        <v>46362772541</v>
      </c>
      <c r="C1106" s="324">
        <v>28752793933.09</v>
      </c>
      <c r="D1106" s="324">
        <v>4321810753.3999996</v>
      </c>
      <c r="E1106" s="324">
        <v>4321810753.3999996</v>
      </c>
      <c r="F1106" s="203">
        <f t="shared" si="69"/>
        <v>17609978607.91</v>
      </c>
      <c r="G1106" s="204">
        <f t="shared" si="70"/>
        <v>62.016985519282819</v>
      </c>
      <c r="H1106" s="204">
        <f t="shared" si="71"/>
        <v>9.3217262828233416</v>
      </c>
      <c r="I1106" s="204">
        <f t="shared" si="68"/>
        <v>9.3217262828233416</v>
      </c>
    </row>
    <row r="1107" spans="1:9" x14ac:dyDescent="0.2">
      <c r="A1107" s="327" t="s">
        <v>1653</v>
      </c>
      <c r="B1107" s="324">
        <v>46362772541</v>
      </c>
      <c r="C1107" s="324">
        <v>28752793933.09</v>
      </c>
      <c r="D1107" s="324">
        <v>4321810753.3999996</v>
      </c>
      <c r="E1107" s="324">
        <v>4321810753.3999996</v>
      </c>
      <c r="F1107" s="161">
        <f t="shared" si="69"/>
        <v>17609978607.91</v>
      </c>
      <c r="G1107" s="162">
        <f t="shared" si="70"/>
        <v>62.016985519282819</v>
      </c>
      <c r="H1107" s="162">
        <f t="shared" si="71"/>
        <v>9.3217262828233416</v>
      </c>
      <c r="I1107" s="162">
        <f t="shared" si="68"/>
        <v>9.3217262828233416</v>
      </c>
    </row>
    <row r="1108" spans="1:9" x14ac:dyDescent="0.2">
      <c r="A1108" s="337" t="s">
        <v>385</v>
      </c>
      <c r="B1108" s="328">
        <v>4970000000</v>
      </c>
      <c r="C1108" s="328">
        <v>2150419125</v>
      </c>
      <c r="D1108" s="328">
        <v>1290000000</v>
      </c>
      <c r="E1108" s="328">
        <v>1290000000</v>
      </c>
      <c r="F1108" s="165">
        <f t="shared" si="69"/>
        <v>2819580875</v>
      </c>
      <c r="G1108" s="166">
        <f t="shared" si="70"/>
        <v>43.267990442655936</v>
      </c>
      <c r="H1108" s="166">
        <f t="shared" si="71"/>
        <v>25.95573440643863</v>
      </c>
      <c r="I1108" s="166">
        <f t="shared" si="68"/>
        <v>25.95573440643863</v>
      </c>
    </row>
    <row r="1109" spans="1:9" x14ac:dyDescent="0.2">
      <c r="A1109" s="337" t="s">
        <v>386</v>
      </c>
      <c r="B1109" s="328">
        <v>4500000000</v>
      </c>
      <c r="C1109" s="328">
        <v>4336663119</v>
      </c>
      <c r="D1109" s="328">
        <v>0</v>
      </c>
      <c r="E1109" s="328">
        <v>0</v>
      </c>
      <c r="F1109" s="165">
        <f t="shared" si="69"/>
        <v>163336881</v>
      </c>
      <c r="G1109" s="166">
        <f t="shared" si="70"/>
        <v>96.370291533333329</v>
      </c>
      <c r="H1109" s="166">
        <f t="shared" si="71"/>
        <v>0</v>
      </c>
      <c r="I1109" s="166">
        <f t="shared" si="68"/>
        <v>0</v>
      </c>
    </row>
    <row r="1110" spans="1:9" x14ac:dyDescent="0.2">
      <c r="A1110" s="337" t="s">
        <v>387</v>
      </c>
      <c r="B1110" s="328">
        <v>20104772541</v>
      </c>
      <c r="C1110" s="328">
        <v>19209330370.09</v>
      </c>
      <c r="D1110" s="328">
        <v>1328340635.73</v>
      </c>
      <c r="E1110" s="328">
        <v>1328340635.73</v>
      </c>
      <c r="F1110" s="165">
        <f t="shared" si="69"/>
        <v>895442170.90999985</v>
      </c>
      <c r="G1110" s="166">
        <f t="shared" si="70"/>
        <v>95.546121354599208</v>
      </c>
      <c r="H1110" s="166">
        <f t="shared" si="71"/>
        <v>6.6070910925308537</v>
      </c>
      <c r="I1110" s="166">
        <f t="shared" si="68"/>
        <v>6.6070910925308537</v>
      </c>
    </row>
    <row r="1111" spans="1:9" x14ac:dyDescent="0.2">
      <c r="A1111" s="337" t="s">
        <v>388</v>
      </c>
      <c r="B1111" s="328">
        <v>3100000000</v>
      </c>
      <c r="C1111" s="328">
        <v>861095200</v>
      </c>
      <c r="D1111" s="328">
        <v>0</v>
      </c>
      <c r="E1111" s="328">
        <v>0</v>
      </c>
      <c r="F1111" s="165">
        <f t="shared" si="69"/>
        <v>2238904800</v>
      </c>
      <c r="G1111" s="166">
        <f t="shared" si="70"/>
        <v>27.77726451612903</v>
      </c>
      <c r="H1111" s="166">
        <f t="shared" si="71"/>
        <v>0</v>
      </c>
      <c r="I1111" s="166">
        <f t="shared" si="68"/>
        <v>0</v>
      </c>
    </row>
    <row r="1112" spans="1:9" x14ac:dyDescent="0.2">
      <c r="A1112" s="337" t="s">
        <v>389</v>
      </c>
      <c r="B1112" s="328">
        <v>1781000000</v>
      </c>
      <c r="C1112" s="328">
        <v>1703470119</v>
      </c>
      <c r="D1112" s="328">
        <v>1703470117.6700001</v>
      </c>
      <c r="E1112" s="328">
        <v>1703470117.6700001</v>
      </c>
      <c r="F1112" s="202">
        <f t="shared" si="69"/>
        <v>77529881</v>
      </c>
      <c r="G1112" s="168">
        <f t="shared" si="70"/>
        <v>95.646834306569346</v>
      </c>
      <c r="H1112" s="168">
        <f t="shared" si="71"/>
        <v>95.6468342318922</v>
      </c>
      <c r="I1112" s="168">
        <f t="shared" si="68"/>
        <v>95.6468342318922</v>
      </c>
    </row>
    <row r="1113" spans="1:9" x14ac:dyDescent="0.2">
      <c r="A1113" s="337" t="s">
        <v>390</v>
      </c>
      <c r="B1113" s="328">
        <v>497000000</v>
      </c>
      <c r="C1113" s="328">
        <v>491816000</v>
      </c>
      <c r="D1113" s="328">
        <v>0</v>
      </c>
      <c r="E1113" s="328">
        <v>0</v>
      </c>
      <c r="F1113" s="165">
        <f t="shared" si="69"/>
        <v>5184000</v>
      </c>
      <c r="G1113" s="166">
        <f t="shared" si="70"/>
        <v>98.956941649899406</v>
      </c>
      <c r="H1113" s="166">
        <f t="shared" si="71"/>
        <v>0</v>
      </c>
      <c r="I1113" s="166">
        <f t="shared" si="68"/>
        <v>0</v>
      </c>
    </row>
    <row r="1114" spans="1:9" s="351" customFormat="1" x14ac:dyDescent="0.2">
      <c r="A1114" s="337" t="s">
        <v>391</v>
      </c>
      <c r="B1114" s="328">
        <v>5010000000</v>
      </c>
      <c r="C1114" s="328">
        <v>0</v>
      </c>
      <c r="D1114" s="328">
        <v>0</v>
      </c>
      <c r="E1114" s="328">
        <v>0</v>
      </c>
      <c r="F1114" s="202">
        <f t="shared" si="69"/>
        <v>5010000000</v>
      </c>
      <c r="G1114" s="168">
        <f t="shared" si="70"/>
        <v>0</v>
      </c>
      <c r="H1114" s="168">
        <f t="shared" si="71"/>
        <v>0</v>
      </c>
      <c r="I1114" s="168">
        <f t="shared" si="68"/>
        <v>0</v>
      </c>
    </row>
    <row r="1115" spans="1:9" x14ac:dyDescent="0.2">
      <c r="A1115" s="337" t="s">
        <v>1726</v>
      </c>
      <c r="B1115" s="328">
        <v>6400000000</v>
      </c>
      <c r="C1115" s="328">
        <v>0</v>
      </c>
      <c r="D1115" s="328">
        <v>0</v>
      </c>
      <c r="E1115" s="328">
        <v>0</v>
      </c>
      <c r="F1115" s="165">
        <f t="shared" si="69"/>
        <v>6400000000</v>
      </c>
      <c r="G1115" s="166">
        <f t="shared" si="70"/>
        <v>0</v>
      </c>
      <c r="H1115" s="166">
        <f t="shared" si="71"/>
        <v>0</v>
      </c>
      <c r="I1115" s="166">
        <f t="shared" si="68"/>
        <v>0</v>
      </c>
    </row>
    <row r="1116" spans="1:9" x14ac:dyDescent="0.2">
      <c r="A1116" s="325" t="s">
        <v>1727</v>
      </c>
      <c r="B1116" s="324">
        <v>11420303386403</v>
      </c>
      <c r="C1116" s="324">
        <v>7800681904125.8311</v>
      </c>
      <c r="D1116" s="324">
        <v>6795434563665.9795</v>
      </c>
      <c r="E1116" s="324">
        <v>6793199140997.9902</v>
      </c>
      <c r="F1116" s="203">
        <f t="shared" si="69"/>
        <v>3619621482277.1689</v>
      </c>
      <c r="G1116" s="204">
        <f t="shared" si="70"/>
        <v>68.305382442057663</v>
      </c>
      <c r="H1116" s="204">
        <f t="shared" si="71"/>
        <v>59.503100169445723</v>
      </c>
      <c r="I1116" s="204">
        <f t="shared" si="68"/>
        <v>59.483526060139212</v>
      </c>
    </row>
    <row r="1117" spans="1:9" x14ac:dyDescent="0.2">
      <c r="A1117" s="326" t="s">
        <v>109</v>
      </c>
      <c r="B1117" s="324">
        <v>10659918745334</v>
      </c>
      <c r="C1117" s="324">
        <v>7539947127450.5303</v>
      </c>
      <c r="D1117" s="324">
        <v>6690570486760.6602</v>
      </c>
      <c r="E1117" s="324">
        <v>6688335064092.6709</v>
      </c>
      <c r="F1117" s="203">
        <f t="shared" si="69"/>
        <v>3119971617883.4697</v>
      </c>
      <c r="G1117" s="204">
        <f t="shared" si="70"/>
        <v>70.731750471839888</v>
      </c>
      <c r="H1117" s="204">
        <f t="shared" si="71"/>
        <v>62.763803801874374</v>
      </c>
      <c r="I1117" s="204">
        <f t="shared" si="68"/>
        <v>62.742833448146605</v>
      </c>
    </row>
    <row r="1118" spans="1:9" x14ac:dyDescent="0.2">
      <c r="A1118" s="327" t="s">
        <v>28</v>
      </c>
      <c r="B1118" s="324">
        <v>8229361000000</v>
      </c>
      <c r="C1118" s="324">
        <v>6268644687720.75</v>
      </c>
      <c r="D1118" s="324">
        <v>5927104981041.29</v>
      </c>
      <c r="E1118" s="324">
        <v>5927104981041.29</v>
      </c>
      <c r="F1118" s="161">
        <f t="shared" si="69"/>
        <v>1960716312279.25</v>
      </c>
      <c r="G1118" s="162">
        <f t="shared" si="70"/>
        <v>76.174136579021749</v>
      </c>
      <c r="H1118" s="162">
        <f t="shared" si="71"/>
        <v>72.023878658881173</v>
      </c>
      <c r="I1118" s="162">
        <f t="shared" si="68"/>
        <v>72.023878658881173</v>
      </c>
    </row>
    <row r="1119" spans="1:9" x14ac:dyDescent="0.2">
      <c r="A1119" s="337" t="s">
        <v>110</v>
      </c>
      <c r="B1119" s="328">
        <v>4013536000000</v>
      </c>
      <c r="C1119" s="328">
        <v>3228079202883.1499</v>
      </c>
      <c r="D1119" s="328">
        <v>3222342656847.23</v>
      </c>
      <c r="E1119" s="328">
        <v>3222342656847.23</v>
      </c>
      <c r="F1119" s="202">
        <f t="shared" si="69"/>
        <v>785456797116.8501</v>
      </c>
      <c r="G1119" s="168">
        <f t="shared" si="70"/>
        <v>80.429805609894871</v>
      </c>
      <c r="H1119" s="168">
        <f t="shared" si="71"/>
        <v>80.286875634035169</v>
      </c>
      <c r="I1119" s="168">
        <f t="shared" si="68"/>
        <v>80.286875634035169</v>
      </c>
    </row>
    <row r="1120" spans="1:9" x14ac:dyDescent="0.2">
      <c r="A1120" s="337" t="s">
        <v>111</v>
      </c>
      <c r="B1120" s="328">
        <v>1140223000000</v>
      </c>
      <c r="C1120" s="328">
        <v>947755771497.27002</v>
      </c>
      <c r="D1120" s="328">
        <v>836044313761.27002</v>
      </c>
      <c r="E1120" s="328">
        <v>836044313761.27002</v>
      </c>
      <c r="F1120" s="165">
        <f t="shared" si="69"/>
        <v>192467228502.72998</v>
      </c>
      <c r="G1120" s="166">
        <f t="shared" si="70"/>
        <v>83.120211703962298</v>
      </c>
      <c r="H1120" s="166">
        <f t="shared" si="71"/>
        <v>73.322877521438357</v>
      </c>
      <c r="I1120" s="166">
        <f t="shared" si="68"/>
        <v>73.322877521438357</v>
      </c>
    </row>
    <row r="1121" spans="1:9" x14ac:dyDescent="0.2">
      <c r="A1121" s="337" t="s">
        <v>112</v>
      </c>
      <c r="B1121" s="328">
        <v>2452148000000</v>
      </c>
      <c r="C1121" s="328">
        <v>2083235552321.3301</v>
      </c>
      <c r="D1121" s="328">
        <v>1859143849413.79</v>
      </c>
      <c r="E1121" s="328">
        <v>1859143849413.79</v>
      </c>
      <c r="F1121" s="165">
        <f t="shared" si="69"/>
        <v>368912447678.66992</v>
      </c>
      <c r="G1121" s="166">
        <f t="shared" si="70"/>
        <v>84.955539075183466</v>
      </c>
      <c r="H1121" s="166">
        <f t="shared" si="71"/>
        <v>75.816951073662352</v>
      </c>
      <c r="I1121" s="166">
        <f t="shared" si="68"/>
        <v>75.816951073662352</v>
      </c>
    </row>
    <row r="1122" spans="1:9" x14ac:dyDescent="0.2">
      <c r="A1122" s="337" t="s">
        <v>216</v>
      </c>
      <c r="B1122" s="328">
        <v>600000000000</v>
      </c>
      <c r="C1122" s="328">
        <v>0</v>
      </c>
      <c r="D1122" s="328">
        <v>0</v>
      </c>
      <c r="E1122" s="328">
        <v>0</v>
      </c>
      <c r="F1122" s="165">
        <f t="shared" si="69"/>
        <v>600000000000</v>
      </c>
      <c r="G1122" s="166">
        <f t="shared" si="70"/>
        <v>0</v>
      </c>
      <c r="H1122" s="166">
        <f t="shared" si="71"/>
        <v>0</v>
      </c>
      <c r="I1122" s="166">
        <f t="shared" si="68"/>
        <v>0</v>
      </c>
    </row>
    <row r="1123" spans="1:9" x14ac:dyDescent="0.2">
      <c r="A1123" s="337" t="s">
        <v>149</v>
      </c>
      <c r="B1123" s="328">
        <v>23454000000</v>
      </c>
      <c r="C1123" s="328">
        <v>9574161019</v>
      </c>
      <c r="D1123" s="328">
        <v>9574161019</v>
      </c>
      <c r="E1123" s="328">
        <v>9574161019</v>
      </c>
      <c r="F1123" s="165">
        <f t="shared" si="69"/>
        <v>13879838981</v>
      </c>
      <c r="G1123" s="166">
        <f t="shared" si="70"/>
        <v>40.821015686023706</v>
      </c>
      <c r="H1123" s="166">
        <f t="shared" si="71"/>
        <v>40.821015686023706</v>
      </c>
      <c r="I1123" s="166">
        <f t="shared" si="68"/>
        <v>40.821015686023706</v>
      </c>
    </row>
    <row r="1124" spans="1:9" x14ac:dyDescent="0.2">
      <c r="A1124" s="327" t="s">
        <v>29</v>
      </c>
      <c r="B1124" s="324">
        <v>2176330491716</v>
      </c>
      <c r="C1124" s="324">
        <v>1104850615204.1699</v>
      </c>
      <c r="D1124" s="324">
        <v>597025041014.76001</v>
      </c>
      <c r="E1124" s="324">
        <v>594789618346.77002</v>
      </c>
      <c r="F1124" s="203">
        <f t="shared" si="69"/>
        <v>1071479876511.8301</v>
      </c>
      <c r="G1124" s="204">
        <f t="shared" si="70"/>
        <v>50.766674427881298</v>
      </c>
      <c r="H1124" s="204">
        <f t="shared" si="71"/>
        <v>27.432646065810335</v>
      </c>
      <c r="I1124" s="204">
        <f t="shared" si="68"/>
        <v>27.329930845098271</v>
      </c>
    </row>
    <row r="1125" spans="1:9" x14ac:dyDescent="0.2">
      <c r="A1125" s="337" t="s">
        <v>113</v>
      </c>
      <c r="B1125" s="328">
        <v>2176330491716</v>
      </c>
      <c r="C1125" s="328">
        <v>1104850615204.1699</v>
      </c>
      <c r="D1125" s="328">
        <v>597025041014.76001</v>
      </c>
      <c r="E1125" s="328">
        <v>594789618346.77002</v>
      </c>
      <c r="F1125" s="165">
        <f t="shared" si="69"/>
        <v>1071479876511.8301</v>
      </c>
      <c r="G1125" s="166">
        <f t="shared" si="70"/>
        <v>50.766674427881298</v>
      </c>
      <c r="H1125" s="166">
        <f t="shared" si="71"/>
        <v>27.432646065810335</v>
      </c>
      <c r="I1125" s="166">
        <f t="shared" si="68"/>
        <v>27.329930845098271</v>
      </c>
    </row>
    <row r="1126" spans="1:9" x14ac:dyDescent="0.2">
      <c r="A1126" s="327" t="s">
        <v>30</v>
      </c>
      <c r="B1126" s="324">
        <v>159169253618</v>
      </c>
      <c r="C1126" s="324">
        <v>97590656974.050003</v>
      </c>
      <c r="D1126" s="324">
        <v>97590656974.050003</v>
      </c>
      <c r="E1126" s="324">
        <v>97590656974.050003</v>
      </c>
      <c r="F1126" s="203">
        <f t="shared" si="69"/>
        <v>61578596643.949997</v>
      </c>
      <c r="G1126" s="204">
        <f t="shared" si="70"/>
        <v>61.312505245682544</v>
      </c>
      <c r="H1126" s="204">
        <f t="shared" si="71"/>
        <v>61.312505245682544</v>
      </c>
      <c r="I1126" s="204">
        <f t="shared" si="68"/>
        <v>61.312505245682544</v>
      </c>
    </row>
    <row r="1127" spans="1:9" x14ac:dyDescent="0.2">
      <c r="A1127" s="337" t="s">
        <v>115</v>
      </c>
      <c r="B1127" s="328">
        <v>6249253618</v>
      </c>
      <c r="C1127" s="328">
        <v>0</v>
      </c>
      <c r="D1127" s="328">
        <v>0</v>
      </c>
      <c r="E1127" s="328">
        <v>0</v>
      </c>
      <c r="F1127" s="165">
        <f t="shared" si="69"/>
        <v>6249253618</v>
      </c>
      <c r="G1127" s="166">
        <f t="shared" si="70"/>
        <v>0</v>
      </c>
      <c r="H1127" s="166">
        <f t="shared" si="71"/>
        <v>0</v>
      </c>
      <c r="I1127" s="166">
        <f t="shared" si="68"/>
        <v>0</v>
      </c>
    </row>
    <row r="1128" spans="1:9" x14ac:dyDescent="0.2">
      <c r="A1128" s="337" t="s">
        <v>118</v>
      </c>
      <c r="B1128" s="328">
        <v>318000000</v>
      </c>
      <c r="C1128" s="328">
        <v>314140104.61000001</v>
      </c>
      <c r="D1128" s="328">
        <v>314140104.61000001</v>
      </c>
      <c r="E1128" s="328">
        <v>314140104.61000001</v>
      </c>
      <c r="F1128" s="165">
        <f t="shared" si="69"/>
        <v>3859895.3899999857</v>
      </c>
      <c r="G1128" s="166">
        <f t="shared" si="70"/>
        <v>98.786196418239001</v>
      </c>
      <c r="H1128" s="166">
        <f t="shared" si="71"/>
        <v>98.786196418239001</v>
      </c>
      <c r="I1128" s="166">
        <f t="shared" si="68"/>
        <v>98.786196418239001</v>
      </c>
    </row>
    <row r="1129" spans="1:9" x14ac:dyDescent="0.2">
      <c r="A1129" s="337" t="s">
        <v>375</v>
      </c>
      <c r="B1129" s="328">
        <v>140423000000</v>
      </c>
      <c r="C1129" s="328">
        <v>91124289593.440002</v>
      </c>
      <c r="D1129" s="328">
        <v>91124289593.440002</v>
      </c>
      <c r="E1129" s="328">
        <v>91124289593.440002</v>
      </c>
      <c r="F1129" s="165">
        <f t="shared" si="69"/>
        <v>49298710406.559998</v>
      </c>
      <c r="G1129" s="166">
        <f t="shared" si="70"/>
        <v>64.892709594183302</v>
      </c>
      <c r="H1129" s="166">
        <f t="shared" si="71"/>
        <v>64.892709594183302</v>
      </c>
      <c r="I1129" s="166">
        <f t="shared" si="68"/>
        <v>64.892709594183302</v>
      </c>
    </row>
    <row r="1130" spans="1:9" x14ac:dyDescent="0.2">
      <c r="A1130" s="337" t="s">
        <v>392</v>
      </c>
      <c r="B1130" s="328">
        <v>12179000000</v>
      </c>
      <c r="C1130" s="328">
        <v>6152227276</v>
      </c>
      <c r="D1130" s="328">
        <v>6152227276</v>
      </c>
      <c r="E1130" s="328">
        <v>6152227276</v>
      </c>
      <c r="F1130" s="165">
        <f t="shared" si="69"/>
        <v>6026772724</v>
      </c>
      <c r="G1130" s="166">
        <f t="shared" si="70"/>
        <v>50.515044552097876</v>
      </c>
      <c r="H1130" s="166">
        <f t="shared" si="71"/>
        <v>50.515044552097876</v>
      </c>
      <c r="I1130" s="166">
        <f t="shared" si="68"/>
        <v>50.515044552097876</v>
      </c>
    </row>
    <row r="1131" spans="1:9" x14ac:dyDescent="0.2">
      <c r="A1131" s="327" t="s">
        <v>33</v>
      </c>
      <c r="B1131" s="324">
        <v>62829000000</v>
      </c>
      <c r="C1131" s="324">
        <v>40014262212.559998</v>
      </c>
      <c r="D1131" s="324">
        <v>40014262212.559998</v>
      </c>
      <c r="E1131" s="324">
        <v>40014262212.559998</v>
      </c>
      <c r="F1131" s="203">
        <f t="shared" si="69"/>
        <v>22814737787.440002</v>
      </c>
      <c r="G1131" s="204">
        <f t="shared" si="70"/>
        <v>63.687568181190215</v>
      </c>
      <c r="H1131" s="204">
        <f t="shared" si="71"/>
        <v>63.687568181190215</v>
      </c>
      <c r="I1131" s="204">
        <f t="shared" si="68"/>
        <v>63.687568181190215</v>
      </c>
    </row>
    <row r="1132" spans="1:9" x14ac:dyDescent="0.2">
      <c r="A1132" s="337" t="s">
        <v>378</v>
      </c>
      <c r="B1132" s="328">
        <v>62829000000</v>
      </c>
      <c r="C1132" s="328">
        <v>40014262212.559998</v>
      </c>
      <c r="D1132" s="328">
        <v>40014262212.559998</v>
      </c>
      <c r="E1132" s="328">
        <v>40014262212.559998</v>
      </c>
      <c r="F1132" s="202">
        <f t="shared" si="69"/>
        <v>22814737787.440002</v>
      </c>
      <c r="G1132" s="168">
        <f t="shared" si="70"/>
        <v>63.687568181190215</v>
      </c>
      <c r="H1132" s="168">
        <f t="shared" si="71"/>
        <v>63.687568181190215</v>
      </c>
      <c r="I1132" s="168">
        <f t="shared" si="68"/>
        <v>63.687568181190215</v>
      </c>
    </row>
    <row r="1133" spans="1:9" x14ac:dyDescent="0.2">
      <c r="A1133" s="327" t="s">
        <v>127</v>
      </c>
      <c r="B1133" s="324">
        <v>32229000000</v>
      </c>
      <c r="C1133" s="324">
        <v>28846905339</v>
      </c>
      <c r="D1133" s="324">
        <v>28835545518</v>
      </c>
      <c r="E1133" s="324">
        <v>28835545518</v>
      </c>
      <c r="F1133" s="161">
        <f t="shared" si="69"/>
        <v>3382094661</v>
      </c>
      <c r="G1133" s="162">
        <f t="shared" si="70"/>
        <v>89.506051503304477</v>
      </c>
      <c r="H1133" s="162">
        <f t="shared" si="71"/>
        <v>89.470804300474725</v>
      </c>
      <c r="I1133" s="162">
        <f t="shared" si="68"/>
        <v>89.470804300474725</v>
      </c>
    </row>
    <row r="1134" spans="1:9" x14ac:dyDescent="0.2">
      <c r="A1134" s="337" t="s">
        <v>128</v>
      </c>
      <c r="B1134" s="328">
        <v>27384000000</v>
      </c>
      <c r="C1134" s="328">
        <v>27112614252</v>
      </c>
      <c r="D1134" s="328">
        <v>27112614252</v>
      </c>
      <c r="E1134" s="328">
        <v>27112614252</v>
      </c>
      <c r="F1134" s="202">
        <f t="shared" si="69"/>
        <v>271385748</v>
      </c>
      <c r="G1134" s="168">
        <f t="shared" si="70"/>
        <v>99.008962357581069</v>
      </c>
      <c r="H1134" s="168">
        <f t="shared" si="71"/>
        <v>99.008962357581069</v>
      </c>
      <c r="I1134" s="168">
        <f t="shared" si="68"/>
        <v>99.008962357581069</v>
      </c>
    </row>
    <row r="1135" spans="1:9" x14ac:dyDescent="0.2">
      <c r="A1135" s="337" t="s">
        <v>129</v>
      </c>
      <c r="B1135" s="328">
        <v>1264000000</v>
      </c>
      <c r="C1135" s="328">
        <v>1086266412</v>
      </c>
      <c r="D1135" s="328">
        <v>1086266000</v>
      </c>
      <c r="E1135" s="328">
        <v>1086266000</v>
      </c>
      <c r="F1135" s="165">
        <f t="shared" si="69"/>
        <v>177733588</v>
      </c>
      <c r="G1135" s="166">
        <f t="shared" si="70"/>
        <v>85.938798417721515</v>
      </c>
      <c r="H1135" s="166">
        <f t="shared" si="71"/>
        <v>85.938765822784816</v>
      </c>
      <c r="I1135" s="166">
        <f t="shared" si="68"/>
        <v>85.938765822784816</v>
      </c>
    </row>
    <row r="1136" spans="1:9" x14ac:dyDescent="0.2">
      <c r="A1136" s="337" t="s">
        <v>393</v>
      </c>
      <c r="B1136" s="328">
        <v>3129000000</v>
      </c>
      <c r="C1136" s="328">
        <v>226920153.36000001</v>
      </c>
      <c r="D1136" s="328">
        <v>215560744.36000001</v>
      </c>
      <c r="E1136" s="328">
        <v>215560744.36000001</v>
      </c>
      <c r="F1136" s="165">
        <f t="shared" si="69"/>
        <v>2902079846.6399999</v>
      </c>
      <c r="G1136" s="166">
        <f t="shared" si="70"/>
        <v>7.2521621399808254</v>
      </c>
      <c r="H1136" s="166">
        <f t="shared" si="71"/>
        <v>6.8891257385746254</v>
      </c>
      <c r="I1136" s="166">
        <f t="shared" si="68"/>
        <v>6.8891257385746254</v>
      </c>
    </row>
    <row r="1137" spans="1:9" x14ac:dyDescent="0.2">
      <c r="A1137" s="337" t="s">
        <v>188</v>
      </c>
      <c r="B1137" s="328">
        <v>452000000</v>
      </c>
      <c r="C1137" s="328">
        <v>421104521.63999999</v>
      </c>
      <c r="D1137" s="328">
        <v>421104521.63999999</v>
      </c>
      <c r="E1137" s="328">
        <v>421104521.63999999</v>
      </c>
      <c r="F1137" s="165">
        <f t="shared" si="69"/>
        <v>30895478.360000014</v>
      </c>
      <c r="G1137" s="166">
        <f t="shared" si="70"/>
        <v>93.164717176991147</v>
      </c>
      <c r="H1137" s="166">
        <f t="shared" si="71"/>
        <v>93.164717176991147</v>
      </c>
      <c r="I1137" s="166">
        <f t="shared" si="68"/>
        <v>93.164717176991147</v>
      </c>
    </row>
    <row r="1138" spans="1:9" x14ac:dyDescent="0.2">
      <c r="A1138" s="326" t="s">
        <v>131</v>
      </c>
      <c r="B1138" s="324">
        <v>760384641069</v>
      </c>
      <c r="C1138" s="324">
        <v>260734776675.29999</v>
      </c>
      <c r="D1138" s="324">
        <v>104864076905.31999</v>
      </c>
      <c r="E1138" s="324">
        <v>104864076905.31999</v>
      </c>
      <c r="F1138" s="203">
        <f t="shared" si="69"/>
        <v>499649864393.70001</v>
      </c>
      <c r="G1138" s="204">
        <f t="shared" si="70"/>
        <v>34.289853133900948</v>
      </c>
      <c r="H1138" s="204">
        <f t="shared" si="71"/>
        <v>13.790925176749363</v>
      </c>
      <c r="I1138" s="204">
        <f t="shared" si="68"/>
        <v>13.790925176749363</v>
      </c>
    </row>
    <row r="1139" spans="1:9" x14ac:dyDescent="0.2">
      <c r="A1139" s="327" t="s">
        <v>1653</v>
      </c>
      <c r="B1139" s="324">
        <v>760384641069</v>
      </c>
      <c r="C1139" s="324">
        <v>260734776675.29999</v>
      </c>
      <c r="D1139" s="324">
        <v>104864076905.31999</v>
      </c>
      <c r="E1139" s="324">
        <v>104864076905.31999</v>
      </c>
      <c r="F1139" s="203">
        <f t="shared" si="69"/>
        <v>499649864393.70001</v>
      </c>
      <c r="G1139" s="204">
        <f t="shared" si="70"/>
        <v>34.289853133900948</v>
      </c>
      <c r="H1139" s="204">
        <f t="shared" si="71"/>
        <v>13.790925176749363</v>
      </c>
      <c r="I1139" s="204">
        <f t="shared" si="68"/>
        <v>13.790925176749363</v>
      </c>
    </row>
    <row r="1140" spans="1:9" x14ac:dyDescent="0.2">
      <c r="A1140" s="337" t="s">
        <v>390</v>
      </c>
      <c r="B1140" s="328">
        <v>12286850701</v>
      </c>
      <c r="C1140" s="328">
        <v>5674514085</v>
      </c>
      <c r="D1140" s="328">
        <v>0</v>
      </c>
      <c r="E1140" s="328">
        <v>0</v>
      </c>
      <c r="F1140" s="165">
        <f t="shared" si="69"/>
        <v>6612336616</v>
      </c>
      <c r="G1140" s="166">
        <f t="shared" si="70"/>
        <v>46.183633406875884</v>
      </c>
      <c r="H1140" s="166">
        <f t="shared" si="71"/>
        <v>0</v>
      </c>
      <c r="I1140" s="166">
        <f t="shared" si="68"/>
        <v>0</v>
      </c>
    </row>
    <row r="1141" spans="1:9" x14ac:dyDescent="0.2">
      <c r="A1141" s="337" t="s">
        <v>394</v>
      </c>
      <c r="B1141" s="328">
        <v>87941573619</v>
      </c>
      <c r="C1141" s="328">
        <v>38007286226</v>
      </c>
      <c r="D1141" s="328">
        <v>0</v>
      </c>
      <c r="E1141" s="328">
        <v>0</v>
      </c>
      <c r="F1141" s="202">
        <f t="shared" si="69"/>
        <v>49934287393</v>
      </c>
      <c r="G1141" s="168">
        <f t="shared" si="70"/>
        <v>43.218792502694576</v>
      </c>
      <c r="H1141" s="168">
        <f t="shared" si="71"/>
        <v>0</v>
      </c>
      <c r="I1141" s="168">
        <f t="shared" si="68"/>
        <v>0</v>
      </c>
    </row>
    <row r="1142" spans="1:9" x14ac:dyDescent="0.2">
      <c r="A1142" s="337" t="s">
        <v>395</v>
      </c>
      <c r="B1142" s="328">
        <v>56727005509</v>
      </c>
      <c r="C1142" s="328">
        <v>23961312000</v>
      </c>
      <c r="D1142" s="328">
        <v>0</v>
      </c>
      <c r="E1142" s="328">
        <v>0</v>
      </c>
      <c r="F1142" s="165">
        <f t="shared" si="69"/>
        <v>32765693509</v>
      </c>
      <c r="G1142" s="166">
        <f t="shared" si="70"/>
        <v>42.23969128107499</v>
      </c>
      <c r="H1142" s="166">
        <f t="shared" si="71"/>
        <v>0</v>
      </c>
      <c r="I1142" s="166">
        <f t="shared" si="68"/>
        <v>0</v>
      </c>
    </row>
    <row r="1143" spans="1:9" x14ac:dyDescent="0.2">
      <c r="A1143" s="337" t="s">
        <v>396</v>
      </c>
      <c r="B1143" s="328">
        <v>9015506782</v>
      </c>
      <c r="C1143" s="328">
        <v>5438737031.6599998</v>
      </c>
      <c r="D1143" s="328">
        <v>1070000000</v>
      </c>
      <c r="E1143" s="328">
        <v>1070000000</v>
      </c>
      <c r="F1143" s="202">
        <f t="shared" si="69"/>
        <v>3576769750.3400002</v>
      </c>
      <c r="G1143" s="168">
        <f t="shared" si="70"/>
        <v>60.326470415603971</v>
      </c>
      <c r="H1143" s="168">
        <f t="shared" si="71"/>
        <v>11.868439854499574</v>
      </c>
      <c r="I1143" s="168">
        <f t="shared" si="68"/>
        <v>11.868439854499574</v>
      </c>
    </row>
    <row r="1144" spans="1:9" x14ac:dyDescent="0.2">
      <c r="A1144" s="337" t="s">
        <v>397</v>
      </c>
      <c r="B1144" s="328">
        <v>92750175618</v>
      </c>
      <c r="C1144" s="328">
        <v>39674657712.410004</v>
      </c>
      <c r="D1144" s="328">
        <v>904537602.00999999</v>
      </c>
      <c r="E1144" s="328">
        <v>904537602.00999999</v>
      </c>
      <c r="F1144" s="165">
        <f t="shared" si="69"/>
        <v>53075517905.589996</v>
      </c>
      <c r="G1144" s="166">
        <f t="shared" si="70"/>
        <v>42.775830286094205</v>
      </c>
      <c r="H1144" s="166">
        <f t="shared" si="71"/>
        <v>0.97524085100972757</v>
      </c>
      <c r="I1144" s="166">
        <f t="shared" si="68"/>
        <v>0.97524085100972757</v>
      </c>
    </row>
    <row r="1145" spans="1:9" x14ac:dyDescent="0.2">
      <c r="A1145" s="337" t="s">
        <v>398</v>
      </c>
      <c r="B1145" s="328">
        <v>54898860678</v>
      </c>
      <c r="C1145" s="328">
        <v>17062140815.74</v>
      </c>
      <c r="D1145" s="328">
        <v>1419672611</v>
      </c>
      <c r="E1145" s="328">
        <v>1419672611</v>
      </c>
      <c r="F1145" s="165">
        <f t="shared" si="69"/>
        <v>37836719862.260002</v>
      </c>
      <c r="G1145" s="166">
        <f t="shared" si="70"/>
        <v>31.079225697988715</v>
      </c>
      <c r="H1145" s="166">
        <f t="shared" si="71"/>
        <v>2.5859782761737988</v>
      </c>
      <c r="I1145" s="166">
        <f t="shared" si="68"/>
        <v>2.5859782761737988</v>
      </c>
    </row>
    <row r="1146" spans="1:9" x14ac:dyDescent="0.2">
      <c r="A1146" s="337" t="s">
        <v>399</v>
      </c>
      <c r="B1146" s="328">
        <v>4226242054</v>
      </c>
      <c r="C1146" s="328">
        <v>823920106</v>
      </c>
      <c r="D1146" s="328">
        <v>0</v>
      </c>
      <c r="E1146" s="328">
        <v>0</v>
      </c>
      <c r="F1146" s="165">
        <f t="shared" si="69"/>
        <v>3402321948</v>
      </c>
      <c r="G1146" s="166">
        <f t="shared" si="70"/>
        <v>19.495336411699054</v>
      </c>
      <c r="H1146" s="166">
        <f t="shared" si="71"/>
        <v>0</v>
      </c>
      <c r="I1146" s="166">
        <f t="shared" si="68"/>
        <v>0</v>
      </c>
    </row>
    <row r="1147" spans="1:9" x14ac:dyDescent="0.2">
      <c r="A1147" s="337" t="s">
        <v>400</v>
      </c>
      <c r="B1147" s="328">
        <v>10417740056</v>
      </c>
      <c r="C1147" s="328">
        <v>4510353000</v>
      </c>
      <c r="D1147" s="328">
        <v>0</v>
      </c>
      <c r="E1147" s="328">
        <v>0</v>
      </c>
      <c r="F1147" s="165">
        <f t="shared" si="69"/>
        <v>5907387056</v>
      </c>
      <c r="G1147" s="166">
        <f t="shared" si="70"/>
        <v>43.294927457921204</v>
      </c>
      <c r="H1147" s="166">
        <f t="shared" si="71"/>
        <v>0</v>
      </c>
      <c r="I1147" s="166">
        <f t="shared" si="68"/>
        <v>0</v>
      </c>
    </row>
    <row r="1148" spans="1:9" ht="11.25" customHeight="1" x14ac:dyDescent="0.2">
      <c r="A1148" s="337" t="s">
        <v>401</v>
      </c>
      <c r="B1148" s="328">
        <v>327193144100</v>
      </c>
      <c r="C1148" s="328">
        <v>74789330880</v>
      </c>
      <c r="D1148" s="328">
        <v>74789330880</v>
      </c>
      <c r="E1148" s="328">
        <v>74789330880</v>
      </c>
      <c r="F1148" s="202">
        <f t="shared" si="69"/>
        <v>252403813220</v>
      </c>
      <c r="G1148" s="168">
        <f t="shared" si="70"/>
        <v>22.857853909415091</v>
      </c>
      <c r="H1148" s="168">
        <f t="shared" si="71"/>
        <v>22.857853909415091</v>
      </c>
      <c r="I1148" s="168">
        <f t="shared" si="68"/>
        <v>22.857853909415091</v>
      </c>
    </row>
    <row r="1149" spans="1:9" ht="11.25" customHeight="1" x14ac:dyDescent="0.2">
      <c r="A1149" s="337" t="s">
        <v>402</v>
      </c>
      <c r="B1149" s="328">
        <v>70000000000</v>
      </c>
      <c r="C1149" s="328">
        <v>44036254174.489998</v>
      </c>
      <c r="D1149" s="328">
        <v>26456153312.310001</v>
      </c>
      <c r="E1149" s="328">
        <v>26456153312.310001</v>
      </c>
      <c r="F1149" s="165">
        <f t="shared" si="69"/>
        <v>25963745825.510002</v>
      </c>
      <c r="G1149" s="166">
        <f t="shared" si="70"/>
        <v>62.908934534985718</v>
      </c>
      <c r="H1149" s="166">
        <f t="shared" si="71"/>
        <v>37.794504731871434</v>
      </c>
      <c r="I1149" s="166">
        <f t="shared" si="68"/>
        <v>37.794504731871434</v>
      </c>
    </row>
    <row r="1150" spans="1:9" x14ac:dyDescent="0.2">
      <c r="A1150" s="337" t="s">
        <v>403</v>
      </c>
      <c r="B1150" s="328">
        <v>3131054197</v>
      </c>
      <c r="C1150" s="328">
        <v>2194625000</v>
      </c>
      <c r="D1150" s="328">
        <v>224382500</v>
      </c>
      <c r="E1150" s="328">
        <v>224382500</v>
      </c>
      <c r="F1150" s="202">
        <f t="shared" si="69"/>
        <v>936429197</v>
      </c>
      <c r="G1150" s="168">
        <f t="shared" si="70"/>
        <v>70.092207349932366</v>
      </c>
      <c r="H1150" s="168">
        <f t="shared" si="71"/>
        <v>7.1663563094816656</v>
      </c>
      <c r="I1150" s="168">
        <f t="shared" si="68"/>
        <v>7.1663563094816656</v>
      </c>
    </row>
    <row r="1151" spans="1:9" s="351" customFormat="1" x14ac:dyDescent="0.2">
      <c r="A1151" s="337" t="s">
        <v>404</v>
      </c>
      <c r="B1151" s="328">
        <v>16000000000</v>
      </c>
      <c r="C1151" s="328">
        <v>0</v>
      </c>
      <c r="D1151" s="328">
        <v>0</v>
      </c>
      <c r="E1151" s="328">
        <v>0</v>
      </c>
      <c r="F1151" s="165">
        <f t="shared" si="69"/>
        <v>16000000000</v>
      </c>
      <c r="G1151" s="166">
        <f t="shared" si="70"/>
        <v>0</v>
      </c>
      <c r="H1151" s="166">
        <f t="shared" si="71"/>
        <v>0</v>
      </c>
      <c r="I1151" s="166">
        <f t="shared" si="68"/>
        <v>0</v>
      </c>
    </row>
    <row r="1152" spans="1:9" x14ac:dyDescent="0.2">
      <c r="A1152" s="337" t="s">
        <v>405</v>
      </c>
      <c r="B1152" s="328">
        <v>4796487755</v>
      </c>
      <c r="C1152" s="328">
        <v>4561645644</v>
      </c>
      <c r="D1152" s="328">
        <v>0</v>
      </c>
      <c r="E1152" s="328">
        <v>0</v>
      </c>
      <c r="F1152" s="165">
        <f t="shared" si="69"/>
        <v>234842111</v>
      </c>
      <c r="G1152" s="166">
        <f t="shared" si="70"/>
        <v>95.10387343832592</v>
      </c>
      <c r="H1152" s="166">
        <f t="shared" si="71"/>
        <v>0</v>
      </c>
      <c r="I1152" s="166">
        <f t="shared" si="68"/>
        <v>0</v>
      </c>
    </row>
    <row r="1153" spans="1:9" x14ac:dyDescent="0.2">
      <c r="A1153" s="337" t="s">
        <v>1741</v>
      </c>
      <c r="B1153" s="328">
        <v>11000000000</v>
      </c>
      <c r="C1153" s="328">
        <v>0</v>
      </c>
      <c r="D1153" s="328">
        <v>0</v>
      </c>
      <c r="E1153" s="328">
        <v>0</v>
      </c>
      <c r="F1153" s="202">
        <f t="shared" si="69"/>
        <v>11000000000</v>
      </c>
      <c r="G1153" s="168">
        <f t="shared" si="70"/>
        <v>0</v>
      </c>
      <c r="H1153" s="168">
        <f t="shared" si="71"/>
        <v>0</v>
      </c>
      <c r="I1153" s="168">
        <f t="shared" si="68"/>
        <v>0</v>
      </c>
    </row>
    <row r="1154" spans="1:9" x14ac:dyDescent="0.2">
      <c r="A1154" s="325" t="s">
        <v>406</v>
      </c>
      <c r="B1154" s="324">
        <v>2842606341412</v>
      </c>
      <c r="C1154" s="324">
        <v>2038856080639.0999</v>
      </c>
      <c r="D1154" s="324">
        <v>1522673183959.4102</v>
      </c>
      <c r="E1154" s="324">
        <v>1504455958657.3403</v>
      </c>
      <c r="F1154" s="161">
        <f t="shared" si="69"/>
        <v>803750260772.90015</v>
      </c>
      <c r="G1154" s="162">
        <f t="shared" si="70"/>
        <v>71.72488328532836</v>
      </c>
      <c r="H1154" s="162">
        <f t="shared" si="71"/>
        <v>53.566093967237713</v>
      </c>
      <c r="I1154" s="162">
        <f t="shared" si="68"/>
        <v>52.925230509055851</v>
      </c>
    </row>
    <row r="1155" spans="1:9" x14ac:dyDescent="0.2">
      <c r="A1155" s="326" t="s">
        <v>109</v>
      </c>
      <c r="B1155" s="324">
        <v>2180292641352</v>
      </c>
      <c r="C1155" s="324">
        <v>1572378498157.9697</v>
      </c>
      <c r="D1155" s="324">
        <v>1386657399399.3701</v>
      </c>
      <c r="E1155" s="324">
        <v>1368440174097.3003</v>
      </c>
      <c r="F1155" s="203">
        <f t="shared" si="69"/>
        <v>607914143194.03027</v>
      </c>
      <c r="G1155" s="204">
        <f t="shared" si="70"/>
        <v>72.117773015228707</v>
      </c>
      <c r="H1155" s="204">
        <f t="shared" si="71"/>
        <v>63.599600030732731</v>
      </c>
      <c r="I1155" s="204">
        <f t="shared" si="68"/>
        <v>62.764059656172137</v>
      </c>
    </row>
    <row r="1156" spans="1:9" x14ac:dyDescent="0.2">
      <c r="A1156" s="327" t="s">
        <v>28</v>
      </c>
      <c r="B1156" s="324">
        <v>1554675195000</v>
      </c>
      <c r="C1156" s="324">
        <v>1188214450398.1797</v>
      </c>
      <c r="D1156" s="324">
        <v>1156503755914.3101</v>
      </c>
      <c r="E1156" s="324">
        <v>1156355862184.3101</v>
      </c>
      <c r="F1156" s="203">
        <f t="shared" si="69"/>
        <v>366460744601.82031</v>
      </c>
      <c r="G1156" s="204">
        <f t="shared" si="70"/>
        <v>76.428469060264376</v>
      </c>
      <c r="H1156" s="204">
        <f t="shared" si="71"/>
        <v>74.388770055233948</v>
      </c>
      <c r="I1156" s="204">
        <f t="shared" si="68"/>
        <v>74.379257217409332</v>
      </c>
    </row>
    <row r="1157" spans="1:9" x14ac:dyDescent="0.2">
      <c r="A1157" s="337" t="s">
        <v>110</v>
      </c>
      <c r="B1157" s="328">
        <v>817309000000</v>
      </c>
      <c r="C1157" s="328">
        <v>642527820493.25</v>
      </c>
      <c r="D1157" s="328">
        <v>642409459744.66003</v>
      </c>
      <c r="E1157" s="328">
        <v>642344153194.66003</v>
      </c>
      <c r="F1157" s="165">
        <f t="shared" si="69"/>
        <v>174781179506.75</v>
      </c>
      <c r="G1157" s="166">
        <f t="shared" si="70"/>
        <v>78.615042840987925</v>
      </c>
      <c r="H1157" s="166">
        <f t="shared" si="71"/>
        <v>78.600561078448919</v>
      </c>
      <c r="I1157" s="166">
        <f t="shared" si="68"/>
        <v>78.592570642763022</v>
      </c>
    </row>
    <row r="1158" spans="1:9" x14ac:dyDescent="0.2">
      <c r="A1158" s="337" t="s">
        <v>111</v>
      </c>
      <c r="B1158" s="328">
        <v>215661000000</v>
      </c>
      <c r="C1158" s="328">
        <v>166278477355.95001</v>
      </c>
      <c r="D1158" s="328">
        <v>163709441388.32001</v>
      </c>
      <c r="E1158" s="328">
        <v>163709441388.32001</v>
      </c>
      <c r="F1158" s="165">
        <f t="shared" si="69"/>
        <v>49382522644.049988</v>
      </c>
      <c r="G1158" s="166">
        <f t="shared" si="70"/>
        <v>77.10178351948197</v>
      </c>
      <c r="H1158" s="166">
        <f t="shared" si="71"/>
        <v>75.910545433954226</v>
      </c>
      <c r="I1158" s="166">
        <f t="shared" si="68"/>
        <v>75.910545433954226</v>
      </c>
    </row>
    <row r="1159" spans="1:9" x14ac:dyDescent="0.2">
      <c r="A1159" s="337" t="s">
        <v>112</v>
      </c>
      <c r="B1159" s="328">
        <v>449378000000</v>
      </c>
      <c r="C1159" s="328">
        <v>371384313369.14001</v>
      </c>
      <c r="D1159" s="328">
        <v>342412725559.78003</v>
      </c>
      <c r="E1159" s="328">
        <v>342331519759.78003</v>
      </c>
      <c r="F1159" s="165">
        <f t="shared" si="69"/>
        <v>77993686630.859985</v>
      </c>
      <c r="G1159" s="166">
        <f t="shared" si="70"/>
        <v>82.644079899136145</v>
      </c>
      <c r="H1159" s="166">
        <f t="shared" si="71"/>
        <v>76.197038030295218</v>
      </c>
      <c r="I1159" s="166">
        <f t="shared" ref="I1159:I1222" si="72">IFERROR(IF(E1159&gt;0,+E1159/B1159*100,0),0)</f>
        <v>76.17896731922346</v>
      </c>
    </row>
    <row r="1160" spans="1:9" x14ac:dyDescent="0.2">
      <c r="A1160" s="337" t="s">
        <v>216</v>
      </c>
      <c r="B1160" s="328">
        <v>53275000000</v>
      </c>
      <c r="C1160" s="328">
        <v>0</v>
      </c>
      <c r="D1160" s="328">
        <v>0</v>
      </c>
      <c r="E1160" s="328">
        <v>0</v>
      </c>
      <c r="F1160" s="165">
        <f t="shared" si="69"/>
        <v>53275000000</v>
      </c>
      <c r="G1160" s="166">
        <f t="shared" si="70"/>
        <v>0</v>
      </c>
      <c r="H1160" s="166">
        <f t="shared" si="71"/>
        <v>0</v>
      </c>
      <c r="I1160" s="166">
        <f t="shared" si="72"/>
        <v>0</v>
      </c>
    </row>
    <row r="1161" spans="1:9" x14ac:dyDescent="0.2">
      <c r="A1161" s="337" t="s">
        <v>149</v>
      </c>
      <c r="B1161" s="328">
        <v>13355872815</v>
      </c>
      <c r="C1161" s="328">
        <v>5997457806.1700001</v>
      </c>
      <c r="D1161" s="328">
        <v>5986932897.7799997</v>
      </c>
      <c r="E1161" s="328">
        <v>5985551517.7799997</v>
      </c>
      <c r="F1161" s="165">
        <f t="shared" ref="F1161:F1224" si="73">+B1161-C1161</f>
        <v>7358415008.8299999</v>
      </c>
      <c r="G1161" s="166">
        <f t="shared" ref="G1161:G1224" si="74">IFERROR(IF(C1161&gt;0,+C1161/B1161*100,0),0)</f>
        <v>44.905023349984639</v>
      </c>
      <c r="H1161" s="166">
        <f t="shared" ref="H1161:H1224" si="75">IFERROR(IF(D1161&gt;0,+D1161/B1161*100,0),0)</f>
        <v>44.826219751479414</v>
      </c>
      <c r="I1161" s="166">
        <f t="shared" si="72"/>
        <v>44.815876885691949</v>
      </c>
    </row>
    <row r="1162" spans="1:9" x14ac:dyDescent="0.2">
      <c r="A1162" s="337" t="s">
        <v>150</v>
      </c>
      <c r="B1162" s="328">
        <v>995065524</v>
      </c>
      <c r="C1162" s="328">
        <v>167699882.78999999</v>
      </c>
      <c r="D1162" s="328">
        <v>167660579.03</v>
      </c>
      <c r="E1162" s="328">
        <v>167660579.03</v>
      </c>
      <c r="F1162" s="165">
        <f t="shared" si="73"/>
        <v>827365641.21000004</v>
      </c>
      <c r="G1162" s="166">
        <f t="shared" si="74"/>
        <v>16.85314974192594</v>
      </c>
      <c r="H1162" s="166">
        <f t="shared" si="75"/>
        <v>16.849199875404388</v>
      </c>
      <c r="I1162" s="166">
        <f t="shared" si="72"/>
        <v>16.849199875404388</v>
      </c>
    </row>
    <row r="1163" spans="1:9" x14ac:dyDescent="0.2">
      <c r="A1163" s="337" t="s">
        <v>151</v>
      </c>
      <c r="B1163" s="328">
        <v>4701256661</v>
      </c>
      <c r="C1163" s="328">
        <v>1858681490.8800001</v>
      </c>
      <c r="D1163" s="328">
        <v>1817535744.7400002</v>
      </c>
      <c r="E1163" s="328">
        <v>1817535744.7400002</v>
      </c>
      <c r="F1163" s="165">
        <f t="shared" si="73"/>
        <v>2842575170.1199999</v>
      </c>
      <c r="G1163" s="166">
        <f t="shared" si="74"/>
        <v>39.535843815952006</v>
      </c>
      <c r="H1163" s="166">
        <f t="shared" si="75"/>
        <v>38.660636417016931</v>
      </c>
      <c r="I1163" s="166">
        <f t="shared" si="72"/>
        <v>38.660636417016931</v>
      </c>
    </row>
    <row r="1164" spans="1:9" x14ac:dyDescent="0.2">
      <c r="A1164" s="327" t="s">
        <v>29</v>
      </c>
      <c r="B1164" s="324">
        <v>553150446352</v>
      </c>
      <c r="C1164" s="324">
        <v>332060086402.19006</v>
      </c>
      <c r="D1164" s="324">
        <v>178073755258.45999</v>
      </c>
      <c r="E1164" s="324">
        <v>160004423686.39001</v>
      </c>
      <c r="F1164" s="203">
        <f t="shared" si="73"/>
        <v>221090359949.80994</v>
      </c>
      <c r="G1164" s="204">
        <f t="shared" si="74"/>
        <v>60.030700253811595</v>
      </c>
      <c r="H1164" s="204">
        <f t="shared" si="75"/>
        <v>32.192644231392684</v>
      </c>
      <c r="I1164" s="204">
        <f t="shared" si="72"/>
        <v>28.926022701710053</v>
      </c>
    </row>
    <row r="1165" spans="1:9" ht="11.25" customHeight="1" x14ac:dyDescent="0.2">
      <c r="A1165" s="337" t="s">
        <v>113</v>
      </c>
      <c r="B1165" s="328">
        <v>553150446352</v>
      </c>
      <c r="C1165" s="328">
        <v>332060086402.19006</v>
      </c>
      <c r="D1165" s="328">
        <v>178073755258.45999</v>
      </c>
      <c r="E1165" s="328">
        <v>160004423686.39001</v>
      </c>
      <c r="F1165" s="165">
        <f t="shared" si="73"/>
        <v>221090359949.80994</v>
      </c>
      <c r="G1165" s="166">
        <f t="shared" si="74"/>
        <v>60.030700253811595</v>
      </c>
      <c r="H1165" s="166">
        <f t="shared" si="75"/>
        <v>32.192644231392684</v>
      </c>
      <c r="I1165" s="166">
        <f t="shared" si="72"/>
        <v>28.926022701710053</v>
      </c>
    </row>
    <row r="1166" spans="1:9" ht="11.25" customHeight="1" x14ac:dyDescent="0.2">
      <c r="A1166" s="327" t="s">
        <v>30</v>
      </c>
      <c r="B1166" s="324">
        <v>33717000000</v>
      </c>
      <c r="C1166" s="324">
        <v>18653969005.849998</v>
      </c>
      <c r="D1166" s="324">
        <v>18653969005.849998</v>
      </c>
      <c r="E1166" s="324">
        <v>18653969005.849998</v>
      </c>
      <c r="F1166" s="203">
        <f t="shared" si="73"/>
        <v>15063030994.150002</v>
      </c>
      <c r="G1166" s="204">
        <f t="shared" si="74"/>
        <v>55.325114944538356</v>
      </c>
      <c r="H1166" s="204">
        <f t="shared" si="75"/>
        <v>55.325114944538356</v>
      </c>
      <c r="I1166" s="204">
        <f t="shared" si="72"/>
        <v>55.325114944538356</v>
      </c>
    </row>
    <row r="1167" spans="1:9" x14ac:dyDescent="0.2">
      <c r="A1167" s="337" t="s">
        <v>115</v>
      </c>
      <c r="B1167" s="328">
        <v>1634000000</v>
      </c>
      <c r="C1167" s="328">
        <v>0</v>
      </c>
      <c r="D1167" s="328">
        <v>0</v>
      </c>
      <c r="E1167" s="328">
        <v>0</v>
      </c>
      <c r="F1167" s="165">
        <f t="shared" si="73"/>
        <v>1634000000</v>
      </c>
      <c r="G1167" s="166">
        <f t="shared" si="74"/>
        <v>0</v>
      </c>
      <c r="H1167" s="166">
        <f t="shared" si="75"/>
        <v>0</v>
      </c>
      <c r="I1167" s="166">
        <f t="shared" si="72"/>
        <v>0</v>
      </c>
    </row>
    <row r="1168" spans="1:9" x14ac:dyDescent="0.2">
      <c r="A1168" s="337" t="s">
        <v>118</v>
      </c>
      <c r="B1168" s="328">
        <v>475000000</v>
      </c>
      <c r="C1168" s="328">
        <v>137578699.84999999</v>
      </c>
      <c r="D1168" s="328">
        <v>137578699.84999999</v>
      </c>
      <c r="E1168" s="328">
        <v>137578699.84999999</v>
      </c>
      <c r="F1168" s="165">
        <f t="shared" si="73"/>
        <v>337421300.14999998</v>
      </c>
      <c r="G1168" s="166">
        <f t="shared" si="74"/>
        <v>28.963936810526313</v>
      </c>
      <c r="H1168" s="166">
        <f t="shared" si="75"/>
        <v>28.963936810526313</v>
      </c>
      <c r="I1168" s="166">
        <f t="shared" si="72"/>
        <v>28.963936810526313</v>
      </c>
    </row>
    <row r="1169" spans="1:9" x14ac:dyDescent="0.2">
      <c r="A1169" s="337" t="s">
        <v>375</v>
      </c>
      <c r="B1169" s="328">
        <v>30054000000</v>
      </c>
      <c r="C1169" s="328">
        <v>17609952186</v>
      </c>
      <c r="D1169" s="328">
        <v>17609952186</v>
      </c>
      <c r="E1169" s="328">
        <v>17609952186</v>
      </c>
      <c r="F1169" s="165">
        <f t="shared" si="73"/>
        <v>12444047814</v>
      </c>
      <c r="G1169" s="166">
        <f t="shared" si="74"/>
        <v>58.59437075264524</v>
      </c>
      <c r="H1169" s="166">
        <f t="shared" si="75"/>
        <v>58.59437075264524</v>
      </c>
      <c r="I1169" s="166">
        <f t="shared" si="72"/>
        <v>58.59437075264524</v>
      </c>
    </row>
    <row r="1170" spans="1:9" x14ac:dyDescent="0.2">
      <c r="A1170" s="337" t="s">
        <v>392</v>
      </c>
      <c r="B1170" s="328">
        <v>1554000000</v>
      </c>
      <c r="C1170" s="328">
        <v>906438120</v>
      </c>
      <c r="D1170" s="328">
        <v>906438120</v>
      </c>
      <c r="E1170" s="328">
        <v>906438120</v>
      </c>
      <c r="F1170" s="165">
        <f t="shared" si="73"/>
        <v>647561880</v>
      </c>
      <c r="G1170" s="166">
        <f t="shared" si="74"/>
        <v>58.329351351351356</v>
      </c>
      <c r="H1170" s="166">
        <f t="shared" si="75"/>
        <v>58.329351351351356</v>
      </c>
      <c r="I1170" s="166">
        <f t="shared" si="72"/>
        <v>58.329351351351356</v>
      </c>
    </row>
    <row r="1171" spans="1:9" x14ac:dyDescent="0.2">
      <c r="A1171" s="327" t="s">
        <v>33</v>
      </c>
      <c r="B1171" s="324">
        <v>10757000000</v>
      </c>
      <c r="C1171" s="324">
        <v>10048396114</v>
      </c>
      <c r="D1171" s="324">
        <v>10043958360</v>
      </c>
      <c r="E1171" s="324">
        <v>10043958360</v>
      </c>
      <c r="F1171" s="161">
        <f t="shared" si="73"/>
        <v>708603886</v>
      </c>
      <c r="G1171" s="162">
        <f t="shared" si="74"/>
        <v>93.412625397415638</v>
      </c>
      <c r="H1171" s="162">
        <f t="shared" si="75"/>
        <v>93.371370828297856</v>
      </c>
      <c r="I1171" s="162">
        <f t="shared" si="72"/>
        <v>93.371370828297856</v>
      </c>
    </row>
    <row r="1172" spans="1:9" x14ac:dyDescent="0.2">
      <c r="A1172" s="337" t="s">
        <v>378</v>
      </c>
      <c r="B1172" s="328">
        <v>10757000000</v>
      </c>
      <c r="C1172" s="328">
        <v>10048396114</v>
      </c>
      <c r="D1172" s="328">
        <v>10043958360</v>
      </c>
      <c r="E1172" s="328">
        <v>10043958360</v>
      </c>
      <c r="F1172" s="202">
        <f t="shared" si="73"/>
        <v>708603886</v>
      </c>
      <c r="G1172" s="168">
        <f t="shared" si="74"/>
        <v>93.412625397415638</v>
      </c>
      <c r="H1172" s="168">
        <f t="shared" si="75"/>
        <v>93.371370828297856</v>
      </c>
      <c r="I1172" s="168">
        <f t="shared" si="72"/>
        <v>93.371370828297856</v>
      </c>
    </row>
    <row r="1173" spans="1:9" x14ac:dyDescent="0.2">
      <c r="A1173" s="327" t="s">
        <v>127</v>
      </c>
      <c r="B1173" s="324">
        <v>27993000000</v>
      </c>
      <c r="C1173" s="324">
        <v>23401596237.75</v>
      </c>
      <c r="D1173" s="324">
        <v>23381960860.75</v>
      </c>
      <c r="E1173" s="324">
        <v>23381960860.75</v>
      </c>
      <c r="F1173" s="161">
        <f t="shared" si="73"/>
        <v>4591403762.25</v>
      </c>
      <c r="G1173" s="162">
        <f t="shared" si="74"/>
        <v>83.598028927767658</v>
      </c>
      <c r="H1173" s="162">
        <f t="shared" si="75"/>
        <v>83.527885045368492</v>
      </c>
      <c r="I1173" s="162">
        <f t="shared" si="72"/>
        <v>83.527885045368492</v>
      </c>
    </row>
    <row r="1174" spans="1:9" x14ac:dyDescent="0.2">
      <c r="A1174" s="337" t="s">
        <v>128</v>
      </c>
      <c r="B1174" s="328">
        <v>27288000000</v>
      </c>
      <c r="C1174" s="328">
        <v>22918351445.040001</v>
      </c>
      <c r="D1174" s="328">
        <v>22898850268.040001</v>
      </c>
      <c r="E1174" s="328">
        <v>22898850268.040001</v>
      </c>
      <c r="F1174" s="165">
        <f t="shared" si="73"/>
        <v>4369648554.9599991</v>
      </c>
      <c r="G1174" s="166">
        <f t="shared" si="74"/>
        <v>83.986922621811786</v>
      </c>
      <c r="H1174" s="166">
        <f t="shared" si="75"/>
        <v>83.915458326150699</v>
      </c>
      <c r="I1174" s="166">
        <f t="shared" si="72"/>
        <v>83.915458326150699</v>
      </c>
    </row>
    <row r="1175" spans="1:9" x14ac:dyDescent="0.2">
      <c r="A1175" s="337" t="s">
        <v>129</v>
      </c>
      <c r="B1175" s="328">
        <v>705000000</v>
      </c>
      <c r="C1175" s="328">
        <v>483244792.70999998</v>
      </c>
      <c r="D1175" s="328">
        <v>483110592.70999998</v>
      </c>
      <c r="E1175" s="328">
        <v>483110592.70999998</v>
      </c>
      <c r="F1175" s="165">
        <f t="shared" si="73"/>
        <v>221755207.29000002</v>
      </c>
      <c r="G1175" s="166">
        <f t="shared" si="74"/>
        <v>68.545360668085095</v>
      </c>
      <c r="H1175" s="166">
        <f t="shared" si="75"/>
        <v>68.526325207092199</v>
      </c>
      <c r="I1175" s="166">
        <f t="shared" si="72"/>
        <v>68.526325207092199</v>
      </c>
    </row>
    <row r="1176" spans="1:9" x14ac:dyDescent="0.2">
      <c r="A1176" s="337" t="s">
        <v>393</v>
      </c>
      <c r="B1176" s="328">
        <v>0</v>
      </c>
      <c r="C1176" s="328">
        <v>0</v>
      </c>
      <c r="D1176" s="328">
        <v>0</v>
      </c>
      <c r="E1176" s="328">
        <v>0</v>
      </c>
      <c r="F1176" s="165">
        <f t="shared" si="73"/>
        <v>0</v>
      </c>
      <c r="G1176" s="166">
        <f t="shared" si="74"/>
        <v>0</v>
      </c>
      <c r="H1176" s="166">
        <f t="shared" si="75"/>
        <v>0</v>
      </c>
      <c r="I1176" s="166">
        <f t="shared" si="72"/>
        <v>0</v>
      </c>
    </row>
    <row r="1177" spans="1:9" x14ac:dyDescent="0.2">
      <c r="A1177" s="326" t="s">
        <v>131</v>
      </c>
      <c r="B1177" s="324">
        <v>662313700060</v>
      </c>
      <c r="C1177" s="324">
        <v>466477582481.13</v>
      </c>
      <c r="D1177" s="324">
        <v>136015784560.03999</v>
      </c>
      <c r="E1177" s="324">
        <v>136015784560.03999</v>
      </c>
      <c r="F1177" s="203">
        <f t="shared" si="73"/>
        <v>195836117578.87</v>
      </c>
      <c r="G1177" s="204">
        <f t="shared" si="74"/>
        <v>70.431516430789685</v>
      </c>
      <c r="H1177" s="204">
        <f t="shared" si="75"/>
        <v>20.536459467427314</v>
      </c>
      <c r="I1177" s="204">
        <f t="shared" si="72"/>
        <v>20.536459467427314</v>
      </c>
    </row>
    <row r="1178" spans="1:9" x14ac:dyDescent="0.2">
      <c r="A1178" s="327" t="s">
        <v>1653</v>
      </c>
      <c r="B1178" s="324">
        <v>662313700060</v>
      </c>
      <c r="C1178" s="324">
        <v>466477582481.13</v>
      </c>
      <c r="D1178" s="324">
        <v>136015784560.03999</v>
      </c>
      <c r="E1178" s="324">
        <v>136015784560.03999</v>
      </c>
      <c r="F1178" s="161">
        <f t="shared" si="73"/>
        <v>195836117578.87</v>
      </c>
      <c r="G1178" s="162">
        <f t="shared" si="74"/>
        <v>70.431516430789685</v>
      </c>
      <c r="H1178" s="162">
        <f t="shared" si="75"/>
        <v>20.536459467427314</v>
      </c>
      <c r="I1178" s="162">
        <f t="shared" si="72"/>
        <v>20.536459467427314</v>
      </c>
    </row>
    <row r="1179" spans="1:9" s="351" customFormat="1" x14ac:dyDescent="0.2">
      <c r="A1179" s="337" t="s">
        <v>395</v>
      </c>
      <c r="B1179" s="328">
        <v>2140000000</v>
      </c>
      <c r="C1179" s="328">
        <v>1967924866.0899999</v>
      </c>
      <c r="D1179" s="328">
        <v>0</v>
      </c>
      <c r="E1179" s="328">
        <v>0</v>
      </c>
      <c r="F1179" s="165">
        <f t="shared" si="73"/>
        <v>172075133.91000009</v>
      </c>
      <c r="G1179" s="166">
        <f t="shared" si="74"/>
        <v>91.959105892056073</v>
      </c>
      <c r="H1179" s="166">
        <f t="shared" si="75"/>
        <v>0</v>
      </c>
      <c r="I1179" s="166">
        <f t="shared" si="72"/>
        <v>0</v>
      </c>
    </row>
    <row r="1180" spans="1:9" x14ac:dyDescent="0.2">
      <c r="A1180" s="337" t="s">
        <v>396</v>
      </c>
      <c r="B1180" s="328">
        <v>31497000000</v>
      </c>
      <c r="C1180" s="328">
        <v>4937229935.79</v>
      </c>
      <c r="D1180" s="328">
        <v>2849638.64</v>
      </c>
      <c r="E1180" s="328">
        <v>2849638.64</v>
      </c>
      <c r="F1180" s="202">
        <f t="shared" si="73"/>
        <v>26559770064.209999</v>
      </c>
      <c r="G1180" s="168">
        <f t="shared" si="74"/>
        <v>15.675238707781695</v>
      </c>
      <c r="H1180" s="168">
        <f t="shared" si="75"/>
        <v>9.0473335238276664E-3</v>
      </c>
      <c r="I1180" s="168">
        <f t="shared" si="72"/>
        <v>9.0473335238276664E-3</v>
      </c>
    </row>
    <row r="1181" spans="1:9" x14ac:dyDescent="0.2">
      <c r="A1181" s="337" t="s">
        <v>397</v>
      </c>
      <c r="B1181" s="328">
        <v>24589530000</v>
      </c>
      <c r="C1181" s="328">
        <v>22222197474.75</v>
      </c>
      <c r="D1181" s="328">
        <v>3398765396.1700001</v>
      </c>
      <c r="E1181" s="328">
        <v>3398765396.1700001</v>
      </c>
      <c r="F1181" s="165">
        <f t="shared" si="73"/>
        <v>2367332525.25</v>
      </c>
      <c r="G1181" s="166">
        <f t="shared" si="74"/>
        <v>90.372599536266037</v>
      </c>
      <c r="H1181" s="166">
        <f t="shared" si="75"/>
        <v>13.822002275643333</v>
      </c>
      <c r="I1181" s="166">
        <f t="shared" si="72"/>
        <v>13.822002275643333</v>
      </c>
    </row>
    <row r="1182" spans="1:9" x14ac:dyDescent="0.2">
      <c r="A1182" s="337" t="s">
        <v>399</v>
      </c>
      <c r="B1182" s="328">
        <v>25189562777</v>
      </c>
      <c r="C1182" s="328">
        <v>18602417242</v>
      </c>
      <c r="D1182" s="328">
        <v>1314210082.8499999</v>
      </c>
      <c r="E1182" s="328">
        <v>1314210082.8499999</v>
      </c>
      <c r="F1182" s="165">
        <f t="shared" si="73"/>
        <v>6587145535</v>
      </c>
      <c r="G1182" s="166">
        <f t="shared" si="74"/>
        <v>73.849702778427854</v>
      </c>
      <c r="H1182" s="166">
        <f t="shared" si="75"/>
        <v>5.2172802461262817</v>
      </c>
      <c r="I1182" s="166">
        <f t="shared" si="72"/>
        <v>5.2172802461262817</v>
      </c>
    </row>
    <row r="1183" spans="1:9" x14ac:dyDescent="0.2">
      <c r="A1183" s="337" t="s">
        <v>400</v>
      </c>
      <c r="B1183" s="328">
        <v>6743000000</v>
      </c>
      <c r="C1183" s="328">
        <v>2100819990</v>
      </c>
      <c r="D1183" s="328">
        <v>2032888075</v>
      </c>
      <c r="E1183" s="328">
        <v>2032888075</v>
      </c>
      <c r="F1183" s="165">
        <f t="shared" si="73"/>
        <v>4642180010</v>
      </c>
      <c r="G1183" s="166">
        <f t="shared" si="74"/>
        <v>31.155568589648524</v>
      </c>
      <c r="H1183" s="166">
        <f t="shared" si="75"/>
        <v>30.148125092688716</v>
      </c>
      <c r="I1183" s="166">
        <f t="shared" si="72"/>
        <v>30.148125092688716</v>
      </c>
    </row>
    <row r="1184" spans="1:9" x14ac:dyDescent="0.2">
      <c r="A1184" s="337" t="s">
        <v>401</v>
      </c>
      <c r="B1184" s="328">
        <v>4400000000</v>
      </c>
      <c r="C1184" s="328">
        <v>4263683098</v>
      </c>
      <c r="D1184" s="328">
        <v>471953074.57999998</v>
      </c>
      <c r="E1184" s="328">
        <v>471953074.57999998</v>
      </c>
      <c r="F1184" s="165">
        <f t="shared" si="73"/>
        <v>136316902</v>
      </c>
      <c r="G1184" s="166">
        <f t="shared" si="74"/>
        <v>96.901888590909095</v>
      </c>
      <c r="H1184" s="166">
        <f t="shared" si="75"/>
        <v>10.726206240454545</v>
      </c>
      <c r="I1184" s="166">
        <f t="shared" si="72"/>
        <v>10.726206240454545</v>
      </c>
    </row>
    <row r="1185" spans="1:9" x14ac:dyDescent="0.2">
      <c r="A1185" s="337" t="s">
        <v>407</v>
      </c>
      <c r="B1185" s="328">
        <v>480050617283</v>
      </c>
      <c r="C1185" s="328">
        <v>329663720107.48999</v>
      </c>
      <c r="D1185" s="328">
        <v>90370884856.779999</v>
      </c>
      <c r="E1185" s="328">
        <v>90370884856.779999</v>
      </c>
      <c r="F1185" s="202">
        <f t="shared" si="73"/>
        <v>150386897175.51001</v>
      </c>
      <c r="G1185" s="168">
        <f t="shared" si="74"/>
        <v>68.672699969292253</v>
      </c>
      <c r="H1185" s="168">
        <f t="shared" si="75"/>
        <v>18.825282502137572</v>
      </c>
      <c r="I1185" s="168">
        <f t="shared" si="72"/>
        <v>18.825282502137572</v>
      </c>
    </row>
    <row r="1186" spans="1:9" x14ac:dyDescent="0.2">
      <c r="A1186" s="337" t="s">
        <v>408</v>
      </c>
      <c r="B1186" s="328">
        <v>28355240000</v>
      </c>
      <c r="C1186" s="328">
        <v>27187039448</v>
      </c>
      <c r="D1186" s="328">
        <v>22794894263</v>
      </c>
      <c r="E1186" s="328">
        <v>22794894263</v>
      </c>
      <c r="F1186" s="165">
        <f t="shared" si="73"/>
        <v>1168200552</v>
      </c>
      <c r="G1186" s="166">
        <f t="shared" si="74"/>
        <v>95.880124618941693</v>
      </c>
      <c r="H1186" s="166">
        <f t="shared" si="75"/>
        <v>80.390412012030225</v>
      </c>
      <c r="I1186" s="166">
        <f t="shared" si="72"/>
        <v>80.390412012030225</v>
      </c>
    </row>
    <row r="1187" spans="1:9" x14ac:dyDescent="0.2">
      <c r="A1187" s="337" t="s">
        <v>409</v>
      </c>
      <c r="B1187" s="328">
        <v>16808750000</v>
      </c>
      <c r="C1187" s="328">
        <v>16069786197.450001</v>
      </c>
      <c r="D1187" s="328">
        <v>3781104331.1500001</v>
      </c>
      <c r="E1187" s="328">
        <v>3781104331.1500001</v>
      </c>
      <c r="F1187" s="165">
        <f t="shared" si="73"/>
        <v>738963802.54999924</v>
      </c>
      <c r="G1187" s="166">
        <f t="shared" si="74"/>
        <v>95.603695679036221</v>
      </c>
      <c r="H1187" s="166">
        <f t="shared" si="75"/>
        <v>22.494857328177289</v>
      </c>
      <c r="I1187" s="166">
        <f t="shared" si="72"/>
        <v>22.494857328177289</v>
      </c>
    </row>
    <row r="1188" spans="1:9" s="351" customFormat="1" x14ac:dyDescent="0.2">
      <c r="A1188" s="337" t="s">
        <v>410</v>
      </c>
      <c r="B1188" s="328">
        <v>4500000000</v>
      </c>
      <c r="C1188" s="328">
        <v>4479684977</v>
      </c>
      <c r="D1188" s="328">
        <v>3894360000</v>
      </c>
      <c r="E1188" s="328">
        <v>3894360000</v>
      </c>
      <c r="F1188" s="165">
        <f t="shared" si="73"/>
        <v>20315023</v>
      </c>
      <c r="G1188" s="166">
        <f t="shared" si="74"/>
        <v>99.548555044444441</v>
      </c>
      <c r="H1188" s="166">
        <f t="shared" si="75"/>
        <v>86.541333333333341</v>
      </c>
      <c r="I1188" s="166">
        <f t="shared" si="72"/>
        <v>86.541333333333341</v>
      </c>
    </row>
    <row r="1189" spans="1:9" x14ac:dyDescent="0.2">
      <c r="A1189" s="337" t="s">
        <v>411</v>
      </c>
      <c r="B1189" s="328">
        <v>9500000000</v>
      </c>
      <c r="C1189" s="328">
        <v>6708862673</v>
      </c>
      <c r="D1189" s="328">
        <v>0</v>
      </c>
      <c r="E1189" s="328">
        <v>0</v>
      </c>
      <c r="F1189" s="202">
        <f t="shared" si="73"/>
        <v>2791137327</v>
      </c>
      <c r="G1189" s="168">
        <f t="shared" si="74"/>
        <v>70.619607084210529</v>
      </c>
      <c r="H1189" s="168">
        <f t="shared" si="75"/>
        <v>0</v>
      </c>
      <c r="I1189" s="168">
        <f t="shared" si="72"/>
        <v>0</v>
      </c>
    </row>
    <row r="1190" spans="1:9" x14ac:dyDescent="0.2">
      <c r="A1190" s="337" t="s">
        <v>412</v>
      </c>
      <c r="B1190" s="328">
        <v>28540000000</v>
      </c>
      <c r="C1190" s="328">
        <v>28274216471.560001</v>
      </c>
      <c r="D1190" s="328">
        <v>7953874841.8699999</v>
      </c>
      <c r="E1190" s="328">
        <v>7953874841.8699999</v>
      </c>
      <c r="F1190" s="202">
        <f t="shared" si="73"/>
        <v>265783528.43999863</v>
      </c>
      <c r="G1190" s="168">
        <f t="shared" si="74"/>
        <v>99.068733257042751</v>
      </c>
      <c r="H1190" s="168">
        <f t="shared" si="75"/>
        <v>27.869218086440085</v>
      </c>
      <c r="I1190" s="168">
        <f t="shared" si="72"/>
        <v>27.869218086440085</v>
      </c>
    </row>
    <row r="1191" spans="1:9" x14ac:dyDescent="0.2">
      <c r="A1191" s="325" t="s">
        <v>413</v>
      </c>
      <c r="B1191" s="324">
        <v>2700426957319</v>
      </c>
      <c r="C1191" s="324">
        <v>1830287256507.6504</v>
      </c>
      <c r="D1191" s="324">
        <v>1302101941374.5601</v>
      </c>
      <c r="E1191" s="324">
        <v>1288626716941.0801</v>
      </c>
      <c r="F1191" s="203">
        <f t="shared" si="73"/>
        <v>870139700811.34961</v>
      </c>
      <c r="G1191" s="204">
        <f t="shared" si="74"/>
        <v>67.777699061513246</v>
      </c>
      <c r="H1191" s="204">
        <f t="shared" si="75"/>
        <v>48.218372944524837</v>
      </c>
      <c r="I1191" s="204">
        <f t="shared" si="72"/>
        <v>47.719369466687461</v>
      </c>
    </row>
    <row r="1192" spans="1:9" x14ac:dyDescent="0.2">
      <c r="A1192" s="326" t="s">
        <v>109</v>
      </c>
      <c r="B1192" s="324">
        <v>1907924563499</v>
      </c>
      <c r="C1192" s="324">
        <v>1254253033419.3301</v>
      </c>
      <c r="D1192" s="324">
        <v>910933243216.04004</v>
      </c>
      <c r="E1192" s="324">
        <v>897458018782.56006</v>
      </c>
      <c r="F1192" s="203">
        <f t="shared" si="73"/>
        <v>653671530079.66992</v>
      </c>
      <c r="G1192" s="204">
        <f t="shared" si="74"/>
        <v>65.739131274620092</v>
      </c>
      <c r="H1192" s="204">
        <f t="shared" si="75"/>
        <v>47.744720134293587</v>
      </c>
      <c r="I1192" s="204">
        <f t="shared" si="72"/>
        <v>47.038443550235812</v>
      </c>
    </row>
    <row r="1193" spans="1:9" x14ac:dyDescent="0.2">
      <c r="A1193" s="327" t="s">
        <v>28</v>
      </c>
      <c r="B1193" s="324">
        <v>826996869644</v>
      </c>
      <c r="C1193" s="324">
        <v>575302860803.90002</v>
      </c>
      <c r="D1193" s="324">
        <v>567836911741.08997</v>
      </c>
      <c r="E1193" s="324">
        <v>567143888462.32007</v>
      </c>
      <c r="F1193" s="203">
        <f t="shared" si="73"/>
        <v>251694008840.09998</v>
      </c>
      <c r="G1193" s="204">
        <f t="shared" si="74"/>
        <v>69.565300900298752</v>
      </c>
      <c r="H1193" s="204">
        <f t="shared" si="75"/>
        <v>68.662522505741592</v>
      </c>
      <c r="I1193" s="204">
        <f t="shared" si="72"/>
        <v>68.578722517590705</v>
      </c>
    </row>
    <row r="1194" spans="1:9" x14ac:dyDescent="0.2">
      <c r="A1194" s="337" t="s">
        <v>110</v>
      </c>
      <c r="B1194" s="328">
        <v>475547000000</v>
      </c>
      <c r="C1194" s="328">
        <v>330430232879.07001</v>
      </c>
      <c r="D1194" s="328">
        <v>330174369068.52002</v>
      </c>
      <c r="E1194" s="328">
        <v>330174369068.52002</v>
      </c>
      <c r="F1194" s="202">
        <f t="shared" si="73"/>
        <v>145116767120.92999</v>
      </c>
      <c r="G1194" s="168">
        <f t="shared" si="74"/>
        <v>69.48424296211941</v>
      </c>
      <c r="H1194" s="168">
        <f t="shared" si="75"/>
        <v>69.430438856415876</v>
      </c>
      <c r="I1194" s="168">
        <f t="shared" si="72"/>
        <v>69.430438856415876</v>
      </c>
    </row>
    <row r="1195" spans="1:9" x14ac:dyDescent="0.2">
      <c r="A1195" s="337" t="s">
        <v>111</v>
      </c>
      <c r="B1195" s="328">
        <v>111421000000</v>
      </c>
      <c r="C1195" s="328">
        <v>86005415143.429993</v>
      </c>
      <c r="D1195" s="328">
        <v>85995014819.669998</v>
      </c>
      <c r="E1195" s="328">
        <v>85337534540.899994</v>
      </c>
      <c r="F1195" s="202">
        <f t="shared" si="73"/>
        <v>25415584856.570007</v>
      </c>
      <c r="G1195" s="168">
        <f t="shared" si="74"/>
        <v>77.189591857396707</v>
      </c>
      <c r="H1195" s="168">
        <f t="shared" si="75"/>
        <v>77.180257599258667</v>
      </c>
      <c r="I1195" s="168">
        <f t="shared" si="72"/>
        <v>76.590171099613173</v>
      </c>
    </row>
    <row r="1196" spans="1:9" x14ac:dyDescent="0.2">
      <c r="A1196" s="337" t="s">
        <v>112</v>
      </c>
      <c r="B1196" s="328">
        <v>204488000000</v>
      </c>
      <c r="C1196" s="328">
        <v>156985671680.39999</v>
      </c>
      <c r="D1196" s="328">
        <v>149796288669.89999</v>
      </c>
      <c r="E1196" s="328">
        <v>149796288669.89999</v>
      </c>
      <c r="F1196" s="202">
        <f t="shared" si="73"/>
        <v>47502328319.600006</v>
      </c>
      <c r="G1196" s="168">
        <f t="shared" si="74"/>
        <v>76.770114471460431</v>
      </c>
      <c r="H1196" s="168">
        <f t="shared" si="75"/>
        <v>73.25431745134189</v>
      </c>
      <c r="I1196" s="168">
        <f t="shared" si="72"/>
        <v>73.25431745134189</v>
      </c>
    </row>
    <row r="1197" spans="1:9" x14ac:dyDescent="0.2">
      <c r="A1197" s="337" t="s">
        <v>216</v>
      </c>
      <c r="B1197" s="328">
        <v>29704000000</v>
      </c>
      <c r="C1197" s="328">
        <v>0</v>
      </c>
      <c r="D1197" s="328">
        <v>0</v>
      </c>
      <c r="E1197" s="328">
        <v>0</v>
      </c>
      <c r="F1197" s="165">
        <f t="shared" si="73"/>
        <v>29704000000</v>
      </c>
      <c r="G1197" s="166">
        <f t="shared" si="74"/>
        <v>0</v>
      </c>
      <c r="H1197" s="166">
        <f t="shared" si="75"/>
        <v>0</v>
      </c>
      <c r="I1197" s="166">
        <f t="shared" si="72"/>
        <v>0</v>
      </c>
    </row>
    <row r="1198" spans="1:9" x14ac:dyDescent="0.2">
      <c r="A1198" s="337" t="s">
        <v>149</v>
      </c>
      <c r="B1198" s="328">
        <v>4462289485</v>
      </c>
      <c r="C1198" s="328">
        <v>1385158475</v>
      </c>
      <c r="D1198" s="328">
        <v>1385158475</v>
      </c>
      <c r="E1198" s="328">
        <v>1385158475</v>
      </c>
      <c r="F1198" s="165">
        <f t="shared" si="73"/>
        <v>3077131010</v>
      </c>
      <c r="G1198" s="166">
        <f t="shared" si="74"/>
        <v>31.041430181887897</v>
      </c>
      <c r="H1198" s="166">
        <f t="shared" si="75"/>
        <v>31.041430181887897</v>
      </c>
      <c r="I1198" s="166">
        <f t="shared" si="72"/>
        <v>31.041430181887897</v>
      </c>
    </row>
    <row r="1199" spans="1:9" x14ac:dyDescent="0.2">
      <c r="A1199" s="337" t="s">
        <v>151</v>
      </c>
      <c r="B1199" s="328">
        <v>1374580159</v>
      </c>
      <c r="C1199" s="328">
        <v>496382626</v>
      </c>
      <c r="D1199" s="328">
        <v>486080708</v>
      </c>
      <c r="E1199" s="328">
        <v>450537708</v>
      </c>
      <c r="F1199" s="165">
        <f t="shared" si="73"/>
        <v>878197533</v>
      </c>
      <c r="G1199" s="166">
        <f t="shared" si="74"/>
        <v>36.111580888895986</v>
      </c>
      <c r="H1199" s="166">
        <f t="shared" si="75"/>
        <v>35.362121649829518</v>
      </c>
      <c r="I1199" s="166">
        <f t="shared" si="72"/>
        <v>32.776386669786056</v>
      </c>
    </row>
    <row r="1200" spans="1:9" x14ac:dyDescent="0.2">
      <c r="A1200" s="327" t="s">
        <v>29</v>
      </c>
      <c r="B1200" s="324">
        <v>1031794693855</v>
      </c>
      <c r="C1200" s="324">
        <v>649209003634.32007</v>
      </c>
      <c r="D1200" s="324">
        <v>313376286448.16998</v>
      </c>
      <c r="E1200" s="324">
        <v>300594278578.46002</v>
      </c>
      <c r="F1200" s="203">
        <f t="shared" si="73"/>
        <v>382585690220.67993</v>
      </c>
      <c r="G1200" s="204">
        <f t="shared" si="74"/>
        <v>62.920366571060761</v>
      </c>
      <c r="H1200" s="204">
        <f t="shared" si="75"/>
        <v>30.371961429393561</v>
      </c>
      <c r="I1200" s="204">
        <f t="shared" si="72"/>
        <v>29.133148325795045</v>
      </c>
    </row>
    <row r="1201" spans="1:9" x14ac:dyDescent="0.2">
      <c r="A1201" s="337" t="s">
        <v>113</v>
      </c>
      <c r="B1201" s="328">
        <v>1031794693855</v>
      </c>
      <c r="C1201" s="328">
        <v>649209003634.32007</v>
      </c>
      <c r="D1201" s="328">
        <v>313376286448.16998</v>
      </c>
      <c r="E1201" s="328">
        <v>300594278578.46002</v>
      </c>
      <c r="F1201" s="202">
        <f t="shared" si="73"/>
        <v>382585690220.67993</v>
      </c>
      <c r="G1201" s="168">
        <f t="shared" si="74"/>
        <v>62.920366571060761</v>
      </c>
      <c r="H1201" s="168">
        <f t="shared" si="75"/>
        <v>30.371961429393561</v>
      </c>
      <c r="I1201" s="168">
        <f t="shared" si="72"/>
        <v>29.133148325795045</v>
      </c>
    </row>
    <row r="1202" spans="1:9" x14ac:dyDescent="0.2">
      <c r="A1202" s="327" t="s">
        <v>30</v>
      </c>
      <c r="B1202" s="324">
        <v>21658000000</v>
      </c>
      <c r="C1202" s="324">
        <v>12871064607.959999</v>
      </c>
      <c r="D1202" s="324">
        <v>12870690314.629999</v>
      </c>
      <c r="E1202" s="324">
        <v>12870690314.629999</v>
      </c>
      <c r="F1202" s="203">
        <f t="shared" si="73"/>
        <v>8786935392.0400009</v>
      </c>
      <c r="G1202" s="204">
        <f t="shared" si="74"/>
        <v>59.428685049219688</v>
      </c>
      <c r="H1202" s="204">
        <f t="shared" si="75"/>
        <v>59.426956850263181</v>
      </c>
      <c r="I1202" s="204">
        <f t="shared" si="72"/>
        <v>59.426956850263181</v>
      </c>
    </row>
    <row r="1203" spans="1:9" x14ac:dyDescent="0.2">
      <c r="A1203" s="337" t="s">
        <v>115</v>
      </c>
      <c r="B1203" s="328">
        <v>0</v>
      </c>
      <c r="C1203" s="328">
        <v>0</v>
      </c>
      <c r="D1203" s="328">
        <v>0</v>
      </c>
      <c r="E1203" s="328">
        <v>0</v>
      </c>
      <c r="F1203" s="202">
        <f t="shared" si="73"/>
        <v>0</v>
      </c>
      <c r="G1203" s="168">
        <f t="shared" si="74"/>
        <v>0</v>
      </c>
      <c r="H1203" s="168">
        <f t="shared" si="75"/>
        <v>0</v>
      </c>
      <c r="I1203" s="168">
        <f t="shared" si="72"/>
        <v>0</v>
      </c>
    </row>
    <row r="1204" spans="1:9" x14ac:dyDescent="0.2">
      <c r="A1204" s="337" t="s">
        <v>118</v>
      </c>
      <c r="B1204" s="328">
        <v>780000000</v>
      </c>
      <c r="C1204" s="328">
        <v>183638222.96000001</v>
      </c>
      <c r="D1204" s="328">
        <v>183263929.63</v>
      </c>
      <c r="E1204" s="328">
        <v>183263929.63</v>
      </c>
      <c r="F1204" s="165">
        <f t="shared" si="73"/>
        <v>596361777.03999996</v>
      </c>
      <c r="G1204" s="166">
        <f t="shared" si="74"/>
        <v>23.543361917948719</v>
      </c>
      <c r="H1204" s="166">
        <f t="shared" si="75"/>
        <v>23.495375593589742</v>
      </c>
      <c r="I1204" s="166">
        <f t="shared" si="72"/>
        <v>23.495375593589742</v>
      </c>
    </row>
    <row r="1205" spans="1:9" x14ac:dyDescent="0.2">
      <c r="A1205" s="337" t="s">
        <v>375</v>
      </c>
      <c r="B1205" s="328">
        <v>20578000000</v>
      </c>
      <c r="C1205" s="328">
        <v>12425954593</v>
      </c>
      <c r="D1205" s="328">
        <v>12425954593</v>
      </c>
      <c r="E1205" s="328">
        <v>12425954593</v>
      </c>
      <c r="F1205" s="165">
        <f t="shared" si="73"/>
        <v>8152045407</v>
      </c>
      <c r="G1205" s="166">
        <f t="shared" si="74"/>
        <v>60.384656395179313</v>
      </c>
      <c r="H1205" s="166">
        <f t="shared" si="75"/>
        <v>60.384656395179313</v>
      </c>
      <c r="I1205" s="166">
        <f t="shared" si="72"/>
        <v>60.384656395179313</v>
      </c>
    </row>
    <row r="1206" spans="1:9" x14ac:dyDescent="0.2">
      <c r="A1206" s="337" t="s">
        <v>392</v>
      </c>
      <c r="B1206" s="328">
        <v>300000000</v>
      </c>
      <c r="C1206" s="328">
        <v>261471792</v>
      </c>
      <c r="D1206" s="328">
        <v>261471792</v>
      </c>
      <c r="E1206" s="328">
        <v>261471792</v>
      </c>
      <c r="F1206" s="202">
        <f t="shared" si="73"/>
        <v>38528208</v>
      </c>
      <c r="G1206" s="168">
        <f t="shared" si="74"/>
        <v>87.157263999999998</v>
      </c>
      <c r="H1206" s="168">
        <f t="shared" si="75"/>
        <v>87.157263999999998</v>
      </c>
      <c r="I1206" s="168">
        <f t="shared" si="72"/>
        <v>87.157263999999998</v>
      </c>
    </row>
    <row r="1207" spans="1:9" x14ac:dyDescent="0.2">
      <c r="A1207" s="327" t="s">
        <v>33</v>
      </c>
      <c r="B1207" s="324">
        <v>17000000000</v>
      </c>
      <c r="C1207" s="324">
        <v>10736585272.1</v>
      </c>
      <c r="D1207" s="324">
        <v>10721162582.1</v>
      </c>
      <c r="E1207" s="324">
        <v>10721162582.1</v>
      </c>
      <c r="F1207" s="203">
        <f t="shared" si="73"/>
        <v>6263414727.8999996</v>
      </c>
      <c r="G1207" s="204">
        <f t="shared" si="74"/>
        <v>63.156383953529414</v>
      </c>
      <c r="H1207" s="204">
        <f t="shared" si="75"/>
        <v>63.065662247647062</v>
      </c>
      <c r="I1207" s="204">
        <f t="shared" si="72"/>
        <v>63.065662247647062</v>
      </c>
    </row>
    <row r="1208" spans="1:9" x14ac:dyDescent="0.2">
      <c r="A1208" s="337" t="s">
        <v>378</v>
      </c>
      <c r="B1208" s="328">
        <v>17000000000</v>
      </c>
      <c r="C1208" s="328">
        <v>10736585272.1</v>
      </c>
      <c r="D1208" s="328">
        <v>10721162582.1</v>
      </c>
      <c r="E1208" s="328">
        <v>10721162582.1</v>
      </c>
      <c r="F1208" s="202">
        <f t="shared" si="73"/>
        <v>6263414727.8999996</v>
      </c>
      <c r="G1208" s="168">
        <f t="shared" si="74"/>
        <v>63.156383953529414</v>
      </c>
      <c r="H1208" s="168">
        <f t="shared" si="75"/>
        <v>63.065662247647062</v>
      </c>
      <c r="I1208" s="168">
        <f t="shared" si="72"/>
        <v>63.065662247647062</v>
      </c>
    </row>
    <row r="1209" spans="1:9" x14ac:dyDescent="0.2">
      <c r="A1209" s="327" t="s">
        <v>127</v>
      </c>
      <c r="B1209" s="324">
        <v>10475000000</v>
      </c>
      <c r="C1209" s="324">
        <v>6133519101.0500002</v>
      </c>
      <c r="D1209" s="324">
        <v>6128192130.0500002</v>
      </c>
      <c r="E1209" s="324">
        <v>6127998845.0500002</v>
      </c>
      <c r="F1209" s="203">
        <f t="shared" si="73"/>
        <v>4341480898.9499998</v>
      </c>
      <c r="G1209" s="204">
        <f t="shared" si="74"/>
        <v>58.553881632935564</v>
      </c>
      <c r="H1209" s="204">
        <f t="shared" si="75"/>
        <v>58.503027494510739</v>
      </c>
      <c r="I1209" s="204">
        <f t="shared" si="72"/>
        <v>58.501182291646778</v>
      </c>
    </row>
    <row r="1210" spans="1:9" x14ac:dyDescent="0.2">
      <c r="A1210" s="337" t="s">
        <v>128</v>
      </c>
      <c r="B1210" s="328">
        <v>9554000000</v>
      </c>
      <c r="C1210" s="328">
        <v>5252043901.9099998</v>
      </c>
      <c r="D1210" s="328">
        <v>5246716930.9099998</v>
      </c>
      <c r="E1210" s="328">
        <v>5246523645.9099998</v>
      </c>
      <c r="F1210" s="202">
        <f t="shared" si="73"/>
        <v>4301956098.0900002</v>
      </c>
      <c r="G1210" s="168">
        <f t="shared" si="74"/>
        <v>54.972199098911446</v>
      </c>
      <c r="H1210" s="168">
        <f t="shared" si="75"/>
        <v>54.916442651350216</v>
      </c>
      <c r="I1210" s="168">
        <f t="shared" si="72"/>
        <v>54.914419572011717</v>
      </c>
    </row>
    <row r="1211" spans="1:9" x14ac:dyDescent="0.2">
      <c r="A1211" s="337" t="s">
        <v>129</v>
      </c>
      <c r="B1211" s="328">
        <v>921000000</v>
      </c>
      <c r="C1211" s="328">
        <v>881475199.13999999</v>
      </c>
      <c r="D1211" s="328">
        <v>881475199.13999999</v>
      </c>
      <c r="E1211" s="328">
        <v>881475199.13999999</v>
      </c>
      <c r="F1211" s="165">
        <f t="shared" si="73"/>
        <v>39524800.860000014</v>
      </c>
      <c r="G1211" s="166">
        <f t="shared" si="74"/>
        <v>95.708490677524424</v>
      </c>
      <c r="H1211" s="166">
        <f t="shared" si="75"/>
        <v>95.708490677524424</v>
      </c>
      <c r="I1211" s="166">
        <f t="shared" si="72"/>
        <v>95.708490677524424</v>
      </c>
    </row>
    <row r="1212" spans="1:9" x14ac:dyDescent="0.2">
      <c r="A1212" s="326" t="s">
        <v>131</v>
      </c>
      <c r="B1212" s="324">
        <v>792502393820</v>
      </c>
      <c r="C1212" s="324">
        <v>576034223088.31995</v>
      </c>
      <c r="D1212" s="324">
        <v>391168698158.52008</v>
      </c>
      <c r="E1212" s="324">
        <v>391168698158.52008</v>
      </c>
      <c r="F1212" s="203">
        <f t="shared" si="73"/>
        <v>216468170731.68005</v>
      </c>
      <c r="G1212" s="204">
        <f t="shared" si="74"/>
        <v>72.685486830107138</v>
      </c>
      <c r="H1212" s="204">
        <f t="shared" si="75"/>
        <v>49.358677173581597</v>
      </c>
      <c r="I1212" s="204">
        <f t="shared" si="72"/>
        <v>49.358677173581597</v>
      </c>
    </row>
    <row r="1213" spans="1:9" x14ac:dyDescent="0.2">
      <c r="A1213" s="327" t="s">
        <v>1653</v>
      </c>
      <c r="B1213" s="324">
        <v>792502393820</v>
      </c>
      <c r="C1213" s="324">
        <v>576034223088.31995</v>
      </c>
      <c r="D1213" s="324">
        <v>391168698158.52008</v>
      </c>
      <c r="E1213" s="324">
        <v>391168698158.52008</v>
      </c>
      <c r="F1213" s="161">
        <f t="shared" si="73"/>
        <v>216468170731.68005</v>
      </c>
      <c r="G1213" s="162">
        <f t="shared" si="74"/>
        <v>72.685486830107138</v>
      </c>
      <c r="H1213" s="162">
        <f t="shared" si="75"/>
        <v>49.358677173581597</v>
      </c>
      <c r="I1213" s="162">
        <f t="shared" si="72"/>
        <v>49.358677173581597</v>
      </c>
    </row>
    <row r="1214" spans="1:9" x14ac:dyDescent="0.2">
      <c r="A1214" s="337" t="s">
        <v>390</v>
      </c>
      <c r="B1214" s="328">
        <v>132000000000</v>
      </c>
      <c r="C1214" s="328">
        <v>44211209928.620003</v>
      </c>
      <c r="D1214" s="328">
        <v>40032734928.620003</v>
      </c>
      <c r="E1214" s="328">
        <v>40032734928.620003</v>
      </c>
      <c r="F1214" s="202">
        <f t="shared" si="73"/>
        <v>87788790071.380005</v>
      </c>
      <c r="G1214" s="168">
        <f t="shared" si="74"/>
        <v>33.493340855015155</v>
      </c>
      <c r="H1214" s="168">
        <f t="shared" si="75"/>
        <v>30.32782949137879</v>
      </c>
      <c r="I1214" s="168">
        <f t="shared" si="72"/>
        <v>30.32782949137879</v>
      </c>
    </row>
    <row r="1215" spans="1:9" x14ac:dyDescent="0.2">
      <c r="A1215" s="337" t="s">
        <v>394</v>
      </c>
      <c r="B1215" s="328">
        <v>118499993500</v>
      </c>
      <c r="C1215" s="328">
        <v>87497045040.990005</v>
      </c>
      <c r="D1215" s="328">
        <v>29513244230.66</v>
      </c>
      <c r="E1215" s="328">
        <v>29513244230.66</v>
      </c>
      <c r="F1215" s="165">
        <f t="shared" si="73"/>
        <v>31002948459.009995</v>
      </c>
      <c r="G1215" s="166">
        <f t="shared" si="74"/>
        <v>73.837172861102317</v>
      </c>
      <c r="H1215" s="166">
        <f t="shared" si="75"/>
        <v>24.905692700025341</v>
      </c>
      <c r="I1215" s="166">
        <f t="shared" si="72"/>
        <v>24.905692700025341</v>
      </c>
    </row>
    <row r="1216" spans="1:9" x14ac:dyDescent="0.2">
      <c r="A1216" s="337" t="s">
        <v>395</v>
      </c>
      <c r="B1216" s="328">
        <v>16350000000</v>
      </c>
      <c r="C1216" s="328">
        <v>14035098750</v>
      </c>
      <c r="D1216" s="328">
        <v>6925000000</v>
      </c>
      <c r="E1216" s="328">
        <v>6925000000</v>
      </c>
      <c r="F1216" s="165">
        <f t="shared" si="73"/>
        <v>2314901250</v>
      </c>
      <c r="G1216" s="166">
        <f t="shared" si="74"/>
        <v>85.84158256880734</v>
      </c>
      <c r="H1216" s="166">
        <f t="shared" si="75"/>
        <v>42.354740061162076</v>
      </c>
      <c r="I1216" s="166">
        <f t="shared" si="72"/>
        <v>42.354740061162076</v>
      </c>
    </row>
    <row r="1217" spans="1:9" x14ac:dyDescent="0.2">
      <c r="A1217" s="337" t="s">
        <v>396</v>
      </c>
      <c r="B1217" s="328">
        <v>1500000000</v>
      </c>
      <c r="C1217" s="328">
        <v>713435500</v>
      </c>
      <c r="D1217" s="328">
        <v>659736000</v>
      </c>
      <c r="E1217" s="328">
        <v>659736000</v>
      </c>
      <c r="F1217" s="165">
        <f t="shared" si="73"/>
        <v>786564500</v>
      </c>
      <c r="G1217" s="166">
        <f t="shared" si="74"/>
        <v>47.562366666666669</v>
      </c>
      <c r="H1217" s="166">
        <f t="shared" si="75"/>
        <v>43.982399999999998</v>
      </c>
      <c r="I1217" s="166">
        <f t="shared" si="72"/>
        <v>43.982399999999998</v>
      </c>
    </row>
    <row r="1218" spans="1:9" s="351" customFormat="1" x14ac:dyDescent="0.2">
      <c r="A1218" s="337" t="s">
        <v>397</v>
      </c>
      <c r="B1218" s="328">
        <v>2500000000</v>
      </c>
      <c r="C1218" s="328">
        <v>1490010037.5</v>
      </c>
      <c r="D1218" s="328">
        <v>322188284.52999997</v>
      </c>
      <c r="E1218" s="328">
        <v>322188284.52999997</v>
      </c>
      <c r="F1218" s="165">
        <f t="shared" si="73"/>
        <v>1009989962.5</v>
      </c>
      <c r="G1218" s="166">
        <f t="shared" si="74"/>
        <v>59.600401499999997</v>
      </c>
      <c r="H1218" s="166">
        <f t="shared" si="75"/>
        <v>12.887531381199999</v>
      </c>
      <c r="I1218" s="166">
        <f t="shared" si="72"/>
        <v>12.887531381199999</v>
      </c>
    </row>
    <row r="1219" spans="1:9" x14ac:dyDescent="0.2">
      <c r="A1219" s="337" t="s">
        <v>399</v>
      </c>
      <c r="B1219" s="328">
        <v>58912784420</v>
      </c>
      <c r="C1219" s="328">
        <v>25445334468.110001</v>
      </c>
      <c r="D1219" s="328">
        <v>10724729071.08</v>
      </c>
      <c r="E1219" s="328">
        <v>10724729071.08</v>
      </c>
      <c r="F1219" s="202">
        <f t="shared" si="73"/>
        <v>33467449951.889999</v>
      </c>
      <c r="G1219" s="168">
        <f t="shared" si="74"/>
        <v>43.191532565674649</v>
      </c>
      <c r="H1219" s="168">
        <f t="shared" si="75"/>
        <v>18.204417218886562</v>
      </c>
      <c r="I1219" s="168">
        <f t="shared" si="72"/>
        <v>18.204417218886562</v>
      </c>
    </row>
    <row r="1220" spans="1:9" x14ac:dyDescent="0.2">
      <c r="A1220" s="337" t="s">
        <v>401</v>
      </c>
      <c r="B1220" s="328">
        <v>5500000000</v>
      </c>
      <c r="C1220" s="328">
        <v>5499957548</v>
      </c>
      <c r="D1220" s="328">
        <v>0</v>
      </c>
      <c r="E1220" s="328">
        <v>0</v>
      </c>
      <c r="F1220" s="202">
        <f t="shared" si="73"/>
        <v>42452</v>
      </c>
      <c r="G1220" s="168">
        <f t="shared" si="74"/>
        <v>99.999228145454538</v>
      </c>
      <c r="H1220" s="168">
        <f t="shared" si="75"/>
        <v>0</v>
      </c>
      <c r="I1220" s="168">
        <f t="shared" si="72"/>
        <v>0</v>
      </c>
    </row>
    <row r="1221" spans="1:9" ht="11.25" customHeight="1" x14ac:dyDescent="0.2">
      <c r="A1221" s="337" t="s">
        <v>405</v>
      </c>
      <c r="B1221" s="328">
        <v>6000000000</v>
      </c>
      <c r="C1221" s="328">
        <v>5960848653.6400003</v>
      </c>
      <c r="D1221" s="328">
        <v>600000000</v>
      </c>
      <c r="E1221" s="328">
        <v>600000000</v>
      </c>
      <c r="F1221" s="202">
        <f t="shared" si="73"/>
        <v>39151346.359999657</v>
      </c>
      <c r="G1221" s="168">
        <f t="shared" si="74"/>
        <v>99.347477560666675</v>
      </c>
      <c r="H1221" s="168">
        <f t="shared" si="75"/>
        <v>10</v>
      </c>
      <c r="I1221" s="168">
        <f t="shared" si="72"/>
        <v>10</v>
      </c>
    </row>
    <row r="1222" spans="1:9" x14ac:dyDescent="0.2">
      <c r="A1222" s="337" t="s">
        <v>408</v>
      </c>
      <c r="B1222" s="328">
        <v>387339615900</v>
      </c>
      <c r="C1222" s="328">
        <v>348800897429.35999</v>
      </c>
      <c r="D1222" s="328">
        <v>292901897074.63</v>
      </c>
      <c r="E1222" s="328">
        <v>292901897074.63</v>
      </c>
      <c r="F1222" s="165">
        <f t="shared" si="73"/>
        <v>38538718470.640015</v>
      </c>
      <c r="G1222" s="166">
        <f t="shared" si="74"/>
        <v>90.050406183965023</v>
      </c>
      <c r="H1222" s="166">
        <f t="shared" si="75"/>
        <v>75.618884578604238</v>
      </c>
      <c r="I1222" s="166">
        <f t="shared" si="72"/>
        <v>75.618884578604238</v>
      </c>
    </row>
    <row r="1223" spans="1:9" ht="11.25" customHeight="1" x14ac:dyDescent="0.2">
      <c r="A1223" s="337" t="s">
        <v>412</v>
      </c>
      <c r="B1223" s="328">
        <v>4000000000</v>
      </c>
      <c r="C1223" s="328">
        <v>3588629538</v>
      </c>
      <c r="D1223" s="328">
        <v>0</v>
      </c>
      <c r="E1223" s="328">
        <v>0</v>
      </c>
      <c r="F1223" s="165">
        <f t="shared" si="73"/>
        <v>411370462</v>
      </c>
      <c r="G1223" s="166">
        <f t="shared" si="74"/>
        <v>89.715738450000003</v>
      </c>
      <c r="H1223" s="166">
        <f t="shared" si="75"/>
        <v>0</v>
      </c>
      <c r="I1223" s="166">
        <f t="shared" ref="I1223:I1286" si="76">IFERROR(IF(E1223&gt;0,+E1223/B1223*100,0),0)</f>
        <v>0</v>
      </c>
    </row>
    <row r="1224" spans="1:9" x14ac:dyDescent="0.2">
      <c r="A1224" s="337" t="s">
        <v>414</v>
      </c>
      <c r="B1224" s="328">
        <v>12900000000</v>
      </c>
      <c r="C1224" s="328">
        <v>3439890682.5599999</v>
      </c>
      <c r="D1224" s="328">
        <v>350000000</v>
      </c>
      <c r="E1224" s="328">
        <v>350000000</v>
      </c>
      <c r="F1224" s="165">
        <f t="shared" si="73"/>
        <v>9460109317.4400005</v>
      </c>
      <c r="G1224" s="166">
        <f t="shared" si="74"/>
        <v>26.665819244651161</v>
      </c>
      <c r="H1224" s="166">
        <f t="shared" si="75"/>
        <v>2.7131782945736433</v>
      </c>
      <c r="I1224" s="166">
        <f t="shared" si="76"/>
        <v>2.7131782945736433</v>
      </c>
    </row>
    <row r="1225" spans="1:9" x14ac:dyDescent="0.2">
      <c r="A1225" s="337" t="s">
        <v>415</v>
      </c>
      <c r="B1225" s="328">
        <v>2000000000</v>
      </c>
      <c r="C1225" s="328">
        <v>1000000000</v>
      </c>
      <c r="D1225" s="328">
        <v>0</v>
      </c>
      <c r="E1225" s="328">
        <v>0</v>
      </c>
      <c r="F1225" s="165">
        <f t="shared" ref="F1225:F1288" si="77">+B1225-C1225</f>
        <v>1000000000</v>
      </c>
      <c r="G1225" s="166">
        <f t="shared" ref="G1225:G1288" si="78">IFERROR(IF(C1225&gt;0,+C1225/B1225*100,0),0)</f>
        <v>50</v>
      </c>
      <c r="H1225" s="166">
        <f t="shared" ref="H1225:H1288" si="79">IFERROR(IF(D1225&gt;0,+D1225/B1225*100,0),0)</f>
        <v>0</v>
      </c>
      <c r="I1225" s="166">
        <f t="shared" si="76"/>
        <v>0</v>
      </c>
    </row>
    <row r="1226" spans="1:9" x14ac:dyDescent="0.2">
      <c r="A1226" s="337" t="s">
        <v>416</v>
      </c>
      <c r="B1226" s="328">
        <v>4500000000</v>
      </c>
      <c r="C1226" s="328">
        <v>3745654540.3099999</v>
      </c>
      <c r="D1226" s="328">
        <v>911168479.58000004</v>
      </c>
      <c r="E1226" s="328">
        <v>911168479.58000004</v>
      </c>
      <c r="F1226" s="202">
        <f t="shared" si="77"/>
        <v>754345459.69000006</v>
      </c>
      <c r="G1226" s="168">
        <f t="shared" si="78"/>
        <v>83.236767562444442</v>
      </c>
      <c r="H1226" s="168">
        <f t="shared" si="79"/>
        <v>20.248188435111111</v>
      </c>
      <c r="I1226" s="168">
        <f t="shared" si="76"/>
        <v>20.248188435111111</v>
      </c>
    </row>
    <row r="1227" spans="1:9" s="351" customFormat="1" x14ac:dyDescent="0.2">
      <c r="A1227" s="337" t="s">
        <v>417</v>
      </c>
      <c r="B1227" s="328">
        <v>33000000000</v>
      </c>
      <c r="C1227" s="328">
        <v>26649340171.529999</v>
      </c>
      <c r="D1227" s="328">
        <v>4355586295.46</v>
      </c>
      <c r="E1227" s="328">
        <v>4355586295.46</v>
      </c>
      <c r="F1227" s="165">
        <f t="shared" si="77"/>
        <v>6350659828.4700012</v>
      </c>
      <c r="G1227" s="166">
        <f t="shared" si="78"/>
        <v>80.75557627736363</v>
      </c>
      <c r="H1227" s="166">
        <f t="shared" si="79"/>
        <v>13.198746349878787</v>
      </c>
      <c r="I1227" s="166">
        <f t="shared" si="76"/>
        <v>13.198746349878787</v>
      </c>
    </row>
    <row r="1228" spans="1:9" x14ac:dyDescent="0.2">
      <c r="A1228" s="337" t="s">
        <v>418</v>
      </c>
      <c r="B1228" s="328">
        <v>7000000000</v>
      </c>
      <c r="C1228" s="328">
        <v>3518901000</v>
      </c>
      <c r="D1228" s="328">
        <v>3518901000</v>
      </c>
      <c r="E1228" s="328">
        <v>3518901000</v>
      </c>
      <c r="F1228" s="202">
        <f t="shared" si="77"/>
        <v>3481099000</v>
      </c>
      <c r="G1228" s="168">
        <f t="shared" si="78"/>
        <v>50.270014285714282</v>
      </c>
      <c r="H1228" s="168">
        <f t="shared" si="79"/>
        <v>50.270014285714282</v>
      </c>
      <c r="I1228" s="168">
        <f t="shared" si="76"/>
        <v>50.270014285714282</v>
      </c>
    </row>
    <row r="1229" spans="1:9" x14ac:dyDescent="0.2">
      <c r="A1229" s="337" t="s">
        <v>419</v>
      </c>
      <c r="B1229" s="328">
        <v>500000000</v>
      </c>
      <c r="C1229" s="328">
        <v>437969799.69999999</v>
      </c>
      <c r="D1229" s="328">
        <v>353512793.95999998</v>
      </c>
      <c r="E1229" s="328">
        <v>353512793.95999998</v>
      </c>
      <c r="F1229" s="165">
        <f t="shared" si="77"/>
        <v>62030200.300000012</v>
      </c>
      <c r="G1229" s="166">
        <f t="shared" si="78"/>
        <v>87.593959940000005</v>
      </c>
      <c r="H1229" s="166">
        <f t="shared" si="79"/>
        <v>70.702558791999991</v>
      </c>
      <c r="I1229" s="166">
        <f t="shared" si="76"/>
        <v>70.702558791999991</v>
      </c>
    </row>
    <row r="1230" spans="1:9" x14ac:dyDescent="0.2">
      <c r="A1230" s="325" t="s">
        <v>420</v>
      </c>
      <c r="B1230" s="324">
        <v>1891492199798</v>
      </c>
      <c r="C1230" s="324">
        <v>1432017782660.4202</v>
      </c>
      <c r="D1230" s="324">
        <v>973636861193.80017</v>
      </c>
      <c r="E1230" s="324">
        <v>953139417536.7002</v>
      </c>
      <c r="F1230" s="203">
        <f t="shared" si="77"/>
        <v>459474417137.57983</v>
      </c>
      <c r="G1230" s="204">
        <f t="shared" si="78"/>
        <v>75.708363101542318</v>
      </c>
      <c r="H1230" s="204">
        <f t="shared" si="79"/>
        <v>51.474537473523753</v>
      </c>
      <c r="I1230" s="204">
        <f t="shared" si="76"/>
        <v>50.390872224505593</v>
      </c>
    </row>
    <row r="1231" spans="1:9" x14ac:dyDescent="0.2">
      <c r="A1231" s="326" t="s">
        <v>109</v>
      </c>
      <c r="B1231" s="324">
        <v>1829510000000</v>
      </c>
      <c r="C1231" s="324">
        <v>1402033692288.1602</v>
      </c>
      <c r="D1231" s="324">
        <v>969210401649.93005</v>
      </c>
      <c r="E1231" s="324">
        <v>948712957992.83008</v>
      </c>
      <c r="F1231" s="203">
        <f t="shared" si="77"/>
        <v>427476307711.83984</v>
      </c>
      <c r="G1231" s="204">
        <f t="shared" si="78"/>
        <v>76.63438255533778</v>
      </c>
      <c r="H1231" s="204">
        <f t="shared" si="79"/>
        <v>52.976501995065895</v>
      </c>
      <c r="I1231" s="204">
        <f t="shared" si="76"/>
        <v>51.856123114540509</v>
      </c>
    </row>
    <row r="1232" spans="1:9" x14ac:dyDescent="0.2">
      <c r="A1232" s="327" t="s">
        <v>28</v>
      </c>
      <c r="B1232" s="324">
        <v>143719000000</v>
      </c>
      <c r="C1232" s="324">
        <v>81219701338</v>
      </c>
      <c r="D1232" s="324">
        <v>81219701338</v>
      </c>
      <c r="E1232" s="324">
        <v>81219701338</v>
      </c>
      <c r="F1232" s="203">
        <f t="shared" si="77"/>
        <v>62499298662</v>
      </c>
      <c r="G1232" s="204">
        <f t="shared" si="78"/>
        <v>56.512848919071246</v>
      </c>
      <c r="H1232" s="204">
        <f t="shared" si="79"/>
        <v>56.512848919071246</v>
      </c>
      <c r="I1232" s="204">
        <f t="shared" si="76"/>
        <v>56.512848919071246</v>
      </c>
    </row>
    <row r="1233" spans="1:9" x14ac:dyDescent="0.2">
      <c r="A1233" s="337" t="s">
        <v>110</v>
      </c>
      <c r="B1233" s="328">
        <v>96470000000</v>
      </c>
      <c r="C1233" s="328">
        <v>61765676884</v>
      </c>
      <c r="D1233" s="328">
        <v>61765676884</v>
      </c>
      <c r="E1233" s="328">
        <v>61765676884</v>
      </c>
      <c r="F1233" s="165">
        <f t="shared" si="77"/>
        <v>34704323116</v>
      </c>
      <c r="G1233" s="166">
        <f t="shared" si="78"/>
        <v>64.025787171141289</v>
      </c>
      <c r="H1233" s="166">
        <f t="shared" si="79"/>
        <v>64.025787171141289</v>
      </c>
      <c r="I1233" s="166">
        <f t="shared" si="76"/>
        <v>64.025787171141289</v>
      </c>
    </row>
    <row r="1234" spans="1:9" ht="11.25" customHeight="1" x14ac:dyDescent="0.2">
      <c r="A1234" s="337" t="s">
        <v>111</v>
      </c>
      <c r="B1234" s="328">
        <v>27336000000</v>
      </c>
      <c r="C1234" s="328">
        <v>16198771078</v>
      </c>
      <c r="D1234" s="328">
        <v>16198771078</v>
      </c>
      <c r="E1234" s="328">
        <v>16198771078</v>
      </c>
      <c r="F1234" s="165">
        <f t="shared" si="77"/>
        <v>11137228922</v>
      </c>
      <c r="G1234" s="166">
        <f t="shared" si="78"/>
        <v>59.258015357038339</v>
      </c>
      <c r="H1234" s="166">
        <f t="shared" si="79"/>
        <v>59.258015357038339</v>
      </c>
      <c r="I1234" s="166">
        <f t="shared" si="76"/>
        <v>59.258015357038339</v>
      </c>
    </row>
    <row r="1235" spans="1:9" x14ac:dyDescent="0.2">
      <c r="A1235" s="337" t="s">
        <v>112</v>
      </c>
      <c r="B1235" s="328">
        <v>6456000000</v>
      </c>
      <c r="C1235" s="328">
        <v>3255253376</v>
      </c>
      <c r="D1235" s="328">
        <v>3255253376</v>
      </c>
      <c r="E1235" s="328">
        <v>3255253376</v>
      </c>
      <c r="F1235" s="165">
        <f t="shared" si="77"/>
        <v>3200746624</v>
      </c>
      <c r="G1235" s="166">
        <f t="shared" si="78"/>
        <v>50.422140272614627</v>
      </c>
      <c r="H1235" s="166">
        <f t="shared" si="79"/>
        <v>50.422140272614627</v>
      </c>
      <c r="I1235" s="166">
        <f t="shared" si="76"/>
        <v>50.422140272614627</v>
      </c>
    </row>
    <row r="1236" spans="1:9" x14ac:dyDescent="0.2">
      <c r="A1236" s="337" t="s">
        <v>216</v>
      </c>
      <c r="B1236" s="328">
        <v>13457000000</v>
      </c>
      <c r="C1236" s="328">
        <v>0</v>
      </c>
      <c r="D1236" s="328">
        <v>0</v>
      </c>
      <c r="E1236" s="328">
        <v>0</v>
      </c>
      <c r="F1236" s="202">
        <f t="shared" si="77"/>
        <v>13457000000</v>
      </c>
      <c r="G1236" s="168">
        <f t="shared" si="78"/>
        <v>0</v>
      </c>
      <c r="H1236" s="168">
        <f t="shared" si="79"/>
        <v>0</v>
      </c>
      <c r="I1236" s="168">
        <f t="shared" si="76"/>
        <v>0</v>
      </c>
    </row>
    <row r="1237" spans="1:9" x14ac:dyDescent="0.2">
      <c r="A1237" s="327" t="s">
        <v>29</v>
      </c>
      <c r="B1237" s="324">
        <v>947567000000</v>
      </c>
      <c r="C1237" s="324">
        <v>857199592161.12</v>
      </c>
      <c r="D1237" s="324">
        <v>538376301522.89001</v>
      </c>
      <c r="E1237" s="324">
        <v>517878857865.78998</v>
      </c>
      <c r="F1237" s="203">
        <f t="shared" si="77"/>
        <v>90367407838.880005</v>
      </c>
      <c r="G1237" s="204">
        <f t="shared" si="78"/>
        <v>90.46321707711644</v>
      </c>
      <c r="H1237" s="204">
        <f t="shared" si="79"/>
        <v>56.816700193536704</v>
      </c>
      <c r="I1237" s="204">
        <f t="shared" si="76"/>
        <v>54.653534564393858</v>
      </c>
    </row>
    <row r="1238" spans="1:9" x14ac:dyDescent="0.2">
      <c r="A1238" s="337" t="s">
        <v>113</v>
      </c>
      <c r="B1238" s="328">
        <v>947567000000</v>
      </c>
      <c r="C1238" s="328">
        <v>857199592161.12</v>
      </c>
      <c r="D1238" s="328">
        <v>538376301522.89001</v>
      </c>
      <c r="E1238" s="328">
        <v>517878857865.78998</v>
      </c>
      <c r="F1238" s="202">
        <f t="shared" si="77"/>
        <v>90367407838.880005</v>
      </c>
      <c r="G1238" s="168">
        <f t="shared" si="78"/>
        <v>90.46321707711644</v>
      </c>
      <c r="H1238" s="168">
        <f t="shared" si="79"/>
        <v>56.816700193536704</v>
      </c>
      <c r="I1238" s="168">
        <f t="shared" si="76"/>
        <v>54.653534564393858</v>
      </c>
    </row>
    <row r="1239" spans="1:9" x14ac:dyDescent="0.2">
      <c r="A1239" s="327" t="s">
        <v>30</v>
      </c>
      <c r="B1239" s="324">
        <v>736423000000</v>
      </c>
      <c r="C1239" s="324">
        <v>462765226791.03998</v>
      </c>
      <c r="D1239" s="324">
        <v>348765226791.03998</v>
      </c>
      <c r="E1239" s="324">
        <v>348765226791.03998</v>
      </c>
      <c r="F1239" s="161">
        <f t="shared" si="77"/>
        <v>273657773208.96002</v>
      </c>
      <c r="G1239" s="162">
        <f t="shared" si="78"/>
        <v>62.839594470982028</v>
      </c>
      <c r="H1239" s="162">
        <f t="shared" si="79"/>
        <v>47.35936096388081</v>
      </c>
      <c r="I1239" s="162">
        <f t="shared" si="76"/>
        <v>47.35936096388081</v>
      </c>
    </row>
    <row r="1240" spans="1:9" x14ac:dyDescent="0.2">
      <c r="A1240" s="337" t="s">
        <v>421</v>
      </c>
      <c r="B1240" s="328">
        <v>380000000000</v>
      </c>
      <c r="C1240" s="328">
        <v>380000000000</v>
      </c>
      <c r="D1240" s="328">
        <v>266000000000</v>
      </c>
      <c r="E1240" s="328">
        <v>266000000000</v>
      </c>
      <c r="F1240" s="202">
        <f t="shared" si="77"/>
        <v>0</v>
      </c>
      <c r="G1240" s="168">
        <f t="shared" si="78"/>
        <v>100</v>
      </c>
      <c r="H1240" s="168">
        <f t="shared" si="79"/>
        <v>70</v>
      </c>
      <c r="I1240" s="168">
        <f t="shared" si="76"/>
        <v>70</v>
      </c>
    </row>
    <row r="1241" spans="1:9" x14ac:dyDescent="0.2">
      <c r="A1241" s="337" t="s">
        <v>115</v>
      </c>
      <c r="B1241" s="328">
        <v>200951000000</v>
      </c>
      <c r="C1241" s="328">
        <v>0</v>
      </c>
      <c r="D1241" s="328">
        <v>0</v>
      </c>
      <c r="E1241" s="328">
        <v>0</v>
      </c>
      <c r="F1241" s="165">
        <f t="shared" si="77"/>
        <v>200951000000</v>
      </c>
      <c r="G1241" s="166">
        <f t="shared" si="78"/>
        <v>0</v>
      </c>
      <c r="H1241" s="166">
        <f t="shared" si="79"/>
        <v>0</v>
      </c>
      <c r="I1241" s="166">
        <f t="shared" si="76"/>
        <v>0</v>
      </c>
    </row>
    <row r="1242" spans="1:9" x14ac:dyDescent="0.2">
      <c r="A1242" s="337" t="s">
        <v>118</v>
      </c>
      <c r="B1242" s="328">
        <v>461000000</v>
      </c>
      <c r="C1242" s="328">
        <v>119486685</v>
      </c>
      <c r="D1242" s="328">
        <v>119486685</v>
      </c>
      <c r="E1242" s="328">
        <v>119486685</v>
      </c>
      <c r="F1242" s="165">
        <f t="shared" si="77"/>
        <v>341513315</v>
      </c>
      <c r="G1242" s="166">
        <f t="shared" si="78"/>
        <v>25.91902060737527</v>
      </c>
      <c r="H1242" s="166">
        <f t="shared" si="79"/>
        <v>25.91902060737527</v>
      </c>
      <c r="I1242" s="166">
        <f t="shared" si="76"/>
        <v>25.91902060737527</v>
      </c>
    </row>
    <row r="1243" spans="1:9" x14ac:dyDescent="0.2">
      <c r="A1243" s="337" t="s">
        <v>422</v>
      </c>
      <c r="B1243" s="328">
        <v>155011000000</v>
      </c>
      <c r="C1243" s="328">
        <v>82645740106.039993</v>
      </c>
      <c r="D1243" s="328">
        <v>82645740106.039993</v>
      </c>
      <c r="E1243" s="328">
        <v>82645740106.039993</v>
      </c>
      <c r="F1243" s="165">
        <f t="shared" si="77"/>
        <v>72365259893.960007</v>
      </c>
      <c r="G1243" s="166">
        <f t="shared" si="78"/>
        <v>53.31604860689886</v>
      </c>
      <c r="H1243" s="166">
        <f t="shared" si="79"/>
        <v>53.31604860689886</v>
      </c>
      <c r="I1243" s="166">
        <f t="shared" si="76"/>
        <v>53.31604860689886</v>
      </c>
    </row>
    <row r="1244" spans="1:9" x14ac:dyDescent="0.2">
      <c r="A1244" s="327" t="s">
        <v>127</v>
      </c>
      <c r="B1244" s="324">
        <v>1801000000</v>
      </c>
      <c r="C1244" s="324">
        <v>849171998</v>
      </c>
      <c r="D1244" s="324">
        <v>849171998</v>
      </c>
      <c r="E1244" s="324">
        <v>849171998</v>
      </c>
      <c r="F1244" s="203">
        <f t="shared" si="77"/>
        <v>951828002</v>
      </c>
      <c r="G1244" s="204">
        <f t="shared" si="78"/>
        <v>47.150027651304832</v>
      </c>
      <c r="H1244" s="204">
        <f t="shared" si="79"/>
        <v>47.150027651304832</v>
      </c>
      <c r="I1244" s="204">
        <f t="shared" si="76"/>
        <v>47.150027651304832</v>
      </c>
    </row>
    <row r="1245" spans="1:9" x14ac:dyDescent="0.2">
      <c r="A1245" s="337" t="s">
        <v>128</v>
      </c>
      <c r="B1245" s="328">
        <v>45000000</v>
      </c>
      <c r="C1245" s="328">
        <v>0</v>
      </c>
      <c r="D1245" s="328">
        <v>0</v>
      </c>
      <c r="E1245" s="328">
        <v>0</v>
      </c>
      <c r="F1245" s="202">
        <f t="shared" si="77"/>
        <v>45000000</v>
      </c>
      <c r="G1245" s="168">
        <f t="shared" si="78"/>
        <v>0</v>
      </c>
      <c r="H1245" s="168">
        <f t="shared" si="79"/>
        <v>0</v>
      </c>
      <c r="I1245" s="168">
        <f t="shared" si="76"/>
        <v>0</v>
      </c>
    </row>
    <row r="1246" spans="1:9" x14ac:dyDescent="0.2">
      <c r="A1246" s="337" t="s">
        <v>423</v>
      </c>
      <c r="B1246" s="328">
        <v>1745000000</v>
      </c>
      <c r="C1246" s="328">
        <v>849171998</v>
      </c>
      <c r="D1246" s="328">
        <v>849171998</v>
      </c>
      <c r="E1246" s="328">
        <v>849171998</v>
      </c>
      <c r="F1246" s="165">
        <f t="shared" si="77"/>
        <v>895828002</v>
      </c>
      <c r="G1246" s="166">
        <f t="shared" si="78"/>
        <v>48.663151747851003</v>
      </c>
      <c r="H1246" s="166">
        <f t="shared" si="79"/>
        <v>48.663151747851003</v>
      </c>
      <c r="I1246" s="166">
        <f t="shared" si="76"/>
        <v>48.663151747851003</v>
      </c>
    </row>
    <row r="1247" spans="1:9" x14ac:dyDescent="0.2">
      <c r="A1247" s="337" t="s">
        <v>188</v>
      </c>
      <c r="B1247" s="328">
        <v>11000000</v>
      </c>
      <c r="C1247" s="328">
        <v>0</v>
      </c>
      <c r="D1247" s="328">
        <v>0</v>
      </c>
      <c r="E1247" s="328">
        <v>0</v>
      </c>
      <c r="F1247" s="202">
        <f t="shared" si="77"/>
        <v>11000000</v>
      </c>
      <c r="G1247" s="168">
        <f t="shared" si="78"/>
        <v>0</v>
      </c>
      <c r="H1247" s="168">
        <f t="shared" si="79"/>
        <v>0</v>
      </c>
      <c r="I1247" s="168">
        <f t="shared" si="76"/>
        <v>0</v>
      </c>
    </row>
    <row r="1248" spans="1:9" x14ac:dyDescent="0.2">
      <c r="A1248" s="326" t="s">
        <v>131</v>
      </c>
      <c r="B1248" s="324">
        <v>61982199798</v>
      </c>
      <c r="C1248" s="324">
        <v>29984090372.260002</v>
      </c>
      <c r="D1248" s="324">
        <v>4426459543.8699999</v>
      </c>
      <c r="E1248" s="324">
        <v>4426459543.8699999</v>
      </c>
      <c r="F1248" s="203">
        <f t="shared" si="77"/>
        <v>31998109425.739998</v>
      </c>
      <c r="G1248" s="204">
        <f t="shared" si="78"/>
        <v>48.375324641555409</v>
      </c>
      <c r="H1248" s="204">
        <f t="shared" si="79"/>
        <v>7.1415012024352675</v>
      </c>
      <c r="I1248" s="204">
        <f t="shared" si="76"/>
        <v>7.1415012024352675</v>
      </c>
    </row>
    <row r="1249" spans="1:9" x14ac:dyDescent="0.2">
      <c r="A1249" s="327" t="s">
        <v>1653</v>
      </c>
      <c r="B1249" s="324">
        <v>61982199798</v>
      </c>
      <c r="C1249" s="324">
        <v>29984090372.260002</v>
      </c>
      <c r="D1249" s="324">
        <v>4426459543.8699999</v>
      </c>
      <c r="E1249" s="324">
        <v>4426459543.8699999</v>
      </c>
      <c r="F1249" s="203">
        <f t="shared" si="77"/>
        <v>31998109425.739998</v>
      </c>
      <c r="G1249" s="204">
        <f t="shared" si="78"/>
        <v>48.375324641555409</v>
      </c>
      <c r="H1249" s="204">
        <f t="shared" si="79"/>
        <v>7.1415012024352675</v>
      </c>
      <c r="I1249" s="204">
        <f t="shared" si="76"/>
        <v>7.1415012024352675</v>
      </c>
    </row>
    <row r="1250" spans="1:9" s="351" customFormat="1" x14ac:dyDescent="0.2">
      <c r="A1250" s="337" t="s">
        <v>419</v>
      </c>
      <c r="B1250" s="328">
        <v>5000000000</v>
      </c>
      <c r="C1250" s="328">
        <v>4815594910.7600002</v>
      </c>
      <c r="D1250" s="328">
        <v>2011846060.0599999</v>
      </c>
      <c r="E1250" s="328">
        <v>2011846060.0599999</v>
      </c>
      <c r="F1250" s="165">
        <f t="shared" si="77"/>
        <v>184405089.23999977</v>
      </c>
      <c r="G1250" s="166">
        <f t="shared" si="78"/>
        <v>96.311898215200003</v>
      </c>
      <c r="H1250" s="166">
        <f t="shared" si="79"/>
        <v>40.236921201199998</v>
      </c>
      <c r="I1250" s="166">
        <f t="shared" si="76"/>
        <v>40.236921201199998</v>
      </c>
    </row>
    <row r="1251" spans="1:9" x14ac:dyDescent="0.2">
      <c r="A1251" s="337" t="s">
        <v>424</v>
      </c>
      <c r="B1251" s="328">
        <v>2400000000</v>
      </c>
      <c r="C1251" s="328">
        <v>1850000000</v>
      </c>
      <c r="D1251" s="328">
        <v>407209000</v>
      </c>
      <c r="E1251" s="328">
        <v>407209000</v>
      </c>
      <c r="F1251" s="165">
        <f t="shared" si="77"/>
        <v>550000000</v>
      </c>
      <c r="G1251" s="166">
        <f t="shared" si="78"/>
        <v>77.083333333333343</v>
      </c>
      <c r="H1251" s="166">
        <f t="shared" si="79"/>
        <v>16.967041666666667</v>
      </c>
      <c r="I1251" s="166">
        <f t="shared" si="76"/>
        <v>16.967041666666667</v>
      </c>
    </row>
    <row r="1252" spans="1:9" x14ac:dyDescent="0.2">
      <c r="A1252" s="337" t="s">
        <v>425</v>
      </c>
      <c r="B1252" s="328">
        <v>54582199798</v>
      </c>
      <c r="C1252" s="328">
        <v>23318495461.5</v>
      </c>
      <c r="D1252" s="328">
        <v>2007404483.8099999</v>
      </c>
      <c r="E1252" s="328">
        <v>2007404483.8099999</v>
      </c>
      <c r="F1252" s="165">
        <f t="shared" si="77"/>
        <v>31263704336.5</v>
      </c>
      <c r="G1252" s="166">
        <f t="shared" si="78"/>
        <v>42.721794921784074</v>
      </c>
      <c r="H1252" s="166">
        <f t="shared" si="79"/>
        <v>3.6777639802702775</v>
      </c>
      <c r="I1252" s="166">
        <f t="shared" si="76"/>
        <v>3.6777639802702775</v>
      </c>
    </row>
    <row r="1253" spans="1:9" x14ac:dyDescent="0.2">
      <c r="A1253" s="325" t="s">
        <v>426</v>
      </c>
      <c r="B1253" s="324">
        <v>215651000000</v>
      </c>
      <c r="C1253" s="324">
        <v>142179296059.72</v>
      </c>
      <c r="D1253" s="324">
        <v>82203598331.699997</v>
      </c>
      <c r="E1253" s="324">
        <v>80307324856.079987</v>
      </c>
      <c r="F1253" s="203">
        <f t="shared" si="77"/>
        <v>73471703940.279999</v>
      </c>
      <c r="G1253" s="204">
        <f t="shared" si="78"/>
        <v>65.930274406202614</v>
      </c>
      <c r="H1253" s="204">
        <f t="shared" si="79"/>
        <v>38.118811566698042</v>
      </c>
      <c r="I1253" s="204">
        <f t="shared" si="76"/>
        <v>37.239486418370419</v>
      </c>
    </row>
    <row r="1254" spans="1:9" x14ac:dyDescent="0.2">
      <c r="A1254" s="326" t="s">
        <v>109</v>
      </c>
      <c r="B1254" s="324">
        <v>165985000000</v>
      </c>
      <c r="C1254" s="324">
        <v>121095923188.08</v>
      </c>
      <c r="D1254" s="324">
        <v>72357506947.809998</v>
      </c>
      <c r="E1254" s="324">
        <v>70461233472.189987</v>
      </c>
      <c r="F1254" s="203">
        <f t="shared" si="77"/>
        <v>44889076811.919998</v>
      </c>
      <c r="G1254" s="204">
        <f t="shared" si="78"/>
        <v>72.955943722673737</v>
      </c>
      <c r="H1254" s="204">
        <f t="shared" si="79"/>
        <v>43.592798715432117</v>
      </c>
      <c r="I1254" s="204">
        <f t="shared" si="76"/>
        <v>42.450362064156394</v>
      </c>
    </row>
    <row r="1255" spans="1:9" x14ac:dyDescent="0.2">
      <c r="A1255" s="327" t="s">
        <v>28</v>
      </c>
      <c r="B1255" s="324">
        <v>36285000000</v>
      </c>
      <c r="C1255" s="324">
        <v>22108556596.919998</v>
      </c>
      <c r="D1255" s="324">
        <v>22103251644.919998</v>
      </c>
      <c r="E1255" s="324">
        <v>22103251644.919998</v>
      </c>
      <c r="F1255" s="203">
        <f t="shared" si="77"/>
        <v>14176443403.080002</v>
      </c>
      <c r="G1255" s="204">
        <f t="shared" si="78"/>
        <v>60.930292398842489</v>
      </c>
      <c r="H1255" s="204">
        <f t="shared" si="79"/>
        <v>60.915672164585914</v>
      </c>
      <c r="I1255" s="204">
        <f t="shared" si="76"/>
        <v>60.915672164585914</v>
      </c>
    </row>
    <row r="1256" spans="1:9" ht="11.25" customHeight="1" x14ac:dyDescent="0.2">
      <c r="A1256" s="337" t="s">
        <v>110</v>
      </c>
      <c r="B1256" s="328">
        <v>21806000000</v>
      </c>
      <c r="C1256" s="328">
        <v>14317512776.92</v>
      </c>
      <c r="D1256" s="328">
        <v>14313839394.92</v>
      </c>
      <c r="E1256" s="328">
        <v>14313839394.92</v>
      </c>
      <c r="F1256" s="165">
        <f t="shared" si="77"/>
        <v>7488487223.0799999</v>
      </c>
      <c r="G1256" s="166">
        <f t="shared" si="78"/>
        <v>65.658592941942587</v>
      </c>
      <c r="H1256" s="166">
        <f t="shared" si="79"/>
        <v>65.641747202237923</v>
      </c>
      <c r="I1256" s="166">
        <f t="shared" si="76"/>
        <v>65.641747202237923</v>
      </c>
    </row>
    <row r="1257" spans="1:9" x14ac:dyDescent="0.2">
      <c r="A1257" s="337" t="s">
        <v>111</v>
      </c>
      <c r="B1257" s="328">
        <v>6785000000</v>
      </c>
      <c r="C1257" s="328">
        <v>4761405982</v>
      </c>
      <c r="D1257" s="328">
        <v>4761405982</v>
      </c>
      <c r="E1257" s="328">
        <v>4761405982</v>
      </c>
      <c r="F1257" s="202">
        <f t="shared" si="77"/>
        <v>2023594018</v>
      </c>
      <c r="G1257" s="168">
        <f t="shared" si="78"/>
        <v>70.175475047899781</v>
      </c>
      <c r="H1257" s="168">
        <f t="shared" si="79"/>
        <v>70.175475047899781</v>
      </c>
      <c r="I1257" s="168">
        <f t="shared" si="76"/>
        <v>70.175475047899781</v>
      </c>
    </row>
    <row r="1258" spans="1:9" x14ac:dyDescent="0.2">
      <c r="A1258" s="337" t="s">
        <v>112</v>
      </c>
      <c r="B1258" s="328">
        <v>4503000000</v>
      </c>
      <c r="C1258" s="328">
        <v>3029637838</v>
      </c>
      <c r="D1258" s="328">
        <v>3028006268</v>
      </c>
      <c r="E1258" s="328">
        <v>3028006268</v>
      </c>
      <c r="F1258" s="165">
        <f t="shared" si="77"/>
        <v>1473362162</v>
      </c>
      <c r="G1258" s="166">
        <f t="shared" si="78"/>
        <v>67.280431667777037</v>
      </c>
      <c r="H1258" s="166">
        <f t="shared" si="79"/>
        <v>67.244198711969787</v>
      </c>
      <c r="I1258" s="166">
        <f t="shared" si="76"/>
        <v>67.244198711969787</v>
      </c>
    </row>
    <row r="1259" spans="1:9" x14ac:dyDescent="0.2">
      <c r="A1259" s="337" t="s">
        <v>216</v>
      </c>
      <c r="B1259" s="328">
        <v>3191000000</v>
      </c>
      <c r="C1259" s="328">
        <v>0</v>
      </c>
      <c r="D1259" s="328">
        <v>0</v>
      </c>
      <c r="E1259" s="328">
        <v>0</v>
      </c>
      <c r="F1259" s="202">
        <f t="shared" si="77"/>
        <v>3191000000</v>
      </c>
      <c r="G1259" s="168">
        <f t="shared" si="78"/>
        <v>0</v>
      </c>
      <c r="H1259" s="168">
        <f t="shared" si="79"/>
        <v>0</v>
      </c>
      <c r="I1259" s="168">
        <f t="shared" si="76"/>
        <v>0</v>
      </c>
    </row>
    <row r="1260" spans="1:9" x14ac:dyDescent="0.2">
      <c r="A1260" s="327" t="s">
        <v>29</v>
      </c>
      <c r="B1260" s="324">
        <v>57578000000</v>
      </c>
      <c r="C1260" s="324">
        <v>45645872019.639999</v>
      </c>
      <c r="D1260" s="324">
        <v>28106491670.290001</v>
      </c>
      <c r="E1260" s="324">
        <v>27222234322.669998</v>
      </c>
      <c r="F1260" s="203">
        <f t="shared" si="77"/>
        <v>11932127980.360001</v>
      </c>
      <c r="G1260" s="204">
        <f t="shared" si="78"/>
        <v>79.276584840807246</v>
      </c>
      <c r="H1260" s="204">
        <f t="shared" si="79"/>
        <v>48.814636962537776</v>
      </c>
      <c r="I1260" s="204">
        <f t="shared" si="76"/>
        <v>47.278881382941393</v>
      </c>
    </row>
    <row r="1261" spans="1:9" x14ac:dyDescent="0.2">
      <c r="A1261" s="337" t="s">
        <v>113</v>
      </c>
      <c r="B1261" s="328">
        <v>57578000000</v>
      </c>
      <c r="C1261" s="328">
        <v>45645872019.639999</v>
      </c>
      <c r="D1261" s="328">
        <v>28106491670.290001</v>
      </c>
      <c r="E1261" s="328">
        <v>27222234322.669998</v>
      </c>
      <c r="F1261" s="202">
        <f t="shared" si="77"/>
        <v>11932127980.360001</v>
      </c>
      <c r="G1261" s="168">
        <f t="shared" si="78"/>
        <v>79.276584840807246</v>
      </c>
      <c r="H1261" s="168">
        <f t="shared" si="79"/>
        <v>48.814636962537776</v>
      </c>
      <c r="I1261" s="168">
        <f t="shared" si="76"/>
        <v>47.278881382941393</v>
      </c>
    </row>
    <row r="1262" spans="1:9" x14ac:dyDescent="0.2">
      <c r="A1262" s="327" t="s">
        <v>30</v>
      </c>
      <c r="B1262" s="324">
        <v>462000000</v>
      </c>
      <c r="C1262" s="324">
        <v>210908321.05000001</v>
      </c>
      <c r="D1262" s="324">
        <v>192997204.11000001</v>
      </c>
      <c r="E1262" s="324">
        <v>192997204.11000001</v>
      </c>
      <c r="F1262" s="203">
        <f t="shared" si="77"/>
        <v>251091678.94999999</v>
      </c>
      <c r="G1262" s="204">
        <f t="shared" si="78"/>
        <v>45.651151742424247</v>
      </c>
      <c r="H1262" s="204">
        <f t="shared" si="79"/>
        <v>41.774286603896101</v>
      </c>
      <c r="I1262" s="204">
        <f t="shared" si="76"/>
        <v>41.774286603896101</v>
      </c>
    </row>
    <row r="1263" spans="1:9" x14ac:dyDescent="0.2">
      <c r="A1263" s="337" t="s">
        <v>118</v>
      </c>
      <c r="B1263" s="328">
        <v>196000000</v>
      </c>
      <c r="C1263" s="328">
        <v>59116455.049999997</v>
      </c>
      <c r="D1263" s="328">
        <v>59116455.049999997</v>
      </c>
      <c r="E1263" s="328">
        <v>59116455.049999997</v>
      </c>
      <c r="F1263" s="165">
        <f t="shared" si="77"/>
        <v>136883544.94999999</v>
      </c>
      <c r="G1263" s="166">
        <f t="shared" si="78"/>
        <v>30.161456658163267</v>
      </c>
      <c r="H1263" s="166">
        <f t="shared" si="79"/>
        <v>30.161456658163267</v>
      </c>
      <c r="I1263" s="166">
        <f t="shared" si="76"/>
        <v>30.161456658163267</v>
      </c>
    </row>
    <row r="1264" spans="1:9" x14ac:dyDescent="0.2">
      <c r="A1264" s="337" t="s">
        <v>123</v>
      </c>
      <c r="B1264" s="328">
        <v>266000000</v>
      </c>
      <c r="C1264" s="328">
        <v>151791866</v>
      </c>
      <c r="D1264" s="328">
        <v>133880749.06</v>
      </c>
      <c r="E1264" s="328">
        <v>133880749.06</v>
      </c>
      <c r="F1264" s="202">
        <f t="shared" si="77"/>
        <v>114208134</v>
      </c>
      <c r="G1264" s="168">
        <f t="shared" si="78"/>
        <v>57.064611278195486</v>
      </c>
      <c r="H1264" s="168">
        <f t="shared" si="79"/>
        <v>50.331108669172927</v>
      </c>
      <c r="I1264" s="168">
        <f t="shared" si="76"/>
        <v>50.331108669172927</v>
      </c>
    </row>
    <row r="1265" spans="1:9" x14ac:dyDescent="0.2">
      <c r="A1265" s="327" t="s">
        <v>31</v>
      </c>
      <c r="B1265" s="324">
        <v>69582000000</v>
      </c>
      <c r="C1265" s="324">
        <v>51604392626.989998</v>
      </c>
      <c r="D1265" s="324">
        <v>20428667451.009998</v>
      </c>
      <c r="E1265" s="324">
        <v>19416651323.009998</v>
      </c>
      <c r="F1265" s="161">
        <f t="shared" si="77"/>
        <v>17977607373.010002</v>
      </c>
      <c r="G1265" s="162">
        <f t="shared" si="78"/>
        <v>74.163422475625879</v>
      </c>
      <c r="H1265" s="162">
        <f t="shared" si="79"/>
        <v>29.359126571541488</v>
      </c>
      <c r="I1265" s="162">
        <f t="shared" si="76"/>
        <v>27.904704266922476</v>
      </c>
    </row>
    <row r="1266" spans="1:9" s="351" customFormat="1" x14ac:dyDescent="0.2">
      <c r="A1266" s="337" t="s">
        <v>427</v>
      </c>
      <c r="B1266" s="328">
        <v>69582000000</v>
      </c>
      <c r="C1266" s="328">
        <v>51604392626.989998</v>
      </c>
      <c r="D1266" s="328">
        <v>20428667451.009998</v>
      </c>
      <c r="E1266" s="328">
        <v>19416651323.009998</v>
      </c>
      <c r="F1266" s="165">
        <f t="shared" si="77"/>
        <v>17977607373.010002</v>
      </c>
      <c r="G1266" s="166">
        <f t="shared" si="78"/>
        <v>74.163422475625879</v>
      </c>
      <c r="H1266" s="166">
        <f t="shared" si="79"/>
        <v>29.359126571541488</v>
      </c>
      <c r="I1266" s="166">
        <f t="shared" si="76"/>
        <v>27.904704266922476</v>
      </c>
    </row>
    <row r="1267" spans="1:9" x14ac:dyDescent="0.2">
      <c r="A1267" s="327" t="s">
        <v>33</v>
      </c>
      <c r="B1267" s="324">
        <v>443000000</v>
      </c>
      <c r="C1267" s="324">
        <v>349869938</v>
      </c>
      <c r="D1267" s="324">
        <v>349869938</v>
      </c>
      <c r="E1267" s="324">
        <v>349869938</v>
      </c>
      <c r="F1267" s="203">
        <f t="shared" si="77"/>
        <v>93130062</v>
      </c>
      <c r="G1267" s="204">
        <f t="shared" si="78"/>
        <v>78.977412641083518</v>
      </c>
      <c r="H1267" s="204">
        <f t="shared" si="79"/>
        <v>78.977412641083518</v>
      </c>
      <c r="I1267" s="204">
        <f t="shared" si="76"/>
        <v>78.977412641083518</v>
      </c>
    </row>
    <row r="1268" spans="1:9" x14ac:dyDescent="0.2">
      <c r="A1268" s="337" t="s">
        <v>378</v>
      </c>
      <c r="B1268" s="328">
        <v>443000000</v>
      </c>
      <c r="C1268" s="328">
        <v>349869938</v>
      </c>
      <c r="D1268" s="328">
        <v>349869938</v>
      </c>
      <c r="E1268" s="328">
        <v>349869938</v>
      </c>
      <c r="F1268" s="202">
        <f t="shared" si="77"/>
        <v>93130062</v>
      </c>
      <c r="G1268" s="168">
        <f t="shared" si="78"/>
        <v>78.977412641083518</v>
      </c>
      <c r="H1268" s="168">
        <f t="shared" si="79"/>
        <v>78.977412641083518</v>
      </c>
      <c r="I1268" s="168">
        <f t="shared" si="76"/>
        <v>78.977412641083518</v>
      </c>
    </row>
    <row r="1269" spans="1:9" x14ac:dyDescent="0.2">
      <c r="A1269" s="327" t="s">
        <v>127</v>
      </c>
      <c r="B1269" s="324">
        <v>1635000000</v>
      </c>
      <c r="C1269" s="324">
        <v>1176323685.48</v>
      </c>
      <c r="D1269" s="324">
        <v>1176229039.48</v>
      </c>
      <c r="E1269" s="324">
        <v>1176229039.48</v>
      </c>
      <c r="F1269" s="161">
        <f t="shared" si="77"/>
        <v>458676314.51999998</v>
      </c>
      <c r="G1269" s="162">
        <f t="shared" si="78"/>
        <v>71.946402781651372</v>
      </c>
      <c r="H1269" s="162">
        <f t="shared" si="79"/>
        <v>71.940614035473999</v>
      </c>
      <c r="I1269" s="162">
        <f t="shared" si="76"/>
        <v>71.940614035473999</v>
      </c>
    </row>
    <row r="1270" spans="1:9" x14ac:dyDescent="0.2">
      <c r="A1270" s="337" t="s">
        <v>128</v>
      </c>
      <c r="B1270" s="328">
        <v>1612000000</v>
      </c>
      <c r="C1270" s="328">
        <v>1171388977.48</v>
      </c>
      <c r="D1270" s="328">
        <v>1171294331.48</v>
      </c>
      <c r="E1270" s="328">
        <v>1171294331.48</v>
      </c>
      <c r="F1270" s="202">
        <f t="shared" si="77"/>
        <v>440611022.51999998</v>
      </c>
      <c r="G1270" s="168">
        <f t="shared" si="78"/>
        <v>72.666810017369727</v>
      </c>
      <c r="H1270" s="168">
        <f t="shared" si="79"/>
        <v>72.660938677419352</v>
      </c>
      <c r="I1270" s="168">
        <f t="shared" si="76"/>
        <v>72.660938677419352</v>
      </c>
    </row>
    <row r="1271" spans="1:9" x14ac:dyDescent="0.2">
      <c r="A1271" s="337" t="s">
        <v>129</v>
      </c>
      <c r="B1271" s="328">
        <v>23000000</v>
      </c>
      <c r="C1271" s="328">
        <v>4934708</v>
      </c>
      <c r="D1271" s="328">
        <v>4934708</v>
      </c>
      <c r="E1271" s="328">
        <v>4934708</v>
      </c>
      <c r="F1271" s="165">
        <f t="shared" si="77"/>
        <v>18065292</v>
      </c>
      <c r="G1271" s="166">
        <f t="shared" si="78"/>
        <v>21.455252173913046</v>
      </c>
      <c r="H1271" s="166">
        <f t="shared" si="79"/>
        <v>21.455252173913046</v>
      </c>
      <c r="I1271" s="166">
        <f t="shared" si="76"/>
        <v>21.455252173913046</v>
      </c>
    </row>
    <row r="1272" spans="1:9" x14ac:dyDescent="0.2">
      <c r="A1272" s="326" t="s">
        <v>131</v>
      </c>
      <c r="B1272" s="324">
        <v>49666000000</v>
      </c>
      <c r="C1272" s="324">
        <v>21083372871.639999</v>
      </c>
      <c r="D1272" s="324">
        <v>9846091383.8899994</v>
      </c>
      <c r="E1272" s="324">
        <v>9846091383.8899994</v>
      </c>
      <c r="F1272" s="203">
        <f t="shared" si="77"/>
        <v>28582627128.360001</v>
      </c>
      <c r="G1272" s="204">
        <f t="shared" si="78"/>
        <v>42.45031383972939</v>
      </c>
      <c r="H1272" s="204">
        <f t="shared" si="79"/>
        <v>19.82461117039826</v>
      </c>
      <c r="I1272" s="204">
        <f t="shared" si="76"/>
        <v>19.82461117039826</v>
      </c>
    </row>
    <row r="1273" spans="1:9" x14ac:dyDescent="0.2">
      <c r="A1273" s="327" t="s">
        <v>1653</v>
      </c>
      <c r="B1273" s="324">
        <v>49666000000</v>
      </c>
      <c r="C1273" s="324">
        <v>21083372871.639999</v>
      </c>
      <c r="D1273" s="324">
        <v>9846091383.8899994</v>
      </c>
      <c r="E1273" s="324">
        <v>9846091383.8899994</v>
      </c>
      <c r="F1273" s="203">
        <f t="shared" si="77"/>
        <v>28582627128.360001</v>
      </c>
      <c r="G1273" s="204">
        <f t="shared" si="78"/>
        <v>42.45031383972939</v>
      </c>
      <c r="H1273" s="204">
        <f t="shared" si="79"/>
        <v>19.82461117039826</v>
      </c>
      <c r="I1273" s="204">
        <f t="shared" si="76"/>
        <v>19.82461117039826</v>
      </c>
    </row>
    <row r="1274" spans="1:9" x14ac:dyDescent="0.2">
      <c r="A1274" s="337" t="s">
        <v>428</v>
      </c>
      <c r="B1274" s="328">
        <v>15112000000</v>
      </c>
      <c r="C1274" s="328">
        <v>79866500</v>
      </c>
      <c r="D1274" s="328">
        <v>36893500</v>
      </c>
      <c r="E1274" s="328">
        <v>36893500</v>
      </c>
      <c r="F1274" s="165">
        <f t="shared" si="77"/>
        <v>15032133500</v>
      </c>
      <c r="G1274" s="166">
        <f t="shared" si="78"/>
        <v>0.52849722075172045</v>
      </c>
      <c r="H1274" s="166">
        <f t="shared" si="79"/>
        <v>0.24413380095288512</v>
      </c>
      <c r="I1274" s="166">
        <f t="shared" si="76"/>
        <v>0.24413380095288512</v>
      </c>
    </row>
    <row r="1275" spans="1:9" s="351" customFormat="1" x14ac:dyDescent="0.2">
      <c r="A1275" s="337" t="s">
        <v>429</v>
      </c>
      <c r="B1275" s="328">
        <v>2707000000</v>
      </c>
      <c r="C1275" s="328">
        <v>2341066741</v>
      </c>
      <c r="D1275" s="328">
        <v>732191618.25</v>
      </c>
      <c r="E1275" s="328">
        <v>732191618.25</v>
      </c>
      <c r="F1275" s="202">
        <f t="shared" si="77"/>
        <v>365933259</v>
      </c>
      <c r="G1275" s="168">
        <f t="shared" si="78"/>
        <v>86.48196309567787</v>
      </c>
      <c r="H1275" s="168">
        <f t="shared" si="79"/>
        <v>27.048083422608055</v>
      </c>
      <c r="I1275" s="168">
        <f t="shared" si="76"/>
        <v>27.048083422608055</v>
      </c>
    </row>
    <row r="1276" spans="1:9" x14ac:dyDescent="0.2">
      <c r="A1276" s="337" t="s">
        <v>430</v>
      </c>
      <c r="B1276" s="328">
        <v>25367000000</v>
      </c>
      <c r="C1276" s="328">
        <v>16875190630.639999</v>
      </c>
      <c r="D1276" s="328">
        <v>8022803265.6400003</v>
      </c>
      <c r="E1276" s="328">
        <v>8022803265.6400003</v>
      </c>
      <c r="F1276" s="165">
        <f t="shared" si="77"/>
        <v>8491809369.3600006</v>
      </c>
      <c r="G1276" s="166">
        <f t="shared" si="78"/>
        <v>66.524187450782506</v>
      </c>
      <c r="H1276" s="166">
        <f t="shared" si="79"/>
        <v>31.626929734063943</v>
      </c>
      <c r="I1276" s="166">
        <f t="shared" si="76"/>
        <v>31.626929734063943</v>
      </c>
    </row>
    <row r="1277" spans="1:9" x14ac:dyDescent="0.2">
      <c r="A1277" s="337" t="s">
        <v>431</v>
      </c>
      <c r="B1277" s="328">
        <v>6480000000</v>
      </c>
      <c r="C1277" s="328">
        <v>1787249000</v>
      </c>
      <c r="D1277" s="328">
        <v>1054203000</v>
      </c>
      <c r="E1277" s="328">
        <v>1054203000</v>
      </c>
      <c r="F1277" s="202">
        <f t="shared" si="77"/>
        <v>4692751000</v>
      </c>
      <c r="G1277" s="168">
        <f t="shared" si="78"/>
        <v>27.581003086419752</v>
      </c>
      <c r="H1277" s="168">
        <f t="shared" si="79"/>
        <v>16.268564814814816</v>
      </c>
      <c r="I1277" s="168">
        <f t="shared" si="76"/>
        <v>16.268564814814816</v>
      </c>
    </row>
    <row r="1278" spans="1:9" x14ac:dyDescent="0.2">
      <c r="A1278" s="325" t="s">
        <v>432</v>
      </c>
      <c r="B1278" s="324">
        <v>1827663000000</v>
      </c>
      <c r="C1278" s="324">
        <v>1192123335355.52</v>
      </c>
      <c r="D1278" s="324">
        <v>1188361369001.4299</v>
      </c>
      <c r="E1278" s="324">
        <v>1188239751129.46</v>
      </c>
      <c r="F1278" s="203">
        <f t="shared" si="77"/>
        <v>635539664644.47998</v>
      </c>
      <c r="G1278" s="204">
        <f t="shared" si="78"/>
        <v>65.226649297792861</v>
      </c>
      <c r="H1278" s="204">
        <f t="shared" si="79"/>
        <v>65.020814504721599</v>
      </c>
      <c r="I1278" s="204">
        <f t="shared" si="76"/>
        <v>65.014160221521138</v>
      </c>
    </row>
    <row r="1279" spans="1:9" x14ac:dyDescent="0.2">
      <c r="A1279" s="326" t="s">
        <v>109</v>
      </c>
      <c r="B1279" s="324">
        <v>1827663000000</v>
      </c>
      <c r="C1279" s="324">
        <v>1192123335355.52</v>
      </c>
      <c r="D1279" s="324">
        <v>1188361369001.4299</v>
      </c>
      <c r="E1279" s="324">
        <v>1188239751129.46</v>
      </c>
      <c r="F1279" s="203">
        <f t="shared" si="77"/>
        <v>635539664644.47998</v>
      </c>
      <c r="G1279" s="204">
        <f t="shared" si="78"/>
        <v>65.226649297792861</v>
      </c>
      <c r="H1279" s="204">
        <f t="shared" si="79"/>
        <v>65.020814504721599</v>
      </c>
      <c r="I1279" s="204">
        <f t="shared" si="76"/>
        <v>65.014160221521138</v>
      </c>
    </row>
    <row r="1280" spans="1:9" x14ac:dyDescent="0.2">
      <c r="A1280" s="327" t="s">
        <v>28</v>
      </c>
      <c r="B1280" s="324">
        <v>17249000000</v>
      </c>
      <c r="C1280" s="324">
        <v>9505693871</v>
      </c>
      <c r="D1280" s="324">
        <v>9500120169</v>
      </c>
      <c r="E1280" s="324">
        <v>9500120169</v>
      </c>
      <c r="F1280" s="161">
        <f t="shared" si="77"/>
        <v>7743306129</v>
      </c>
      <c r="G1280" s="162">
        <f t="shared" si="78"/>
        <v>55.108666421241814</v>
      </c>
      <c r="H1280" s="162">
        <f t="shared" si="79"/>
        <v>55.076353232071426</v>
      </c>
      <c r="I1280" s="162">
        <f t="shared" si="76"/>
        <v>55.076353232071426</v>
      </c>
    </row>
    <row r="1281" spans="1:9" x14ac:dyDescent="0.2">
      <c r="A1281" s="337" t="s">
        <v>110</v>
      </c>
      <c r="B1281" s="328">
        <v>9259000000</v>
      </c>
      <c r="C1281" s="328">
        <v>6252010073</v>
      </c>
      <c r="D1281" s="328">
        <v>6251172267</v>
      </c>
      <c r="E1281" s="328">
        <v>6251172267</v>
      </c>
      <c r="F1281" s="165">
        <f t="shared" si="77"/>
        <v>3006989927</v>
      </c>
      <c r="G1281" s="166">
        <f t="shared" si="78"/>
        <v>67.523599449184573</v>
      </c>
      <c r="H1281" s="166">
        <f t="shared" si="79"/>
        <v>67.514550891024953</v>
      </c>
      <c r="I1281" s="166">
        <f t="shared" si="76"/>
        <v>67.514550891024953</v>
      </c>
    </row>
    <row r="1282" spans="1:9" x14ac:dyDescent="0.2">
      <c r="A1282" s="337" t="s">
        <v>111</v>
      </c>
      <c r="B1282" s="328">
        <v>2802000000</v>
      </c>
      <c r="C1282" s="328">
        <v>1960575095</v>
      </c>
      <c r="D1282" s="328">
        <v>1960575095</v>
      </c>
      <c r="E1282" s="328">
        <v>1960575095</v>
      </c>
      <c r="F1282" s="202">
        <f t="shared" si="77"/>
        <v>841424905</v>
      </c>
      <c r="G1282" s="168">
        <f t="shared" si="78"/>
        <v>69.970560135617418</v>
      </c>
      <c r="H1282" s="168">
        <f t="shared" si="79"/>
        <v>69.970560135617418</v>
      </c>
      <c r="I1282" s="168">
        <f t="shared" si="76"/>
        <v>69.970560135617418</v>
      </c>
    </row>
    <row r="1283" spans="1:9" x14ac:dyDescent="0.2">
      <c r="A1283" s="337" t="s">
        <v>112</v>
      </c>
      <c r="B1283" s="328">
        <v>1943000000</v>
      </c>
      <c r="C1283" s="328">
        <v>1293108703</v>
      </c>
      <c r="D1283" s="328">
        <v>1288372807</v>
      </c>
      <c r="E1283" s="328">
        <v>1288372807</v>
      </c>
      <c r="F1283" s="165">
        <f t="shared" si="77"/>
        <v>649891297</v>
      </c>
      <c r="G1283" s="166">
        <f t="shared" si="78"/>
        <v>66.552172053525467</v>
      </c>
      <c r="H1283" s="166">
        <f t="shared" si="79"/>
        <v>66.308430622748332</v>
      </c>
      <c r="I1283" s="166">
        <f t="shared" si="76"/>
        <v>66.308430622748332</v>
      </c>
    </row>
    <row r="1284" spans="1:9" x14ac:dyDescent="0.2">
      <c r="A1284" s="337" t="s">
        <v>216</v>
      </c>
      <c r="B1284" s="328">
        <v>3245000000</v>
      </c>
      <c r="C1284" s="328">
        <v>0</v>
      </c>
      <c r="D1284" s="328">
        <v>0</v>
      </c>
      <c r="E1284" s="328">
        <v>0</v>
      </c>
      <c r="F1284" s="165">
        <f t="shared" si="77"/>
        <v>3245000000</v>
      </c>
      <c r="G1284" s="166">
        <f t="shared" si="78"/>
        <v>0</v>
      </c>
      <c r="H1284" s="166">
        <f t="shared" si="79"/>
        <v>0</v>
      </c>
      <c r="I1284" s="166">
        <f t="shared" si="76"/>
        <v>0</v>
      </c>
    </row>
    <row r="1285" spans="1:9" s="351" customFormat="1" x14ac:dyDescent="0.2">
      <c r="A1285" s="327" t="s">
        <v>29</v>
      </c>
      <c r="B1285" s="324">
        <v>10881000000</v>
      </c>
      <c r="C1285" s="324">
        <v>9057186455.6299992</v>
      </c>
      <c r="D1285" s="324">
        <v>5370706924</v>
      </c>
      <c r="E1285" s="324">
        <v>5250493052.0299997</v>
      </c>
      <c r="F1285" s="161">
        <f t="shared" si="77"/>
        <v>1823813544.3700008</v>
      </c>
      <c r="G1285" s="162">
        <f t="shared" si="78"/>
        <v>83.238548438838336</v>
      </c>
      <c r="H1285" s="162">
        <f t="shared" si="79"/>
        <v>49.35857847624299</v>
      </c>
      <c r="I1285" s="162">
        <f t="shared" si="76"/>
        <v>48.253773109364943</v>
      </c>
    </row>
    <row r="1286" spans="1:9" x14ac:dyDescent="0.2">
      <c r="A1286" s="337" t="s">
        <v>113</v>
      </c>
      <c r="B1286" s="328">
        <v>10881000000</v>
      </c>
      <c r="C1286" s="328">
        <v>9057186455.6299992</v>
      </c>
      <c r="D1286" s="328">
        <v>5370706924</v>
      </c>
      <c r="E1286" s="328">
        <v>5250493052.0299997</v>
      </c>
      <c r="F1286" s="165">
        <f t="shared" si="77"/>
        <v>1823813544.3700008</v>
      </c>
      <c r="G1286" s="166">
        <f t="shared" si="78"/>
        <v>83.238548438838336</v>
      </c>
      <c r="H1286" s="166">
        <f t="shared" si="79"/>
        <v>49.35857847624299</v>
      </c>
      <c r="I1286" s="166">
        <f t="shared" si="76"/>
        <v>48.253773109364943</v>
      </c>
    </row>
    <row r="1287" spans="1:9" x14ac:dyDescent="0.2">
      <c r="A1287" s="327" t="s">
        <v>30</v>
      </c>
      <c r="B1287" s="324">
        <v>1799532000000</v>
      </c>
      <c r="C1287" s="324">
        <v>1173559993028.8901</v>
      </c>
      <c r="D1287" s="324">
        <v>1173490079908.4299</v>
      </c>
      <c r="E1287" s="324">
        <v>1173488675908.4299</v>
      </c>
      <c r="F1287" s="203">
        <f t="shared" si="77"/>
        <v>625972006971.10986</v>
      </c>
      <c r="G1287" s="204">
        <f t="shared" si="78"/>
        <v>65.214733221131397</v>
      </c>
      <c r="H1287" s="204">
        <f t="shared" si="79"/>
        <v>65.210848148764782</v>
      </c>
      <c r="I1287" s="204">
        <f t="shared" ref="I1287:I1350" si="80">IFERROR(IF(E1287&gt;0,+E1287/B1287*100,0),0)</f>
        <v>65.21077012847951</v>
      </c>
    </row>
    <row r="1288" spans="1:9" x14ac:dyDescent="0.2">
      <c r="A1288" s="337" t="s">
        <v>433</v>
      </c>
      <c r="B1288" s="328">
        <v>31000000</v>
      </c>
      <c r="C1288" s="328">
        <v>23120000</v>
      </c>
      <c r="D1288" s="328">
        <v>23120000</v>
      </c>
      <c r="E1288" s="328">
        <v>23120000</v>
      </c>
      <c r="F1288" s="165">
        <f t="shared" si="77"/>
        <v>7880000</v>
      </c>
      <c r="G1288" s="166">
        <f t="shared" si="78"/>
        <v>74.58064516129032</v>
      </c>
      <c r="H1288" s="166">
        <f t="shared" si="79"/>
        <v>74.58064516129032</v>
      </c>
      <c r="I1288" s="166">
        <f t="shared" si="80"/>
        <v>74.58064516129032</v>
      </c>
    </row>
    <row r="1289" spans="1:9" ht="11.25" customHeight="1" x14ac:dyDescent="0.2">
      <c r="A1289" s="337" t="s">
        <v>434</v>
      </c>
      <c r="B1289" s="328">
        <v>4583000000</v>
      </c>
      <c r="C1289" s="328">
        <v>3064001600</v>
      </c>
      <c r="D1289" s="328">
        <v>3064001600</v>
      </c>
      <c r="E1289" s="328">
        <v>3064001600</v>
      </c>
      <c r="F1289" s="165">
        <f t="shared" ref="F1289:F1352" si="81">+B1289-C1289</f>
        <v>1518998400</v>
      </c>
      <c r="G1289" s="166">
        <f t="shared" ref="G1289:G1352" si="82">IFERROR(IF(C1289&gt;0,+C1289/B1289*100,0),0)</f>
        <v>66.855806240453859</v>
      </c>
      <c r="H1289" s="166">
        <f t="shared" ref="H1289:H1352" si="83">IFERROR(IF(D1289&gt;0,+D1289/B1289*100,0),0)</f>
        <v>66.855806240453859</v>
      </c>
      <c r="I1289" s="166">
        <f t="shared" si="80"/>
        <v>66.855806240453859</v>
      </c>
    </row>
    <row r="1290" spans="1:9" x14ac:dyDescent="0.2">
      <c r="A1290" s="337" t="s">
        <v>152</v>
      </c>
      <c r="B1290" s="328">
        <v>1666196000000</v>
      </c>
      <c r="C1290" s="328">
        <v>1092469240431.17</v>
      </c>
      <c r="D1290" s="328">
        <v>1092400047583.71</v>
      </c>
      <c r="E1290" s="328">
        <v>1092398747583.71</v>
      </c>
      <c r="F1290" s="202">
        <f t="shared" si="81"/>
        <v>573726759568.82996</v>
      </c>
      <c r="G1290" s="168">
        <f t="shared" si="82"/>
        <v>65.566670453606307</v>
      </c>
      <c r="H1290" s="168">
        <f t="shared" si="83"/>
        <v>65.562517710023911</v>
      </c>
      <c r="I1290" s="168">
        <f t="shared" si="80"/>
        <v>65.562439687990477</v>
      </c>
    </row>
    <row r="1291" spans="1:9" x14ac:dyDescent="0.2">
      <c r="A1291" s="337" t="s">
        <v>118</v>
      </c>
      <c r="B1291" s="328">
        <v>60000000</v>
      </c>
      <c r="C1291" s="328">
        <v>48010233</v>
      </c>
      <c r="D1291" s="328">
        <v>47289960</v>
      </c>
      <c r="E1291" s="328">
        <v>47289960</v>
      </c>
      <c r="F1291" s="202">
        <f t="shared" si="81"/>
        <v>11989767</v>
      </c>
      <c r="G1291" s="168">
        <f t="shared" si="82"/>
        <v>80.017054999999999</v>
      </c>
      <c r="H1291" s="168">
        <f t="shared" si="83"/>
        <v>78.816600000000008</v>
      </c>
      <c r="I1291" s="168">
        <f t="shared" si="80"/>
        <v>78.816600000000008</v>
      </c>
    </row>
    <row r="1292" spans="1:9" x14ac:dyDescent="0.2">
      <c r="A1292" s="337" t="s">
        <v>435</v>
      </c>
      <c r="B1292" s="328">
        <v>10029000000</v>
      </c>
      <c r="C1292" s="328">
        <v>0</v>
      </c>
      <c r="D1292" s="328">
        <v>0</v>
      </c>
      <c r="E1292" s="328">
        <v>0</v>
      </c>
      <c r="F1292" s="165">
        <f t="shared" si="81"/>
        <v>10029000000</v>
      </c>
      <c r="G1292" s="166">
        <f t="shared" si="82"/>
        <v>0</v>
      </c>
      <c r="H1292" s="166">
        <f t="shared" si="83"/>
        <v>0</v>
      </c>
      <c r="I1292" s="166">
        <f t="shared" si="80"/>
        <v>0</v>
      </c>
    </row>
    <row r="1293" spans="1:9" x14ac:dyDescent="0.2">
      <c r="A1293" s="337" t="s">
        <v>304</v>
      </c>
      <c r="B1293" s="328">
        <v>4379000000</v>
      </c>
      <c r="C1293" s="328">
        <v>1584126097</v>
      </c>
      <c r="D1293" s="328">
        <v>1584126097</v>
      </c>
      <c r="E1293" s="328">
        <v>1584126097</v>
      </c>
      <c r="F1293" s="165">
        <f t="shared" si="81"/>
        <v>2794873903</v>
      </c>
      <c r="G1293" s="166">
        <f t="shared" si="82"/>
        <v>36.175521740123315</v>
      </c>
      <c r="H1293" s="166">
        <f t="shared" si="83"/>
        <v>36.175521740123315</v>
      </c>
      <c r="I1293" s="166">
        <f t="shared" si="80"/>
        <v>36.175521740123315</v>
      </c>
    </row>
    <row r="1294" spans="1:9" s="351" customFormat="1" x14ac:dyDescent="0.2">
      <c r="A1294" s="337" t="s">
        <v>436</v>
      </c>
      <c r="B1294" s="328">
        <v>114254000000</v>
      </c>
      <c r="C1294" s="328">
        <v>76371494667.720001</v>
      </c>
      <c r="D1294" s="328">
        <v>76371494667.720001</v>
      </c>
      <c r="E1294" s="328">
        <v>76371390667.720001</v>
      </c>
      <c r="F1294" s="202">
        <f t="shared" si="81"/>
        <v>37882505332.279999</v>
      </c>
      <c r="G1294" s="168">
        <f t="shared" si="82"/>
        <v>66.843606935179508</v>
      </c>
      <c r="H1294" s="168">
        <f t="shared" si="83"/>
        <v>66.843606935179508</v>
      </c>
      <c r="I1294" s="168">
        <f t="shared" si="80"/>
        <v>66.843515909920001</v>
      </c>
    </row>
    <row r="1295" spans="1:9" x14ac:dyDescent="0.2">
      <c r="A1295" s="327" t="s">
        <v>127</v>
      </c>
      <c r="B1295" s="324">
        <v>1000000</v>
      </c>
      <c r="C1295" s="324">
        <v>462000</v>
      </c>
      <c r="D1295" s="324">
        <v>462000</v>
      </c>
      <c r="E1295" s="324">
        <v>462000</v>
      </c>
      <c r="F1295" s="161">
        <f t="shared" si="81"/>
        <v>538000</v>
      </c>
      <c r="G1295" s="162">
        <f t="shared" si="82"/>
        <v>46.2</v>
      </c>
      <c r="H1295" s="162">
        <f t="shared" si="83"/>
        <v>46.2</v>
      </c>
      <c r="I1295" s="162">
        <f t="shared" si="80"/>
        <v>46.2</v>
      </c>
    </row>
    <row r="1296" spans="1:9" x14ac:dyDescent="0.2">
      <c r="A1296" s="337" t="s">
        <v>128</v>
      </c>
      <c r="B1296" s="328">
        <v>1000000</v>
      </c>
      <c r="C1296" s="328">
        <v>462000</v>
      </c>
      <c r="D1296" s="328">
        <v>462000</v>
      </c>
      <c r="E1296" s="328">
        <v>462000</v>
      </c>
      <c r="F1296" s="202">
        <f t="shared" si="81"/>
        <v>538000</v>
      </c>
      <c r="G1296" s="168">
        <f t="shared" si="82"/>
        <v>46.2</v>
      </c>
      <c r="H1296" s="168">
        <f t="shared" si="83"/>
        <v>46.2</v>
      </c>
      <c r="I1296" s="168">
        <f t="shared" si="80"/>
        <v>46.2</v>
      </c>
    </row>
    <row r="1297" spans="1:9" x14ac:dyDescent="0.2">
      <c r="A1297" s="325" t="s">
        <v>437</v>
      </c>
      <c r="B1297" s="324">
        <v>6891946000000</v>
      </c>
      <c r="C1297" s="324">
        <v>4276206612714.1997</v>
      </c>
      <c r="D1297" s="324">
        <v>4228939935748.6899</v>
      </c>
      <c r="E1297" s="324">
        <v>4228939935748.6899</v>
      </c>
      <c r="F1297" s="203">
        <f t="shared" si="81"/>
        <v>2615739387285.8003</v>
      </c>
      <c r="G1297" s="204">
        <f t="shared" si="82"/>
        <v>62.046432353274383</v>
      </c>
      <c r="H1297" s="204">
        <f t="shared" si="83"/>
        <v>61.360607522878006</v>
      </c>
      <c r="I1297" s="204">
        <f t="shared" si="80"/>
        <v>61.360607522878006</v>
      </c>
    </row>
    <row r="1298" spans="1:9" x14ac:dyDescent="0.2">
      <c r="A1298" s="326" t="s">
        <v>109</v>
      </c>
      <c r="B1298" s="324">
        <v>6873758000000</v>
      </c>
      <c r="C1298" s="324">
        <v>4261531418045.1997</v>
      </c>
      <c r="D1298" s="324">
        <v>4223608446807.1499</v>
      </c>
      <c r="E1298" s="324">
        <v>4223608446807.1499</v>
      </c>
      <c r="F1298" s="203">
        <f t="shared" si="81"/>
        <v>2612226581954.8003</v>
      </c>
      <c r="G1298" s="204">
        <f t="shared" si="82"/>
        <v>61.997111595217632</v>
      </c>
      <c r="H1298" s="204">
        <f t="shared" si="83"/>
        <v>61.445405072554927</v>
      </c>
      <c r="I1298" s="204">
        <f t="shared" si="80"/>
        <v>61.445405072554927</v>
      </c>
    </row>
    <row r="1299" spans="1:9" x14ac:dyDescent="0.2">
      <c r="A1299" s="327" t="s">
        <v>28</v>
      </c>
      <c r="B1299" s="324">
        <v>9867000000</v>
      </c>
      <c r="C1299" s="324">
        <v>5294916215</v>
      </c>
      <c r="D1299" s="324">
        <v>5294899117</v>
      </c>
      <c r="E1299" s="324">
        <v>5294899117</v>
      </c>
      <c r="F1299" s="203">
        <f t="shared" si="81"/>
        <v>4572083785</v>
      </c>
      <c r="G1299" s="204">
        <f t="shared" si="82"/>
        <v>53.66287843316104</v>
      </c>
      <c r="H1299" s="204">
        <f t="shared" si="83"/>
        <v>53.662705148474707</v>
      </c>
      <c r="I1299" s="204">
        <f t="shared" si="80"/>
        <v>53.662705148474707</v>
      </c>
    </row>
    <row r="1300" spans="1:9" x14ac:dyDescent="0.2">
      <c r="A1300" s="337" t="s">
        <v>110</v>
      </c>
      <c r="B1300" s="328">
        <v>6275000000</v>
      </c>
      <c r="C1300" s="328">
        <v>3599737944</v>
      </c>
      <c r="D1300" s="328">
        <v>3599737944</v>
      </c>
      <c r="E1300" s="328">
        <v>3599737944</v>
      </c>
      <c r="F1300" s="202">
        <f t="shared" si="81"/>
        <v>2675262056</v>
      </c>
      <c r="G1300" s="168">
        <f t="shared" si="82"/>
        <v>57.366341737051798</v>
      </c>
      <c r="H1300" s="168">
        <f t="shared" si="83"/>
        <v>57.366341737051798</v>
      </c>
      <c r="I1300" s="168">
        <f t="shared" si="80"/>
        <v>57.366341737051798</v>
      </c>
    </row>
    <row r="1301" spans="1:9" x14ac:dyDescent="0.2">
      <c r="A1301" s="337" t="s">
        <v>111</v>
      </c>
      <c r="B1301" s="328">
        <v>2226000000</v>
      </c>
      <c r="C1301" s="328">
        <v>1271026409</v>
      </c>
      <c r="D1301" s="328">
        <v>1271009311</v>
      </c>
      <c r="E1301" s="328">
        <v>1271009311</v>
      </c>
      <c r="F1301" s="165">
        <f t="shared" si="81"/>
        <v>954973591</v>
      </c>
      <c r="G1301" s="166">
        <f t="shared" si="82"/>
        <v>57.099119901168017</v>
      </c>
      <c r="H1301" s="166">
        <f t="shared" si="83"/>
        <v>57.098351796945188</v>
      </c>
      <c r="I1301" s="166">
        <f t="shared" si="80"/>
        <v>57.098351796945188</v>
      </c>
    </row>
    <row r="1302" spans="1:9" x14ac:dyDescent="0.2">
      <c r="A1302" s="337" t="s">
        <v>112</v>
      </c>
      <c r="B1302" s="328">
        <v>880000000</v>
      </c>
      <c r="C1302" s="328">
        <v>424151862</v>
      </c>
      <c r="D1302" s="328">
        <v>424151862</v>
      </c>
      <c r="E1302" s="328">
        <v>424151862</v>
      </c>
      <c r="F1302" s="202">
        <f t="shared" si="81"/>
        <v>455848138</v>
      </c>
      <c r="G1302" s="168">
        <f t="shared" si="82"/>
        <v>48.199075227272722</v>
      </c>
      <c r="H1302" s="168">
        <f t="shared" si="83"/>
        <v>48.199075227272722</v>
      </c>
      <c r="I1302" s="168">
        <f t="shared" si="80"/>
        <v>48.199075227272722</v>
      </c>
    </row>
    <row r="1303" spans="1:9" x14ac:dyDescent="0.2">
      <c r="A1303" s="337" t="s">
        <v>216</v>
      </c>
      <c r="B1303" s="328">
        <v>486000000</v>
      </c>
      <c r="C1303" s="328">
        <v>0</v>
      </c>
      <c r="D1303" s="328">
        <v>0</v>
      </c>
      <c r="E1303" s="328">
        <v>0</v>
      </c>
      <c r="F1303" s="165">
        <f t="shared" si="81"/>
        <v>486000000</v>
      </c>
      <c r="G1303" s="166">
        <f t="shared" si="82"/>
        <v>0</v>
      </c>
      <c r="H1303" s="166">
        <f t="shared" si="83"/>
        <v>0</v>
      </c>
      <c r="I1303" s="166">
        <f t="shared" si="80"/>
        <v>0</v>
      </c>
    </row>
    <row r="1304" spans="1:9" x14ac:dyDescent="0.2">
      <c r="A1304" s="327" t="s">
        <v>29</v>
      </c>
      <c r="B1304" s="324">
        <v>9397000000</v>
      </c>
      <c r="C1304" s="324">
        <v>7186026997.1000004</v>
      </c>
      <c r="D1304" s="324">
        <v>5083963290.8599997</v>
      </c>
      <c r="E1304" s="324">
        <v>5083963290.8599997</v>
      </c>
      <c r="F1304" s="203">
        <f t="shared" si="81"/>
        <v>2210973002.8999996</v>
      </c>
      <c r="G1304" s="204">
        <f t="shared" si="82"/>
        <v>76.471501512184744</v>
      </c>
      <c r="H1304" s="204">
        <f t="shared" si="83"/>
        <v>54.101982450356488</v>
      </c>
      <c r="I1304" s="204">
        <f t="shared" si="80"/>
        <v>54.101982450356488</v>
      </c>
    </row>
    <row r="1305" spans="1:9" x14ac:dyDescent="0.2">
      <c r="A1305" s="337" t="s">
        <v>113</v>
      </c>
      <c r="B1305" s="328">
        <v>9397000000</v>
      </c>
      <c r="C1305" s="328">
        <v>7186026997.1000004</v>
      </c>
      <c r="D1305" s="328">
        <v>5083963290.8599997</v>
      </c>
      <c r="E1305" s="328">
        <v>5083963290.8599997</v>
      </c>
      <c r="F1305" s="165">
        <f t="shared" si="81"/>
        <v>2210973002.8999996</v>
      </c>
      <c r="G1305" s="166">
        <f t="shared" si="82"/>
        <v>76.471501512184744</v>
      </c>
      <c r="H1305" s="166">
        <f t="shared" si="83"/>
        <v>54.101982450356488</v>
      </c>
      <c r="I1305" s="166">
        <f t="shared" si="80"/>
        <v>54.101982450356488</v>
      </c>
    </row>
    <row r="1306" spans="1:9" x14ac:dyDescent="0.2">
      <c r="A1306" s="327" t="s">
        <v>30</v>
      </c>
      <c r="B1306" s="324">
        <v>6835061000000</v>
      </c>
      <c r="C1306" s="324">
        <v>4243540661168.0098</v>
      </c>
      <c r="D1306" s="324">
        <v>4208647651432.6499</v>
      </c>
      <c r="E1306" s="324">
        <v>4208647651432.6499</v>
      </c>
      <c r="F1306" s="203">
        <f t="shared" si="81"/>
        <v>2591520338831.9902</v>
      </c>
      <c r="G1306" s="204">
        <f t="shared" si="82"/>
        <v>62.084898162108715</v>
      </c>
      <c r="H1306" s="204">
        <f t="shared" si="83"/>
        <v>61.574397820775118</v>
      </c>
      <c r="I1306" s="204">
        <f t="shared" si="80"/>
        <v>61.574397820775118</v>
      </c>
    </row>
    <row r="1307" spans="1:9" x14ac:dyDescent="0.2">
      <c r="A1307" s="337" t="s">
        <v>115</v>
      </c>
      <c r="B1307" s="328">
        <v>478695000000</v>
      </c>
      <c r="C1307" s="328">
        <v>0</v>
      </c>
      <c r="D1307" s="328">
        <v>0</v>
      </c>
      <c r="E1307" s="328">
        <v>0</v>
      </c>
      <c r="F1307" s="165">
        <f t="shared" si="81"/>
        <v>478695000000</v>
      </c>
      <c r="G1307" s="166">
        <f t="shared" si="82"/>
        <v>0</v>
      </c>
      <c r="H1307" s="166">
        <f t="shared" si="83"/>
        <v>0</v>
      </c>
      <c r="I1307" s="166">
        <f t="shared" si="80"/>
        <v>0</v>
      </c>
    </row>
    <row r="1308" spans="1:9" x14ac:dyDescent="0.2">
      <c r="A1308" s="337" t="s">
        <v>152</v>
      </c>
      <c r="B1308" s="328">
        <v>1928000000</v>
      </c>
      <c r="C1308" s="328">
        <v>1272129105</v>
      </c>
      <c r="D1308" s="328">
        <v>1272129105</v>
      </c>
      <c r="E1308" s="328">
        <v>1272129105</v>
      </c>
      <c r="F1308" s="165">
        <f t="shared" si="81"/>
        <v>655870895</v>
      </c>
      <c r="G1308" s="166">
        <f t="shared" si="82"/>
        <v>65.981800051867225</v>
      </c>
      <c r="H1308" s="166">
        <f t="shared" si="83"/>
        <v>65.981800051867225</v>
      </c>
      <c r="I1308" s="166">
        <f t="shared" si="80"/>
        <v>65.981800051867225</v>
      </c>
    </row>
    <row r="1309" spans="1:9" x14ac:dyDescent="0.2">
      <c r="A1309" s="337" t="s">
        <v>153</v>
      </c>
      <c r="B1309" s="328">
        <v>29000000</v>
      </c>
      <c r="C1309" s="328">
        <v>5720732</v>
      </c>
      <c r="D1309" s="328">
        <v>5720732</v>
      </c>
      <c r="E1309" s="328">
        <v>5720732</v>
      </c>
      <c r="F1309" s="165">
        <f t="shared" si="81"/>
        <v>23279268</v>
      </c>
      <c r="G1309" s="166">
        <f t="shared" si="82"/>
        <v>19.726662068965517</v>
      </c>
      <c r="H1309" s="166">
        <f t="shared" si="83"/>
        <v>19.726662068965517</v>
      </c>
      <c r="I1309" s="166">
        <f t="shared" si="80"/>
        <v>19.726662068965517</v>
      </c>
    </row>
    <row r="1310" spans="1:9" x14ac:dyDescent="0.2">
      <c r="A1310" s="337" t="s">
        <v>117</v>
      </c>
      <c r="B1310" s="328">
        <v>1260000000</v>
      </c>
      <c r="C1310" s="328">
        <v>1258651263</v>
      </c>
      <c r="D1310" s="328">
        <v>1258651263</v>
      </c>
      <c r="E1310" s="328">
        <v>1258651263</v>
      </c>
      <c r="F1310" s="202">
        <f t="shared" si="81"/>
        <v>1348737</v>
      </c>
      <c r="G1310" s="168">
        <f t="shared" si="82"/>
        <v>99.892957380952382</v>
      </c>
      <c r="H1310" s="168">
        <f t="shared" si="83"/>
        <v>99.892957380952382</v>
      </c>
      <c r="I1310" s="168">
        <f t="shared" si="80"/>
        <v>99.892957380952382</v>
      </c>
    </row>
    <row r="1311" spans="1:9" x14ac:dyDescent="0.2">
      <c r="A1311" s="337" t="s">
        <v>118</v>
      </c>
      <c r="B1311" s="328">
        <v>66000000</v>
      </c>
      <c r="C1311" s="328">
        <v>36145267</v>
      </c>
      <c r="D1311" s="328">
        <v>35483585</v>
      </c>
      <c r="E1311" s="328">
        <v>35483585</v>
      </c>
      <c r="F1311" s="165">
        <f t="shared" si="81"/>
        <v>29854733</v>
      </c>
      <c r="G1311" s="166">
        <f t="shared" si="82"/>
        <v>54.765556060606059</v>
      </c>
      <c r="H1311" s="166">
        <f t="shared" si="83"/>
        <v>53.76300757575757</v>
      </c>
      <c r="I1311" s="166">
        <f t="shared" si="80"/>
        <v>53.76300757575757</v>
      </c>
    </row>
    <row r="1312" spans="1:9" x14ac:dyDescent="0.2">
      <c r="A1312" s="337" t="s">
        <v>438</v>
      </c>
      <c r="B1312" s="328">
        <v>5872960000000</v>
      </c>
      <c r="C1312" s="328">
        <v>3925779004827</v>
      </c>
      <c r="D1312" s="328">
        <v>3925778959325</v>
      </c>
      <c r="E1312" s="328">
        <v>3925778959325</v>
      </c>
      <c r="F1312" s="202">
        <f t="shared" si="81"/>
        <v>1947180995173</v>
      </c>
      <c r="G1312" s="168">
        <f t="shared" si="82"/>
        <v>66.844981147956048</v>
      </c>
      <c r="H1312" s="168">
        <f t="shared" si="83"/>
        <v>66.84498037318491</v>
      </c>
      <c r="I1312" s="168">
        <f t="shared" si="80"/>
        <v>66.84498037318491</v>
      </c>
    </row>
    <row r="1313" spans="1:9" x14ac:dyDescent="0.2">
      <c r="A1313" s="337" t="s">
        <v>439</v>
      </c>
      <c r="B1313" s="328">
        <v>470000000</v>
      </c>
      <c r="C1313" s="328">
        <v>344316194</v>
      </c>
      <c r="D1313" s="328">
        <v>97853892.189999998</v>
      </c>
      <c r="E1313" s="328">
        <v>97853892.189999998</v>
      </c>
      <c r="F1313" s="165">
        <f t="shared" si="81"/>
        <v>125683806</v>
      </c>
      <c r="G1313" s="166">
        <f t="shared" si="82"/>
        <v>73.258764680851058</v>
      </c>
      <c r="H1313" s="166">
        <f t="shared" si="83"/>
        <v>20.819977061702126</v>
      </c>
      <c r="I1313" s="166">
        <f t="shared" si="80"/>
        <v>20.819977061702126</v>
      </c>
    </row>
    <row r="1314" spans="1:9" x14ac:dyDescent="0.2">
      <c r="A1314" s="337" t="s">
        <v>124</v>
      </c>
      <c r="B1314" s="328">
        <v>20952000000</v>
      </c>
      <c r="C1314" s="328">
        <v>19519968431.010002</v>
      </c>
      <c r="D1314" s="328">
        <v>18570627635.459999</v>
      </c>
      <c r="E1314" s="328">
        <v>18570627635.459999</v>
      </c>
      <c r="F1314" s="165">
        <f t="shared" si="81"/>
        <v>1432031568.9899979</v>
      </c>
      <c r="G1314" s="166">
        <f t="shared" si="82"/>
        <v>93.165179605813293</v>
      </c>
      <c r="H1314" s="166">
        <f t="shared" si="83"/>
        <v>88.634152517468493</v>
      </c>
      <c r="I1314" s="166">
        <f t="shared" si="80"/>
        <v>88.634152517468493</v>
      </c>
    </row>
    <row r="1315" spans="1:9" x14ac:dyDescent="0.2">
      <c r="A1315" s="337" t="s">
        <v>436</v>
      </c>
      <c r="B1315" s="328">
        <v>458701000000</v>
      </c>
      <c r="C1315" s="328">
        <v>295324725349</v>
      </c>
      <c r="D1315" s="328">
        <v>261628225895</v>
      </c>
      <c r="E1315" s="328">
        <v>261628225895</v>
      </c>
      <c r="F1315" s="165">
        <f t="shared" si="81"/>
        <v>163376274651</v>
      </c>
      <c r="G1315" s="166">
        <f t="shared" si="82"/>
        <v>64.382838788012236</v>
      </c>
      <c r="H1315" s="166">
        <f t="shared" si="83"/>
        <v>57.036768155072693</v>
      </c>
      <c r="I1315" s="166">
        <f t="shared" si="80"/>
        <v>57.036768155072693</v>
      </c>
    </row>
    <row r="1316" spans="1:9" x14ac:dyDescent="0.2">
      <c r="A1316" s="327" t="s">
        <v>31</v>
      </c>
      <c r="B1316" s="324">
        <v>5194186000</v>
      </c>
      <c r="C1316" s="324">
        <v>3646906817.0900002</v>
      </c>
      <c r="D1316" s="324">
        <v>2719026118.6399999</v>
      </c>
      <c r="E1316" s="324">
        <v>2719026118.6399999</v>
      </c>
      <c r="F1316" s="161">
        <f t="shared" si="81"/>
        <v>1547279182.9099998</v>
      </c>
      <c r="G1316" s="162">
        <f t="shared" si="82"/>
        <v>70.211325067873958</v>
      </c>
      <c r="H1316" s="162">
        <f t="shared" si="83"/>
        <v>52.347492343169847</v>
      </c>
      <c r="I1316" s="162">
        <f t="shared" si="80"/>
        <v>52.347492343169847</v>
      </c>
    </row>
    <row r="1317" spans="1:9" x14ac:dyDescent="0.2">
      <c r="A1317" s="337" t="s">
        <v>427</v>
      </c>
      <c r="B1317" s="328">
        <v>5194186000</v>
      </c>
      <c r="C1317" s="328">
        <v>3646906817.0900002</v>
      </c>
      <c r="D1317" s="328">
        <v>2719026118.6399999</v>
      </c>
      <c r="E1317" s="328">
        <v>2719026118.6399999</v>
      </c>
      <c r="F1317" s="202">
        <f t="shared" si="81"/>
        <v>1547279182.9099998</v>
      </c>
      <c r="G1317" s="168">
        <f t="shared" si="82"/>
        <v>70.211325067873958</v>
      </c>
      <c r="H1317" s="168">
        <f t="shared" si="83"/>
        <v>52.347492343169847</v>
      </c>
      <c r="I1317" s="168">
        <f t="shared" si="80"/>
        <v>52.347492343169847</v>
      </c>
    </row>
    <row r="1318" spans="1:9" x14ac:dyDescent="0.2">
      <c r="A1318" s="327" t="s">
        <v>33</v>
      </c>
      <c r="B1318" s="324">
        <v>894000000</v>
      </c>
      <c r="C1318" s="324">
        <v>263599848</v>
      </c>
      <c r="D1318" s="324">
        <v>263599848</v>
      </c>
      <c r="E1318" s="324">
        <v>263599848</v>
      </c>
      <c r="F1318" s="203">
        <f t="shared" si="81"/>
        <v>630400152</v>
      </c>
      <c r="G1318" s="204">
        <f t="shared" si="82"/>
        <v>29.485441610738256</v>
      </c>
      <c r="H1318" s="204">
        <f t="shared" si="83"/>
        <v>29.485441610738256</v>
      </c>
      <c r="I1318" s="204">
        <f t="shared" si="80"/>
        <v>29.485441610738256</v>
      </c>
    </row>
    <row r="1319" spans="1:9" x14ac:dyDescent="0.2">
      <c r="A1319" s="337" t="s">
        <v>378</v>
      </c>
      <c r="B1319" s="328">
        <v>894000000</v>
      </c>
      <c r="C1319" s="328">
        <v>263599848</v>
      </c>
      <c r="D1319" s="328">
        <v>263599848</v>
      </c>
      <c r="E1319" s="328">
        <v>263599848</v>
      </c>
      <c r="F1319" s="165">
        <f t="shared" si="81"/>
        <v>630400152</v>
      </c>
      <c r="G1319" s="166">
        <f t="shared" si="82"/>
        <v>29.485441610738256</v>
      </c>
      <c r="H1319" s="166">
        <f t="shared" si="83"/>
        <v>29.485441610738256</v>
      </c>
      <c r="I1319" s="166">
        <f t="shared" si="80"/>
        <v>29.485441610738256</v>
      </c>
    </row>
    <row r="1320" spans="1:9" x14ac:dyDescent="0.2">
      <c r="A1320" s="327" t="s">
        <v>127</v>
      </c>
      <c r="B1320" s="324">
        <v>13344814000</v>
      </c>
      <c r="C1320" s="324">
        <v>1599307000</v>
      </c>
      <c r="D1320" s="324">
        <v>1599307000</v>
      </c>
      <c r="E1320" s="324">
        <v>1599307000</v>
      </c>
      <c r="F1320" s="203">
        <f t="shared" si="81"/>
        <v>11745507000</v>
      </c>
      <c r="G1320" s="204">
        <f t="shared" si="82"/>
        <v>11.984483260688386</v>
      </c>
      <c r="H1320" s="204">
        <f t="shared" si="83"/>
        <v>11.984483260688386</v>
      </c>
      <c r="I1320" s="204">
        <f t="shared" si="80"/>
        <v>11.984483260688386</v>
      </c>
    </row>
    <row r="1321" spans="1:9" x14ac:dyDescent="0.2">
      <c r="A1321" s="337" t="s">
        <v>128</v>
      </c>
      <c r="B1321" s="328">
        <v>1836814000</v>
      </c>
      <c r="C1321" s="328">
        <v>1599307000</v>
      </c>
      <c r="D1321" s="328">
        <v>1599307000</v>
      </c>
      <c r="E1321" s="328">
        <v>1599307000</v>
      </c>
      <c r="F1321" s="165">
        <f t="shared" si="81"/>
        <v>237507000</v>
      </c>
      <c r="G1321" s="166">
        <f t="shared" si="82"/>
        <v>87.069621638336812</v>
      </c>
      <c r="H1321" s="166">
        <f t="shared" si="83"/>
        <v>87.069621638336812</v>
      </c>
      <c r="I1321" s="166">
        <f t="shared" si="80"/>
        <v>87.069621638336812</v>
      </c>
    </row>
    <row r="1322" spans="1:9" x14ac:dyDescent="0.2">
      <c r="A1322" s="337" t="s">
        <v>130</v>
      </c>
      <c r="B1322" s="328">
        <v>11508000000</v>
      </c>
      <c r="C1322" s="328">
        <v>0</v>
      </c>
      <c r="D1322" s="328">
        <v>0</v>
      </c>
      <c r="E1322" s="328">
        <v>0</v>
      </c>
      <c r="F1322" s="202">
        <f t="shared" si="81"/>
        <v>11508000000</v>
      </c>
      <c r="G1322" s="168">
        <f t="shared" si="82"/>
        <v>0</v>
      </c>
      <c r="H1322" s="168">
        <f t="shared" si="83"/>
        <v>0</v>
      </c>
      <c r="I1322" s="168">
        <f t="shared" si="80"/>
        <v>0</v>
      </c>
    </row>
    <row r="1323" spans="1:9" x14ac:dyDescent="0.2">
      <c r="A1323" s="326" t="s">
        <v>131</v>
      </c>
      <c r="B1323" s="324">
        <v>18188000000</v>
      </c>
      <c r="C1323" s="324">
        <v>14675194669</v>
      </c>
      <c r="D1323" s="324">
        <v>5331488941.54</v>
      </c>
      <c r="E1323" s="324">
        <v>5331488941.54</v>
      </c>
      <c r="F1323" s="161">
        <f t="shared" si="81"/>
        <v>3512805331</v>
      </c>
      <c r="G1323" s="162">
        <f t="shared" si="82"/>
        <v>80.686137392786449</v>
      </c>
      <c r="H1323" s="162">
        <f t="shared" si="83"/>
        <v>29.313222682757861</v>
      </c>
      <c r="I1323" s="162">
        <f t="shared" si="80"/>
        <v>29.313222682757861</v>
      </c>
    </row>
    <row r="1324" spans="1:9" s="351" customFormat="1" x14ac:dyDescent="0.2">
      <c r="A1324" s="327" t="s">
        <v>1653</v>
      </c>
      <c r="B1324" s="324">
        <v>18188000000</v>
      </c>
      <c r="C1324" s="324">
        <v>14675194669</v>
      </c>
      <c r="D1324" s="324">
        <v>5331488941.54</v>
      </c>
      <c r="E1324" s="324">
        <v>5331488941.54</v>
      </c>
      <c r="F1324" s="161">
        <f t="shared" si="81"/>
        <v>3512805331</v>
      </c>
      <c r="G1324" s="162">
        <f t="shared" si="82"/>
        <v>80.686137392786449</v>
      </c>
      <c r="H1324" s="162">
        <f t="shared" si="83"/>
        <v>29.313222682757861</v>
      </c>
      <c r="I1324" s="162">
        <f t="shared" si="80"/>
        <v>29.313222682757861</v>
      </c>
    </row>
    <row r="1325" spans="1:9" x14ac:dyDescent="0.2">
      <c r="A1325" s="337" t="s">
        <v>379</v>
      </c>
      <c r="B1325" s="328">
        <v>9365000000</v>
      </c>
      <c r="C1325" s="328">
        <v>7635419461</v>
      </c>
      <c r="D1325" s="328">
        <v>1797952008.48</v>
      </c>
      <c r="E1325" s="328">
        <v>1797952008.48</v>
      </c>
      <c r="F1325" s="165">
        <f t="shared" si="81"/>
        <v>1729580539</v>
      </c>
      <c r="G1325" s="166">
        <f t="shared" si="82"/>
        <v>81.53144112119594</v>
      </c>
      <c r="H1325" s="166">
        <f t="shared" si="83"/>
        <v>19.198633299305925</v>
      </c>
      <c r="I1325" s="166">
        <f t="shared" si="80"/>
        <v>19.198633299305925</v>
      </c>
    </row>
    <row r="1326" spans="1:9" x14ac:dyDescent="0.2">
      <c r="A1326" s="337" t="s">
        <v>440</v>
      </c>
      <c r="B1326" s="328">
        <v>8823000000</v>
      </c>
      <c r="C1326" s="328">
        <v>7039775208</v>
      </c>
      <c r="D1326" s="328">
        <v>3533536933.0599999</v>
      </c>
      <c r="E1326" s="328">
        <v>3533536933.0599999</v>
      </c>
      <c r="F1326" s="165">
        <f t="shared" si="81"/>
        <v>1783224792</v>
      </c>
      <c r="G1326" s="166">
        <f t="shared" si="82"/>
        <v>79.78890635838151</v>
      </c>
      <c r="H1326" s="166">
        <f t="shared" si="83"/>
        <v>40.049154857304771</v>
      </c>
      <c r="I1326" s="166">
        <f t="shared" si="80"/>
        <v>40.049154857304771</v>
      </c>
    </row>
    <row r="1327" spans="1:9" x14ac:dyDescent="0.2">
      <c r="A1327" s="325" t="s">
        <v>441</v>
      </c>
      <c r="B1327" s="324">
        <v>72486000000</v>
      </c>
      <c r="C1327" s="324">
        <v>51868995946.520004</v>
      </c>
      <c r="D1327" s="324">
        <v>23016592751.620003</v>
      </c>
      <c r="E1327" s="324">
        <v>22793205689.910004</v>
      </c>
      <c r="F1327" s="203">
        <f t="shared" si="81"/>
        <v>20617004053.479996</v>
      </c>
      <c r="G1327" s="204">
        <f t="shared" si="82"/>
        <v>71.557260638633664</v>
      </c>
      <c r="H1327" s="204">
        <f t="shared" si="83"/>
        <v>31.753156128935245</v>
      </c>
      <c r="I1327" s="204">
        <f t="shared" si="80"/>
        <v>31.444976533275398</v>
      </c>
    </row>
    <row r="1328" spans="1:9" x14ac:dyDescent="0.2">
      <c r="A1328" s="326" t="s">
        <v>109</v>
      </c>
      <c r="B1328" s="324">
        <v>33926000000</v>
      </c>
      <c r="C1328" s="324">
        <v>24613020934.940002</v>
      </c>
      <c r="D1328" s="324">
        <v>18611896340.18</v>
      </c>
      <c r="E1328" s="324">
        <v>18388509278.470001</v>
      </c>
      <c r="F1328" s="203">
        <f t="shared" si="81"/>
        <v>9312979065.0599976</v>
      </c>
      <c r="G1328" s="204">
        <f t="shared" si="82"/>
        <v>72.549139111418981</v>
      </c>
      <c r="H1328" s="204">
        <f t="shared" si="83"/>
        <v>54.86027336019572</v>
      </c>
      <c r="I1328" s="204">
        <f t="shared" si="80"/>
        <v>54.201819484967281</v>
      </c>
    </row>
    <row r="1329" spans="1:9" x14ac:dyDescent="0.2">
      <c r="A1329" s="327" t="s">
        <v>28</v>
      </c>
      <c r="B1329" s="324">
        <v>6053000000</v>
      </c>
      <c r="C1329" s="324">
        <v>3326274828</v>
      </c>
      <c r="D1329" s="324">
        <v>3320065809</v>
      </c>
      <c r="E1329" s="324">
        <v>3320065809</v>
      </c>
      <c r="F1329" s="161">
        <f t="shared" si="81"/>
        <v>2726725172</v>
      </c>
      <c r="G1329" s="162">
        <f t="shared" si="82"/>
        <v>54.952500049562204</v>
      </c>
      <c r="H1329" s="162">
        <f t="shared" si="83"/>
        <v>54.849922501239057</v>
      </c>
      <c r="I1329" s="162">
        <f t="shared" si="80"/>
        <v>54.849922501239057</v>
      </c>
    </row>
    <row r="1330" spans="1:9" x14ac:dyDescent="0.2">
      <c r="A1330" s="337" t="s">
        <v>110</v>
      </c>
      <c r="B1330" s="328">
        <v>3760000000</v>
      </c>
      <c r="C1330" s="328">
        <v>2313156380</v>
      </c>
      <c r="D1330" s="328">
        <v>2308758117</v>
      </c>
      <c r="E1330" s="328">
        <v>2308758117</v>
      </c>
      <c r="F1330" s="165">
        <f t="shared" si="81"/>
        <v>1446843620</v>
      </c>
      <c r="G1330" s="166">
        <f t="shared" si="82"/>
        <v>61.520116489361698</v>
      </c>
      <c r="H1330" s="166">
        <f t="shared" si="83"/>
        <v>61.403141409574467</v>
      </c>
      <c r="I1330" s="166">
        <f t="shared" si="80"/>
        <v>61.403141409574467</v>
      </c>
    </row>
    <row r="1331" spans="1:9" x14ac:dyDescent="0.2">
      <c r="A1331" s="337" t="s">
        <v>111</v>
      </c>
      <c r="B1331" s="328">
        <v>1254000000</v>
      </c>
      <c r="C1331" s="328">
        <v>751145093</v>
      </c>
      <c r="D1331" s="328">
        <v>751145093</v>
      </c>
      <c r="E1331" s="328">
        <v>751145093</v>
      </c>
      <c r="F1331" s="202">
        <f t="shared" si="81"/>
        <v>502854907</v>
      </c>
      <c r="G1331" s="168">
        <f t="shared" si="82"/>
        <v>59.899927671451358</v>
      </c>
      <c r="H1331" s="168">
        <f t="shared" si="83"/>
        <v>59.899927671451358</v>
      </c>
      <c r="I1331" s="168">
        <f t="shared" si="80"/>
        <v>59.899927671451358</v>
      </c>
    </row>
    <row r="1332" spans="1:9" x14ac:dyDescent="0.2">
      <c r="A1332" s="337" t="s">
        <v>112</v>
      </c>
      <c r="B1332" s="328">
        <v>491000000</v>
      </c>
      <c r="C1332" s="328">
        <v>261973355</v>
      </c>
      <c r="D1332" s="328">
        <v>260162599</v>
      </c>
      <c r="E1332" s="328">
        <v>260162599</v>
      </c>
      <c r="F1332" s="165">
        <f t="shared" si="81"/>
        <v>229026645</v>
      </c>
      <c r="G1332" s="166">
        <f t="shared" si="82"/>
        <v>53.35506211812627</v>
      </c>
      <c r="H1332" s="166">
        <f t="shared" si="83"/>
        <v>52.986272708757639</v>
      </c>
      <c r="I1332" s="166">
        <f t="shared" si="80"/>
        <v>52.986272708757639</v>
      </c>
    </row>
    <row r="1333" spans="1:9" x14ac:dyDescent="0.2">
      <c r="A1333" s="337" t="s">
        <v>216</v>
      </c>
      <c r="B1333" s="328">
        <v>548000000</v>
      </c>
      <c r="C1333" s="328">
        <v>0</v>
      </c>
      <c r="D1333" s="328">
        <v>0</v>
      </c>
      <c r="E1333" s="328">
        <v>0</v>
      </c>
      <c r="F1333" s="165">
        <f t="shared" si="81"/>
        <v>548000000</v>
      </c>
      <c r="G1333" s="166">
        <f t="shared" si="82"/>
        <v>0</v>
      </c>
      <c r="H1333" s="166">
        <f t="shared" si="83"/>
        <v>0</v>
      </c>
      <c r="I1333" s="166">
        <f t="shared" si="80"/>
        <v>0</v>
      </c>
    </row>
    <row r="1334" spans="1:9" x14ac:dyDescent="0.2">
      <c r="A1334" s="327" t="s">
        <v>29</v>
      </c>
      <c r="B1334" s="324">
        <v>8209000000</v>
      </c>
      <c r="C1334" s="324">
        <v>6238293867.2600002</v>
      </c>
      <c r="D1334" s="324">
        <v>4738236914.0100002</v>
      </c>
      <c r="E1334" s="324">
        <v>4738236914.0100002</v>
      </c>
      <c r="F1334" s="203">
        <f t="shared" si="81"/>
        <v>1970706132.7399998</v>
      </c>
      <c r="G1334" s="204">
        <f t="shared" si="82"/>
        <v>75.993347146546469</v>
      </c>
      <c r="H1334" s="204">
        <f t="shared" si="83"/>
        <v>57.720025752344995</v>
      </c>
      <c r="I1334" s="204">
        <f t="shared" si="80"/>
        <v>57.720025752344995</v>
      </c>
    </row>
    <row r="1335" spans="1:9" x14ac:dyDescent="0.2">
      <c r="A1335" s="337" t="s">
        <v>113</v>
      </c>
      <c r="B1335" s="328">
        <v>8209000000</v>
      </c>
      <c r="C1335" s="328">
        <v>6238293867.2600002</v>
      </c>
      <c r="D1335" s="328">
        <v>4738236914.0100002</v>
      </c>
      <c r="E1335" s="328">
        <v>4738236914.0100002</v>
      </c>
      <c r="F1335" s="165">
        <f t="shared" si="81"/>
        <v>1970706132.7399998</v>
      </c>
      <c r="G1335" s="166">
        <f t="shared" si="82"/>
        <v>75.993347146546469</v>
      </c>
      <c r="H1335" s="166">
        <f t="shared" si="83"/>
        <v>57.720025752344995</v>
      </c>
      <c r="I1335" s="166">
        <f t="shared" si="80"/>
        <v>57.720025752344995</v>
      </c>
    </row>
    <row r="1336" spans="1:9" x14ac:dyDescent="0.2">
      <c r="A1336" s="327" t="s">
        <v>30</v>
      </c>
      <c r="B1336" s="324">
        <v>98000000</v>
      </c>
      <c r="C1336" s="324">
        <v>51665918</v>
      </c>
      <c r="D1336" s="324">
        <v>51254014</v>
      </c>
      <c r="E1336" s="324">
        <v>51254014</v>
      </c>
      <c r="F1336" s="203">
        <f t="shared" si="81"/>
        <v>46334082</v>
      </c>
      <c r="G1336" s="204">
        <f t="shared" si="82"/>
        <v>52.720324489795921</v>
      </c>
      <c r="H1336" s="204">
        <f t="shared" si="83"/>
        <v>52.300014285714283</v>
      </c>
      <c r="I1336" s="204">
        <f t="shared" si="80"/>
        <v>52.300014285714283</v>
      </c>
    </row>
    <row r="1337" spans="1:9" x14ac:dyDescent="0.2">
      <c r="A1337" s="337" t="s">
        <v>152</v>
      </c>
      <c r="B1337" s="328">
        <v>67000000</v>
      </c>
      <c r="C1337" s="328">
        <v>44291963</v>
      </c>
      <c r="D1337" s="328">
        <v>44291963</v>
      </c>
      <c r="E1337" s="328">
        <v>44291963</v>
      </c>
      <c r="F1337" s="165">
        <f t="shared" si="81"/>
        <v>22708037</v>
      </c>
      <c r="G1337" s="166">
        <f t="shared" si="82"/>
        <v>66.107407462686567</v>
      </c>
      <c r="H1337" s="166">
        <f t="shared" si="83"/>
        <v>66.107407462686567</v>
      </c>
      <c r="I1337" s="166">
        <f t="shared" si="80"/>
        <v>66.107407462686567</v>
      </c>
    </row>
    <row r="1338" spans="1:9" x14ac:dyDescent="0.2">
      <c r="A1338" s="337" t="s">
        <v>118</v>
      </c>
      <c r="B1338" s="328">
        <v>31000000</v>
      </c>
      <c r="C1338" s="328">
        <v>7373955</v>
      </c>
      <c r="D1338" s="328">
        <v>6962051</v>
      </c>
      <c r="E1338" s="328">
        <v>6962051</v>
      </c>
      <c r="F1338" s="202">
        <f t="shared" si="81"/>
        <v>23626045</v>
      </c>
      <c r="G1338" s="168">
        <f t="shared" si="82"/>
        <v>23.786951612903227</v>
      </c>
      <c r="H1338" s="168">
        <f t="shared" si="83"/>
        <v>22.458229032258064</v>
      </c>
      <c r="I1338" s="168">
        <f t="shared" si="80"/>
        <v>22.458229032258064</v>
      </c>
    </row>
    <row r="1339" spans="1:9" x14ac:dyDescent="0.2">
      <c r="A1339" s="327" t="s">
        <v>31</v>
      </c>
      <c r="B1339" s="324">
        <v>13096000000</v>
      </c>
      <c r="C1339" s="324">
        <v>10397565263.360001</v>
      </c>
      <c r="D1339" s="324">
        <v>5930743536.8500004</v>
      </c>
      <c r="E1339" s="324">
        <v>5707532275.1400003</v>
      </c>
      <c r="F1339" s="203">
        <f t="shared" si="81"/>
        <v>2698434736.6399994</v>
      </c>
      <c r="G1339" s="204">
        <f t="shared" si="82"/>
        <v>79.394969940134402</v>
      </c>
      <c r="H1339" s="204">
        <f t="shared" si="83"/>
        <v>45.286679420051925</v>
      </c>
      <c r="I1339" s="204">
        <f t="shared" si="80"/>
        <v>43.582256224343311</v>
      </c>
    </row>
    <row r="1340" spans="1:9" x14ac:dyDescent="0.2">
      <c r="A1340" s="337" t="s">
        <v>427</v>
      </c>
      <c r="B1340" s="328">
        <v>13096000000</v>
      </c>
      <c r="C1340" s="328">
        <v>10397565263.360001</v>
      </c>
      <c r="D1340" s="328">
        <v>5930743536.8500004</v>
      </c>
      <c r="E1340" s="328">
        <v>5707532275.1400003</v>
      </c>
      <c r="F1340" s="202">
        <f t="shared" si="81"/>
        <v>2698434736.6399994</v>
      </c>
      <c r="G1340" s="168">
        <f t="shared" si="82"/>
        <v>79.394969940134402</v>
      </c>
      <c r="H1340" s="168">
        <f t="shared" si="83"/>
        <v>45.286679420051925</v>
      </c>
      <c r="I1340" s="168">
        <f t="shared" si="80"/>
        <v>43.582256224343311</v>
      </c>
    </row>
    <row r="1341" spans="1:9" s="351" customFormat="1" x14ac:dyDescent="0.2">
      <c r="A1341" s="327" t="s">
        <v>33</v>
      </c>
      <c r="B1341" s="324">
        <v>2578000000</v>
      </c>
      <c r="C1341" s="324">
        <v>1079840981.3200002</v>
      </c>
      <c r="D1341" s="324">
        <v>1052215989.3200001</v>
      </c>
      <c r="E1341" s="324">
        <v>1052040189.3200001</v>
      </c>
      <c r="F1341" s="203">
        <f t="shared" si="81"/>
        <v>1498159018.6799998</v>
      </c>
      <c r="G1341" s="204">
        <f t="shared" si="82"/>
        <v>41.886771967416607</v>
      </c>
      <c r="H1341" s="204">
        <f t="shared" si="83"/>
        <v>40.815205171450742</v>
      </c>
      <c r="I1341" s="204">
        <f t="shared" si="80"/>
        <v>40.808385931730022</v>
      </c>
    </row>
    <row r="1342" spans="1:9" x14ac:dyDescent="0.2">
      <c r="A1342" s="337" t="s">
        <v>378</v>
      </c>
      <c r="B1342" s="328">
        <v>158000000</v>
      </c>
      <c r="C1342" s="328">
        <v>120874572</v>
      </c>
      <c r="D1342" s="328">
        <v>108515334</v>
      </c>
      <c r="E1342" s="328">
        <v>108515334</v>
      </c>
      <c r="F1342" s="202">
        <f t="shared" si="81"/>
        <v>37125428</v>
      </c>
      <c r="G1342" s="168">
        <f t="shared" si="82"/>
        <v>76.502893670886067</v>
      </c>
      <c r="H1342" s="168">
        <f t="shared" si="83"/>
        <v>68.680591139240505</v>
      </c>
      <c r="I1342" s="168">
        <f t="shared" si="80"/>
        <v>68.680591139240505</v>
      </c>
    </row>
    <row r="1343" spans="1:9" x14ac:dyDescent="0.2">
      <c r="A1343" s="337" t="s">
        <v>442</v>
      </c>
      <c r="B1343" s="328">
        <v>2420000000</v>
      </c>
      <c r="C1343" s="328">
        <v>958966409.32000005</v>
      </c>
      <c r="D1343" s="328">
        <v>943700655.32000005</v>
      </c>
      <c r="E1343" s="328">
        <v>943524855.32000005</v>
      </c>
      <c r="F1343" s="165">
        <f t="shared" si="81"/>
        <v>1461033590.6799998</v>
      </c>
      <c r="G1343" s="166">
        <f t="shared" si="82"/>
        <v>39.626711128925621</v>
      </c>
      <c r="H1343" s="166">
        <f t="shared" si="83"/>
        <v>38.99589484793389</v>
      </c>
      <c r="I1343" s="166">
        <f t="shared" si="80"/>
        <v>38.988630385123969</v>
      </c>
    </row>
    <row r="1344" spans="1:9" x14ac:dyDescent="0.2">
      <c r="A1344" s="327" t="s">
        <v>127</v>
      </c>
      <c r="B1344" s="324">
        <v>3892000000</v>
      </c>
      <c r="C1344" s="324">
        <v>3519380077</v>
      </c>
      <c r="D1344" s="324">
        <v>3519380077</v>
      </c>
      <c r="E1344" s="324">
        <v>3519380077</v>
      </c>
      <c r="F1344" s="203">
        <f t="shared" si="81"/>
        <v>372619923</v>
      </c>
      <c r="G1344" s="204">
        <f t="shared" si="82"/>
        <v>90.426004033915731</v>
      </c>
      <c r="H1344" s="204">
        <f t="shared" si="83"/>
        <v>90.426004033915731</v>
      </c>
      <c r="I1344" s="204">
        <f t="shared" si="80"/>
        <v>90.426004033915731</v>
      </c>
    </row>
    <row r="1345" spans="1:9" x14ac:dyDescent="0.2">
      <c r="A1345" s="337" t="s">
        <v>128</v>
      </c>
      <c r="B1345" s="328">
        <v>3657000000</v>
      </c>
      <c r="C1345" s="328">
        <v>3519380077</v>
      </c>
      <c r="D1345" s="328">
        <v>3519380077</v>
      </c>
      <c r="E1345" s="328">
        <v>3519380077</v>
      </c>
      <c r="F1345" s="165">
        <f t="shared" si="81"/>
        <v>137619923</v>
      </c>
      <c r="G1345" s="166">
        <f t="shared" si="82"/>
        <v>96.23680823079026</v>
      </c>
      <c r="H1345" s="166">
        <f t="shared" si="83"/>
        <v>96.23680823079026</v>
      </c>
      <c r="I1345" s="166">
        <f t="shared" si="80"/>
        <v>96.23680823079026</v>
      </c>
    </row>
    <row r="1346" spans="1:9" x14ac:dyDescent="0.2">
      <c r="A1346" s="337" t="s">
        <v>130</v>
      </c>
      <c r="B1346" s="328">
        <v>136000000</v>
      </c>
      <c r="C1346" s="328">
        <v>0</v>
      </c>
      <c r="D1346" s="328">
        <v>0</v>
      </c>
      <c r="E1346" s="328">
        <v>0</v>
      </c>
      <c r="F1346" s="202">
        <f t="shared" si="81"/>
        <v>136000000</v>
      </c>
      <c r="G1346" s="168">
        <f t="shared" si="82"/>
        <v>0</v>
      </c>
      <c r="H1346" s="168">
        <f t="shared" si="83"/>
        <v>0</v>
      </c>
      <c r="I1346" s="168">
        <f t="shared" si="80"/>
        <v>0</v>
      </c>
    </row>
    <row r="1347" spans="1:9" x14ac:dyDescent="0.2">
      <c r="A1347" s="337" t="s">
        <v>393</v>
      </c>
      <c r="B1347" s="328">
        <v>46000000</v>
      </c>
      <c r="C1347" s="328">
        <v>0</v>
      </c>
      <c r="D1347" s="328">
        <v>0</v>
      </c>
      <c r="E1347" s="328">
        <v>0</v>
      </c>
      <c r="F1347" s="202">
        <f t="shared" si="81"/>
        <v>46000000</v>
      </c>
      <c r="G1347" s="168">
        <f t="shared" si="82"/>
        <v>0</v>
      </c>
      <c r="H1347" s="168">
        <f t="shared" si="83"/>
        <v>0</v>
      </c>
      <c r="I1347" s="168">
        <f t="shared" si="80"/>
        <v>0</v>
      </c>
    </row>
    <row r="1348" spans="1:9" x14ac:dyDescent="0.2">
      <c r="A1348" s="337" t="s">
        <v>188</v>
      </c>
      <c r="B1348" s="328">
        <v>53000000</v>
      </c>
      <c r="C1348" s="328">
        <v>0</v>
      </c>
      <c r="D1348" s="328">
        <v>0</v>
      </c>
      <c r="E1348" s="328">
        <v>0</v>
      </c>
      <c r="F1348" s="165">
        <f t="shared" si="81"/>
        <v>53000000</v>
      </c>
      <c r="G1348" s="166">
        <f t="shared" si="82"/>
        <v>0</v>
      </c>
      <c r="H1348" s="166">
        <f t="shared" si="83"/>
        <v>0</v>
      </c>
      <c r="I1348" s="166">
        <f t="shared" si="80"/>
        <v>0</v>
      </c>
    </row>
    <row r="1349" spans="1:9" x14ac:dyDescent="0.2">
      <c r="A1349" s="326" t="s">
        <v>131</v>
      </c>
      <c r="B1349" s="324">
        <v>38560000000</v>
      </c>
      <c r="C1349" s="324">
        <v>27255975011.579998</v>
      </c>
      <c r="D1349" s="324">
        <v>4404696411.4400005</v>
      </c>
      <c r="E1349" s="324">
        <v>4404696411.4400005</v>
      </c>
      <c r="F1349" s="161">
        <f t="shared" si="81"/>
        <v>11304024988.420002</v>
      </c>
      <c r="G1349" s="162">
        <f t="shared" si="82"/>
        <v>70.684582498910785</v>
      </c>
      <c r="H1349" s="162">
        <f t="shared" si="83"/>
        <v>11.422967871991704</v>
      </c>
      <c r="I1349" s="162">
        <f t="shared" si="80"/>
        <v>11.422967871991704</v>
      </c>
    </row>
    <row r="1350" spans="1:9" s="351" customFormat="1" x14ac:dyDescent="0.2">
      <c r="A1350" s="327" t="s">
        <v>1653</v>
      </c>
      <c r="B1350" s="324">
        <v>38560000000</v>
      </c>
      <c r="C1350" s="324">
        <v>27255975011.579998</v>
      </c>
      <c r="D1350" s="324">
        <v>4404696411.4400005</v>
      </c>
      <c r="E1350" s="324">
        <v>4404696411.4400005</v>
      </c>
      <c r="F1350" s="163">
        <f t="shared" si="81"/>
        <v>11304024988.420002</v>
      </c>
      <c r="G1350" s="162">
        <f t="shared" si="82"/>
        <v>70.684582498910785</v>
      </c>
      <c r="H1350" s="162">
        <f t="shared" si="83"/>
        <v>11.422967871991704</v>
      </c>
      <c r="I1350" s="162">
        <f t="shared" si="80"/>
        <v>11.422967871991704</v>
      </c>
    </row>
    <row r="1351" spans="1:9" x14ac:dyDescent="0.2">
      <c r="A1351" s="337" t="s">
        <v>443</v>
      </c>
      <c r="B1351" s="328">
        <v>20795000000</v>
      </c>
      <c r="C1351" s="328">
        <v>16488798451.959999</v>
      </c>
      <c r="D1351" s="328">
        <v>2348163318.3099999</v>
      </c>
      <c r="E1351" s="328">
        <v>2348163318.3099999</v>
      </c>
      <c r="F1351" s="202">
        <f t="shared" si="81"/>
        <v>4306201548.0400009</v>
      </c>
      <c r="G1351" s="168">
        <f t="shared" si="82"/>
        <v>79.292130088771344</v>
      </c>
      <c r="H1351" s="168">
        <f t="shared" si="83"/>
        <v>11.291961136378937</v>
      </c>
      <c r="I1351" s="168">
        <f t="shared" ref="I1351:I1414" si="84">IFERROR(IF(E1351&gt;0,+E1351/B1351*100,0),0)</f>
        <v>11.291961136378937</v>
      </c>
    </row>
    <row r="1352" spans="1:9" x14ac:dyDescent="0.2">
      <c r="A1352" s="337" t="s">
        <v>444</v>
      </c>
      <c r="B1352" s="328">
        <v>17765000000</v>
      </c>
      <c r="C1352" s="328">
        <v>10767176559.619999</v>
      </c>
      <c r="D1352" s="328">
        <v>2056533093.1300001</v>
      </c>
      <c r="E1352" s="328">
        <v>2056533093.1300001</v>
      </c>
      <c r="F1352" s="165">
        <f t="shared" si="81"/>
        <v>6997823440.3800011</v>
      </c>
      <c r="G1352" s="166">
        <f t="shared" si="82"/>
        <v>60.608930816887131</v>
      </c>
      <c r="H1352" s="166">
        <f t="shared" si="83"/>
        <v>11.576319128229667</v>
      </c>
      <c r="I1352" s="166">
        <f t="shared" si="84"/>
        <v>11.576319128229667</v>
      </c>
    </row>
    <row r="1353" spans="1:9" x14ac:dyDescent="0.2">
      <c r="A1353" s="325" t="s">
        <v>445</v>
      </c>
      <c r="B1353" s="324">
        <v>48888000000</v>
      </c>
      <c r="C1353" s="324">
        <v>31194901292.82</v>
      </c>
      <c r="D1353" s="324">
        <v>21850785779.390003</v>
      </c>
      <c r="E1353" s="324">
        <v>21740200810.390003</v>
      </c>
      <c r="F1353" s="203">
        <f t="shared" ref="F1353:F1416" si="85">+B1353-C1353</f>
        <v>17693098707.18</v>
      </c>
      <c r="G1353" s="204">
        <f t="shared" ref="G1353:G1416" si="86">IFERROR(IF(C1353&gt;0,+C1353/B1353*100,0),0)</f>
        <v>63.808912806455574</v>
      </c>
      <c r="H1353" s="204">
        <f t="shared" ref="H1353:H1416" si="87">IFERROR(IF(D1353&gt;0,+D1353/B1353*100,0),0)</f>
        <v>44.695601741511211</v>
      </c>
      <c r="I1353" s="204">
        <f t="shared" si="84"/>
        <v>44.469401101272304</v>
      </c>
    </row>
    <row r="1354" spans="1:9" x14ac:dyDescent="0.2">
      <c r="A1354" s="326" t="s">
        <v>109</v>
      </c>
      <c r="B1354" s="324">
        <v>40268000000</v>
      </c>
      <c r="C1354" s="324">
        <v>23121048443.420002</v>
      </c>
      <c r="D1354" s="324">
        <v>17490927114.390003</v>
      </c>
      <c r="E1354" s="324">
        <v>17380342145.390003</v>
      </c>
      <c r="F1354" s="203">
        <f t="shared" si="85"/>
        <v>17146951556.579998</v>
      </c>
      <c r="G1354" s="204">
        <f t="shared" si="86"/>
        <v>57.417921037598099</v>
      </c>
      <c r="H1354" s="204">
        <f t="shared" si="87"/>
        <v>43.436294612074114</v>
      </c>
      <c r="I1354" s="204">
        <f t="shared" si="84"/>
        <v>43.161672160002986</v>
      </c>
    </row>
    <row r="1355" spans="1:9" x14ac:dyDescent="0.2">
      <c r="A1355" s="327" t="s">
        <v>28</v>
      </c>
      <c r="B1355" s="324">
        <v>17279000000</v>
      </c>
      <c r="C1355" s="324">
        <v>10265224784</v>
      </c>
      <c r="D1355" s="324">
        <v>10265224784</v>
      </c>
      <c r="E1355" s="324">
        <v>10265047142</v>
      </c>
      <c r="F1355" s="203">
        <f t="shared" si="85"/>
        <v>7013775216</v>
      </c>
      <c r="G1355" s="204">
        <f t="shared" si="86"/>
        <v>59.408674020487297</v>
      </c>
      <c r="H1355" s="204">
        <f t="shared" si="87"/>
        <v>59.408674020487297</v>
      </c>
      <c r="I1355" s="204">
        <f t="shared" si="84"/>
        <v>59.407645940158574</v>
      </c>
    </row>
    <row r="1356" spans="1:9" ht="11.25" customHeight="1" x14ac:dyDescent="0.2">
      <c r="A1356" s="337" t="s">
        <v>110</v>
      </c>
      <c r="B1356" s="328">
        <v>11319000000</v>
      </c>
      <c r="C1356" s="328">
        <v>6852371744</v>
      </c>
      <c r="D1356" s="328">
        <v>6852371744</v>
      </c>
      <c r="E1356" s="328">
        <v>6852255579</v>
      </c>
      <c r="F1356" s="165">
        <f t="shared" si="85"/>
        <v>4466628256</v>
      </c>
      <c r="G1356" s="166">
        <f t="shared" si="86"/>
        <v>60.53866723208764</v>
      </c>
      <c r="H1356" s="166">
        <f t="shared" si="87"/>
        <v>60.53866723208764</v>
      </c>
      <c r="I1356" s="166">
        <f t="shared" si="84"/>
        <v>60.53764094884707</v>
      </c>
    </row>
    <row r="1357" spans="1:9" x14ac:dyDescent="0.2">
      <c r="A1357" s="337" t="s">
        <v>111</v>
      </c>
      <c r="B1357" s="328">
        <v>4361000000</v>
      </c>
      <c r="C1357" s="328">
        <v>2744185351</v>
      </c>
      <c r="D1357" s="328">
        <v>2744185351</v>
      </c>
      <c r="E1357" s="328">
        <v>2744185351</v>
      </c>
      <c r="F1357" s="165">
        <f t="shared" si="85"/>
        <v>1616814649</v>
      </c>
      <c r="G1357" s="166">
        <f t="shared" si="86"/>
        <v>62.925598509516171</v>
      </c>
      <c r="H1357" s="166">
        <f t="shared" si="87"/>
        <v>62.925598509516171</v>
      </c>
      <c r="I1357" s="166">
        <f t="shared" si="84"/>
        <v>62.925598509516171</v>
      </c>
    </row>
    <row r="1358" spans="1:9" x14ac:dyDescent="0.2">
      <c r="A1358" s="337" t="s">
        <v>112</v>
      </c>
      <c r="B1358" s="328">
        <v>1599000000</v>
      </c>
      <c r="C1358" s="328">
        <v>668667689</v>
      </c>
      <c r="D1358" s="328">
        <v>668667689</v>
      </c>
      <c r="E1358" s="328">
        <v>668606212</v>
      </c>
      <c r="F1358" s="165">
        <f t="shared" si="85"/>
        <v>930332311</v>
      </c>
      <c r="G1358" s="166">
        <f t="shared" si="86"/>
        <v>41.817866729205754</v>
      </c>
      <c r="H1358" s="166">
        <f t="shared" si="87"/>
        <v>41.817866729205754</v>
      </c>
      <c r="I1358" s="166">
        <f t="shared" si="84"/>
        <v>41.814022013758603</v>
      </c>
    </row>
    <row r="1359" spans="1:9" x14ac:dyDescent="0.2">
      <c r="A1359" s="327" t="s">
        <v>29</v>
      </c>
      <c r="B1359" s="324">
        <v>5238000000</v>
      </c>
      <c r="C1359" s="324">
        <v>3578991919.4400001</v>
      </c>
      <c r="D1359" s="324">
        <v>1937964761.8299999</v>
      </c>
      <c r="E1359" s="324">
        <v>1937063612.8299999</v>
      </c>
      <c r="F1359" s="161">
        <f t="shared" si="85"/>
        <v>1659008080.5599999</v>
      </c>
      <c r="G1359" s="162">
        <f t="shared" si="86"/>
        <v>68.327451688430699</v>
      </c>
      <c r="H1359" s="162">
        <f t="shared" si="87"/>
        <v>36.998181783696069</v>
      </c>
      <c r="I1359" s="162">
        <f t="shared" si="84"/>
        <v>36.980977717258497</v>
      </c>
    </row>
    <row r="1360" spans="1:9" x14ac:dyDescent="0.2">
      <c r="A1360" s="337" t="s">
        <v>113</v>
      </c>
      <c r="B1360" s="328">
        <v>5238000000</v>
      </c>
      <c r="C1360" s="328">
        <v>3578991919.4400001</v>
      </c>
      <c r="D1360" s="328">
        <v>1937964761.8299999</v>
      </c>
      <c r="E1360" s="328">
        <v>1937063612.8299999</v>
      </c>
      <c r="F1360" s="165">
        <f t="shared" si="85"/>
        <v>1659008080.5599999</v>
      </c>
      <c r="G1360" s="166">
        <f t="shared" si="86"/>
        <v>68.327451688430699</v>
      </c>
      <c r="H1360" s="166">
        <f t="shared" si="87"/>
        <v>36.998181783696069</v>
      </c>
      <c r="I1360" s="166">
        <f t="shared" si="84"/>
        <v>36.980977717258497</v>
      </c>
    </row>
    <row r="1361" spans="1:9" x14ac:dyDescent="0.2">
      <c r="A1361" s="327" t="s">
        <v>30</v>
      </c>
      <c r="B1361" s="324">
        <v>17201000000</v>
      </c>
      <c r="C1361" s="324">
        <v>9043491750.4200001</v>
      </c>
      <c r="D1361" s="324">
        <v>5054397579</v>
      </c>
      <c r="E1361" s="324">
        <v>4944891401</v>
      </c>
      <c r="F1361" s="161">
        <f t="shared" si="85"/>
        <v>8157508249.5799999</v>
      </c>
      <c r="G1361" s="162">
        <f t="shared" si="86"/>
        <v>52.575383701063892</v>
      </c>
      <c r="H1361" s="162">
        <f t="shared" si="87"/>
        <v>29.384324045113658</v>
      </c>
      <c r="I1361" s="162">
        <f t="shared" si="84"/>
        <v>28.747697232719027</v>
      </c>
    </row>
    <row r="1362" spans="1:9" x14ac:dyDescent="0.2">
      <c r="A1362" s="337" t="s">
        <v>446</v>
      </c>
      <c r="B1362" s="328">
        <v>13517000000</v>
      </c>
      <c r="C1362" s="328">
        <v>7575549347.8799992</v>
      </c>
      <c r="D1362" s="328">
        <v>3661995107.46</v>
      </c>
      <c r="E1362" s="328">
        <v>3661001929.46</v>
      </c>
      <c r="F1362" s="165">
        <f t="shared" si="85"/>
        <v>5941450652.1200008</v>
      </c>
      <c r="G1362" s="166">
        <f t="shared" si="86"/>
        <v>56.044605666050153</v>
      </c>
      <c r="H1362" s="166">
        <f t="shared" si="87"/>
        <v>27.091774117481688</v>
      </c>
      <c r="I1362" s="166">
        <f t="shared" si="84"/>
        <v>27.084426495968039</v>
      </c>
    </row>
    <row r="1363" spans="1:9" x14ac:dyDescent="0.2">
      <c r="A1363" s="337" t="s">
        <v>152</v>
      </c>
      <c r="B1363" s="328">
        <v>1796000000</v>
      </c>
      <c r="C1363" s="328">
        <v>1054040384</v>
      </c>
      <c r="D1363" s="328">
        <v>1054040384</v>
      </c>
      <c r="E1363" s="328">
        <v>1054040384</v>
      </c>
      <c r="F1363" s="165">
        <f t="shared" si="85"/>
        <v>741959616</v>
      </c>
      <c r="G1363" s="166">
        <f t="shared" si="86"/>
        <v>58.688217371937633</v>
      </c>
      <c r="H1363" s="166">
        <f t="shared" si="87"/>
        <v>58.688217371937633</v>
      </c>
      <c r="I1363" s="166">
        <f t="shared" si="84"/>
        <v>58.688217371937633</v>
      </c>
    </row>
    <row r="1364" spans="1:9" x14ac:dyDescent="0.2">
      <c r="A1364" s="337" t="s">
        <v>153</v>
      </c>
      <c r="B1364" s="328">
        <v>29000000</v>
      </c>
      <c r="C1364" s="328">
        <v>5721141.54</v>
      </c>
      <c r="D1364" s="328">
        <v>5721141.54</v>
      </c>
      <c r="E1364" s="328">
        <v>5721141.54</v>
      </c>
      <c r="F1364" s="165">
        <f t="shared" si="85"/>
        <v>23278858.460000001</v>
      </c>
      <c r="G1364" s="166">
        <f t="shared" si="86"/>
        <v>19.72807427586207</v>
      </c>
      <c r="H1364" s="166">
        <f t="shared" si="87"/>
        <v>19.72807427586207</v>
      </c>
      <c r="I1364" s="166">
        <f t="shared" si="84"/>
        <v>19.72807427586207</v>
      </c>
    </row>
    <row r="1365" spans="1:9" x14ac:dyDescent="0.2">
      <c r="A1365" s="337" t="s">
        <v>117</v>
      </c>
      <c r="B1365" s="328">
        <v>1154000000</v>
      </c>
      <c r="C1365" s="328">
        <v>382967000</v>
      </c>
      <c r="D1365" s="328">
        <v>308114000</v>
      </c>
      <c r="E1365" s="328">
        <v>199601000</v>
      </c>
      <c r="F1365" s="165">
        <f t="shared" si="85"/>
        <v>771033000</v>
      </c>
      <c r="G1365" s="166">
        <f t="shared" si="86"/>
        <v>33.186048526863082</v>
      </c>
      <c r="H1365" s="166">
        <f t="shared" si="87"/>
        <v>26.699653379549392</v>
      </c>
      <c r="I1365" s="166">
        <f t="shared" si="84"/>
        <v>17.296447140381282</v>
      </c>
    </row>
    <row r="1366" spans="1:9" x14ac:dyDescent="0.2">
      <c r="A1366" s="337" t="s">
        <v>118</v>
      </c>
      <c r="B1366" s="328">
        <v>78000000</v>
      </c>
      <c r="C1366" s="328">
        <v>21191105</v>
      </c>
      <c r="D1366" s="328">
        <v>20504174</v>
      </c>
      <c r="E1366" s="328">
        <v>20504174</v>
      </c>
      <c r="F1366" s="165">
        <f t="shared" si="85"/>
        <v>56808895</v>
      </c>
      <c r="G1366" s="166">
        <f t="shared" si="86"/>
        <v>27.168083333333332</v>
      </c>
      <c r="H1366" s="166">
        <f t="shared" si="87"/>
        <v>26.287402564102564</v>
      </c>
      <c r="I1366" s="166">
        <f t="shared" si="84"/>
        <v>26.287402564102564</v>
      </c>
    </row>
    <row r="1367" spans="1:9" x14ac:dyDescent="0.2">
      <c r="A1367" s="337" t="s">
        <v>124</v>
      </c>
      <c r="B1367" s="328">
        <v>600000000</v>
      </c>
      <c r="C1367" s="328">
        <v>4022772</v>
      </c>
      <c r="D1367" s="328">
        <v>4022772</v>
      </c>
      <c r="E1367" s="328">
        <v>4022772</v>
      </c>
      <c r="F1367" s="165">
        <f t="shared" si="85"/>
        <v>595977228</v>
      </c>
      <c r="G1367" s="166">
        <f t="shared" si="86"/>
        <v>0.670462</v>
      </c>
      <c r="H1367" s="166">
        <f t="shared" si="87"/>
        <v>0.670462</v>
      </c>
      <c r="I1367" s="166">
        <f t="shared" si="84"/>
        <v>0.670462</v>
      </c>
    </row>
    <row r="1368" spans="1:9" x14ac:dyDescent="0.2">
      <c r="A1368" s="337" t="s">
        <v>304</v>
      </c>
      <c r="B1368" s="328">
        <v>27000000</v>
      </c>
      <c r="C1368" s="328">
        <v>0</v>
      </c>
      <c r="D1368" s="328">
        <v>0</v>
      </c>
      <c r="E1368" s="328">
        <v>0</v>
      </c>
      <c r="F1368" s="165">
        <f t="shared" si="85"/>
        <v>27000000</v>
      </c>
      <c r="G1368" s="166">
        <f t="shared" si="86"/>
        <v>0</v>
      </c>
      <c r="H1368" s="166">
        <f t="shared" si="87"/>
        <v>0</v>
      </c>
      <c r="I1368" s="166">
        <f t="shared" si="84"/>
        <v>0</v>
      </c>
    </row>
    <row r="1369" spans="1:9" s="351" customFormat="1" x14ac:dyDescent="0.2">
      <c r="A1369" s="327" t="s">
        <v>33</v>
      </c>
      <c r="B1369" s="324">
        <v>278000000</v>
      </c>
      <c r="C1369" s="324">
        <v>83578437</v>
      </c>
      <c r="D1369" s="324">
        <v>83578437</v>
      </c>
      <c r="E1369" s="324">
        <v>83578437</v>
      </c>
      <c r="F1369" s="203">
        <f t="shared" si="85"/>
        <v>194421563</v>
      </c>
      <c r="G1369" s="204">
        <f t="shared" si="86"/>
        <v>30.064185971223022</v>
      </c>
      <c r="H1369" s="204">
        <f t="shared" si="87"/>
        <v>30.064185971223022</v>
      </c>
      <c r="I1369" s="204">
        <f t="shared" si="84"/>
        <v>30.064185971223022</v>
      </c>
    </row>
    <row r="1370" spans="1:9" x14ac:dyDescent="0.2">
      <c r="A1370" s="337" t="s">
        <v>378</v>
      </c>
      <c r="B1370" s="328">
        <v>278000000</v>
      </c>
      <c r="C1370" s="328">
        <v>83578437</v>
      </c>
      <c r="D1370" s="328">
        <v>83578437</v>
      </c>
      <c r="E1370" s="328">
        <v>83578437</v>
      </c>
      <c r="F1370" s="202">
        <f t="shared" si="85"/>
        <v>194421563</v>
      </c>
      <c r="G1370" s="168">
        <f t="shared" si="86"/>
        <v>30.064185971223022</v>
      </c>
      <c r="H1370" s="168">
        <f t="shared" si="87"/>
        <v>30.064185971223022</v>
      </c>
      <c r="I1370" s="168">
        <f t="shared" si="84"/>
        <v>30.064185971223022</v>
      </c>
    </row>
    <row r="1371" spans="1:9" x14ac:dyDescent="0.2">
      <c r="A1371" s="327" t="s">
        <v>127</v>
      </c>
      <c r="B1371" s="324">
        <v>272000000</v>
      </c>
      <c r="C1371" s="324">
        <v>149761552.56</v>
      </c>
      <c r="D1371" s="324">
        <v>149761552.56</v>
      </c>
      <c r="E1371" s="324">
        <v>149761552.56</v>
      </c>
      <c r="F1371" s="203">
        <f t="shared" si="85"/>
        <v>122238447.44</v>
      </c>
      <c r="G1371" s="204">
        <f t="shared" si="86"/>
        <v>55.059394323529411</v>
      </c>
      <c r="H1371" s="204">
        <f t="shared" si="87"/>
        <v>55.059394323529411</v>
      </c>
      <c r="I1371" s="204">
        <f t="shared" si="84"/>
        <v>55.059394323529411</v>
      </c>
    </row>
    <row r="1372" spans="1:9" x14ac:dyDescent="0.2">
      <c r="A1372" s="337" t="s">
        <v>128</v>
      </c>
      <c r="B1372" s="328">
        <v>150000000</v>
      </c>
      <c r="C1372" s="328">
        <v>146994319.56</v>
      </c>
      <c r="D1372" s="328">
        <v>146994319.56</v>
      </c>
      <c r="E1372" s="328">
        <v>146994319.56</v>
      </c>
      <c r="F1372" s="202">
        <f t="shared" si="85"/>
        <v>3005680.4399999976</v>
      </c>
      <c r="G1372" s="168">
        <f t="shared" si="86"/>
        <v>97.996213040000001</v>
      </c>
      <c r="H1372" s="168">
        <f t="shared" si="87"/>
        <v>97.996213040000001</v>
      </c>
      <c r="I1372" s="168">
        <f t="shared" si="84"/>
        <v>97.996213040000001</v>
      </c>
    </row>
    <row r="1373" spans="1:9" x14ac:dyDescent="0.2">
      <c r="A1373" s="337" t="s">
        <v>130</v>
      </c>
      <c r="B1373" s="328">
        <v>114000000</v>
      </c>
      <c r="C1373" s="328">
        <v>0</v>
      </c>
      <c r="D1373" s="328">
        <v>0</v>
      </c>
      <c r="E1373" s="328">
        <v>0</v>
      </c>
      <c r="F1373" s="165">
        <f t="shared" si="85"/>
        <v>114000000</v>
      </c>
      <c r="G1373" s="166">
        <f t="shared" si="86"/>
        <v>0</v>
      </c>
      <c r="H1373" s="166">
        <f t="shared" si="87"/>
        <v>0</v>
      </c>
      <c r="I1373" s="166">
        <f t="shared" si="84"/>
        <v>0</v>
      </c>
    </row>
    <row r="1374" spans="1:9" x14ac:dyDescent="0.2">
      <c r="A1374" s="337" t="s">
        <v>188</v>
      </c>
      <c r="B1374" s="328">
        <v>8000000</v>
      </c>
      <c r="C1374" s="328">
        <v>2767233</v>
      </c>
      <c r="D1374" s="328">
        <v>2767233</v>
      </c>
      <c r="E1374" s="328">
        <v>2767233</v>
      </c>
      <c r="F1374" s="202">
        <f t="shared" si="85"/>
        <v>5232767</v>
      </c>
      <c r="G1374" s="168">
        <f t="shared" si="86"/>
        <v>34.590412499999999</v>
      </c>
      <c r="H1374" s="168">
        <f t="shared" si="87"/>
        <v>34.590412499999999</v>
      </c>
      <c r="I1374" s="168">
        <f t="shared" si="84"/>
        <v>34.590412499999999</v>
      </c>
    </row>
    <row r="1375" spans="1:9" ht="11.25" customHeight="1" x14ac:dyDescent="0.2">
      <c r="A1375" s="326" t="s">
        <v>131</v>
      </c>
      <c r="B1375" s="324">
        <v>8620000000</v>
      </c>
      <c r="C1375" s="324">
        <v>8073852849.3999996</v>
      </c>
      <c r="D1375" s="324">
        <v>4359858665</v>
      </c>
      <c r="E1375" s="324">
        <v>4359858665</v>
      </c>
      <c r="F1375" s="203">
        <f t="shared" si="85"/>
        <v>546147150.60000038</v>
      </c>
      <c r="G1375" s="204">
        <f t="shared" si="86"/>
        <v>93.66418618793503</v>
      </c>
      <c r="H1375" s="204">
        <f t="shared" si="87"/>
        <v>50.578406786542928</v>
      </c>
      <c r="I1375" s="204">
        <f t="shared" si="84"/>
        <v>50.578406786542928</v>
      </c>
    </row>
    <row r="1376" spans="1:9" x14ac:dyDescent="0.2">
      <c r="A1376" s="327" t="s">
        <v>1653</v>
      </c>
      <c r="B1376" s="324">
        <v>8620000000</v>
      </c>
      <c r="C1376" s="324">
        <v>8073852849.3999996</v>
      </c>
      <c r="D1376" s="324">
        <v>4359858665</v>
      </c>
      <c r="E1376" s="324">
        <v>4359858665</v>
      </c>
      <c r="F1376" s="161">
        <f t="shared" si="85"/>
        <v>546147150.60000038</v>
      </c>
      <c r="G1376" s="162">
        <f t="shared" si="86"/>
        <v>93.66418618793503</v>
      </c>
      <c r="H1376" s="162">
        <f t="shared" si="87"/>
        <v>50.578406786542928</v>
      </c>
      <c r="I1376" s="162">
        <f t="shared" si="84"/>
        <v>50.578406786542928</v>
      </c>
    </row>
    <row r="1377" spans="1:9" x14ac:dyDescent="0.2">
      <c r="A1377" s="337" t="s">
        <v>431</v>
      </c>
      <c r="B1377" s="328">
        <v>320000000</v>
      </c>
      <c r="C1377" s="328">
        <v>0</v>
      </c>
      <c r="D1377" s="328">
        <v>0</v>
      </c>
      <c r="E1377" s="328">
        <v>0</v>
      </c>
      <c r="F1377" s="165">
        <f t="shared" si="85"/>
        <v>320000000</v>
      </c>
      <c r="G1377" s="166">
        <f t="shared" si="86"/>
        <v>0</v>
      </c>
      <c r="H1377" s="166">
        <f t="shared" si="87"/>
        <v>0</v>
      </c>
      <c r="I1377" s="166">
        <f t="shared" si="84"/>
        <v>0</v>
      </c>
    </row>
    <row r="1378" spans="1:9" s="351" customFormat="1" x14ac:dyDescent="0.2">
      <c r="A1378" s="337" t="s">
        <v>447</v>
      </c>
      <c r="B1378" s="328">
        <v>200000000</v>
      </c>
      <c r="C1378" s="328">
        <v>1800000</v>
      </c>
      <c r="D1378" s="328">
        <v>1800000</v>
      </c>
      <c r="E1378" s="328">
        <v>1800000</v>
      </c>
      <c r="F1378" s="165">
        <f t="shared" si="85"/>
        <v>198200000</v>
      </c>
      <c r="G1378" s="166">
        <f t="shared" si="86"/>
        <v>0.89999999999999991</v>
      </c>
      <c r="H1378" s="166">
        <f t="shared" si="87"/>
        <v>0.89999999999999991</v>
      </c>
      <c r="I1378" s="166">
        <f t="shared" si="84"/>
        <v>0.89999999999999991</v>
      </c>
    </row>
    <row r="1379" spans="1:9" x14ac:dyDescent="0.2">
      <c r="A1379" s="337" t="s">
        <v>448</v>
      </c>
      <c r="B1379" s="328">
        <v>5000000000</v>
      </c>
      <c r="C1379" s="328">
        <v>4972052849.3999996</v>
      </c>
      <c r="D1379" s="328">
        <v>1258058665</v>
      </c>
      <c r="E1379" s="328">
        <v>1258058665</v>
      </c>
      <c r="F1379" s="165">
        <f t="shared" si="85"/>
        <v>27947150.600000381</v>
      </c>
      <c r="G1379" s="166">
        <f t="shared" si="86"/>
        <v>99.441056987999985</v>
      </c>
      <c r="H1379" s="166">
        <f t="shared" si="87"/>
        <v>25.161173300000002</v>
      </c>
      <c r="I1379" s="166">
        <f t="shared" si="84"/>
        <v>25.161173300000002</v>
      </c>
    </row>
    <row r="1380" spans="1:9" x14ac:dyDescent="0.2">
      <c r="A1380" s="337" t="s">
        <v>449</v>
      </c>
      <c r="B1380" s="328">
        <v>3100000000</v>
      </c>
      <c r="C1380" s="328">
        <v>3100000000</v>
      </c>
      <c r="D1380" s="328">
        <v>3100000000</v>
      </c>
      <c r="E1380" s="328">
        <v>3100000000</v>
      </c>
      <c r="F1380" s="202">
        <f t="shared" si="85"/>
        <v>0</v>
      </c>
      <c r="G1380" s="168">
        <f t="shared" si="86"/>
        <v>100</v>
      </c>
      <c r="H1380" s="168">
        <f t="shared" si="87"/>
        <v>100</v>
      </c>
      <c r="I1380" s="168">
        <f t="shared" si="84"/>
        <v>100</v>
      </c>
    </row>
    <row r="1381" spans="1:9" x14ac:dyDescent="0.2">
      <c r="A1381" s="325" t="s">
        <v>450</v>
      </c>
      <c r="B1381" s="324">
        <v>73024000000</v>
      </c>
      <c r="C1381" s="324">
        <v>40216088387.029999</v>
      </c>
      <c r="D1381" s="324">
        <v>28092173742.200001</v>
      </c>
      <c r="E1381" s="324">
        <v>27343452765.059998</v>
      </c>
      <c r="F1381" s="161">
        <f t="shared" si="85"/>
        <v>32807911612.970001</v>
      </c>
      <c r="G1381" s="162">
        <f t="shared" si="86"/>
        <v>55.072426033947742</v>
      </c>
      <c r="H1381" s="162">
        <f t="shared" si="87"/>
        <v>38.469782184213408</v>
      </c>
      <c r="I1381" s="162">
        <f t="shared" si="84"/>
        <v>37.44447409763913</v>
      </c>
    </row>
    <row r="1382" spans="1:9" x14ac:dyDescent="0.2">
      <c r="A1382" s="326" t="s">
        <v>109</v>
      </c>
      <c r="B1382" s="324">
        <v>59154000000</v>
      </c>
      <c r="C1382" s="324">
        <v>32334940161.439999</v>
      </c>
      <c r="D1382" s="324">
        <v>26498590146.66</v>
      </c>
      <c r="E1382" s="324">
        <v>25810523041.519997</v>
      </c>
      <c r="F1382" s="203">
        <f t="shared" si="85"/>
        <v>26819059838.560001</v>
      </c>
      <c r="G1382" s="204">
        <f t="shared" si="86"/>
        <v>54.662305442472189</v>
      </c>
      <c r="H1382" s="204">
        <f t="shared" si="87"/>
        <v>44.795939660310374</v>
      </c>
      <c r="I1382" s="204">
        <f t="shared" si="84"/>
        <v>43.632760323088881</v>
      </c>
    </row>
    <row r="1383" spans="1:9" x14ac:dyDescent="0.2">
      <c r="A1383" s="327" t="s">
        <v>28</v>
      </c>
      <c r="B1383" s="324">
        <v>13624000000</v>
      </c>
      <c r="C1383" s="324">
        <v>7905292418</v>
      </c>
      <c r="D1383" s="324">
        <v>7905292418</v>
      </c>
      <c r="E1383" s="324">
        <v>7905292418</v>
      </c>
      <c r="F1383" s="203">
        <f t="shared" si="85"/>
        <v>5718707582</v>
      </c>
      <c r="G1383" s="204">
        <f t="shared" si="86"/>
        <v>58.02475350851438</v>
      </c>
      <c r="H1383" s="204">
        <f t="shared" si="87"/>
        <v>58.02475350851438</v>
      </c>
      <c r="I1383" s="204">
        <f t="shared" si="84"/>
        <v>58.02475350851438</v>
      </c>
    </row>
    <row r="1384" spans="1:9" x14ac:dyDescent="0.2">
      <c r="A1384" s="337" t="s">
        <v>110</v>
      </c>
      <c r="B1384" s="328">
        <v>8476000000</v>
      </c>
      <c r="C1384" s="328">
        <v>5575694260</v>
      </c>
      <c r="D1384" s="328">
        <v>5575694260</v>
      </c>
      <c r="E1384" s="328">
        <v>5575694260</v>
      </c>
      <c r="F1384" s="165">
        <f t="shared" si="85"/>
        <v>2900305740</v>
      </c>
      <c r="G1384" s="166">
        <f t="shared" si="86"/>
        <v>65.78214086833411</v>
      </c>
      <c r="H1384" s="166">
        <f t="shared" si="87"/>
        <v>65.78214086833411</v>
      </c>
      <c r="I1384" s="166">
        <f t="shared" si="84"/>
        <v>65.78214086833411</v>
      </c>
    </row>
    <row r="1385" spans="1:9" x14ac:dyDescent="0.2">
      <c r="A1385" s="337" t="s">
        <v>111</v>
      </c>
      <c r="B1385" s="328">
        <v>3027000000</v>
      </c>
      <c r="C1385" s="328">
        <v>1980154235</v>
      </c>
      <c r="D1385" s="328">
        <v>1980154235</v>
      </c>
      <c r="E1385" s="328">
        <v>1980154235</v>
      </c>
      <c r="F1385" s="202">
        <f t="shared" si="85"/>
        <v>1046845765</v>
      </c>
      <c r="G1385" s="168">
        <f t="shared" si="86"/>
        <v>65.416393624050215</v>
      </c>
      <c r="H1385" s="168">
        <f t="shared" si="87"/>
        <v>65.416393624050215</v>
      </c>
      <c r="I1385" s="168">
        <f t="shared" si="84"/>
        <v>65.416393624050215</v>
      </c>
    </row>
    <row r="1386" spans="1:9" x14ac:dyDescent="0.2">
      <c r="A1386" s="337" t="s">
        <v>112</v>
      </c>
      <c r="B1386" s="328">
        <v>835000000</v>
      </c>
      <c r="C1386" s="328">
        <v>349443923</v>
      </c>
      <c r="D1386" s="328">
        <v>349443923</v>
      </c>
      <c r="E1386" s="328">
        <v>349443923</v>
      </c>
      <c r="F1386" s="202">
        <f t="shared" si="85"/>
        <v>485556077</v>
      </c>
      <c r="G1386" s="168">
        <f t="shared" si="86"/>
        <v>41.849571616766468</v>
      </c>
      <c r="H1386" s="168">
        <f t="shared" si="87"/>
        <v>41.849571616766468</v>
      </c>
      <c r="I1386" s="168">
        <f t="shared" si="84"/>
        <v>41.849571616766468</v>
      </c>
    </row>
    <row r="1387" spans="1:9" ht="11.25" customHeight="1" x14ac:dyDescent="0.2">
      <c r="A1387" s="337" t="s">
        <v>216</v>
      </c>
      <c r="B1387" s="328">
        <v>1286000000</v>
      </c>
      <c r="C1387" s="328">
        <v>0</v>
      </c>
      <c r="D1387" s="328">
        <v>0</v>
      </c>
      <c r="E1387" s="328">
        <v>0</v>
      </c>
      <c r="F1387" s="202">
        <f t="shared" si="85"/>
        <v>1286000000</v>
      </c>
      <c r="G1387" s="168">
        <f t="shared" si="86"/>
        <v>0</v>
      </c>
      <c r="H1387" s="168">
        <f t="shared" si="87"/>
        <v>0</v>
      </c>
      <c r="I1387" s="168">
        <f t="shared" si="84"/>
        <v>0</v>
      </c>
    </row>
    <row r="1388" spans="1:9" x14ac:dyDescent="0.2">
      <c r="A1388" s="327" t="s">
        <v>29</v>
      </c>
      <c r="B1388" s="324">
        <v>2349000000</v>
      </c>
      <c r="C1388" s="324">
        <v>1210902222.55</v>
      </c>
      <c r="D1388" s="324">
        <v>910931265.23000002</v>
      </c>
      <c r="E1388" s="324">
        <v>901296769.63</v>
      </c>
      <c r="F1388" s="203">
        <f t="shared" si="85"/>
        <v>1138097777.45</v>
      </c>
      <c r="G1388" s="204">
        <f t="shared" si="86"/>
        <v>51.549690189442309</v>
      </c>
      <c r="H1388" s="204">
        <f t="shared" si="87"/>
        <v>38.77953449255002</v>
      </c>
      <c r="I1388" s="204">
        <f t="shared" si="84"/>
        <v>38.369381423158785</v>
      </c>
    </row>
    <row r="1389" spans="1:9" x14ac:dyDescent="0.2">
      <c r="A1389" s="337" t="s">
        <v>113</v>
      </c>
      <c r="B1389" s="328">
        <v>2349000000</v>
      </c>
      <c r="C1389" s="328">
        <v>1210902222.55</v>
      </c>
      <c r="D1389" s="328">
        <v>910931265.23000002</v>
      </c>
      <c r="E1389" s="328">
        <v>901296769.63</v>
      </c>
      <c r="F1389" s="165">
        <f t="shared" si="85"/>
        <v>1138097777.45</v>
      </c>
      <c r="G1389" s="166">
        <f t="shared" si="86"/>
        <v>51.549690189442309</v>
      </c>
      <c r="H1389" s="166">
        <f t="shared" si="87"/>
        <v>38.77953449255002</v>
      </c>
      <c r="I1389" s="166">
        <f t="shared" si="84"/>
        <v>38.369381423158785</v>
      </c>
    </row>
    <row r="1390" spans="1:9" x14ac:dyDescent="0.2">
      <c r="A1390" s="327" t="s">
        <v>30</v>
      </c>
      <c r="B1390" s="324">
        <v>16743500000</v>
      </c>
      <c r="C1390" s="324">
        <v>1749422144</v>
      </c>
      <c r="D1390" s="324">
        <v>1749422144</v>
      </c>
      <c r="E1390" s="324">
        <v>1749422144</v>
      </c>
      <c r="F1390" s="203">
        <f t="shared" si="85"/>
        <v>14994077856</v>
      </c>
      <c r="G1390" s="204">
        <f t="shared" si="86"/>
        <v>10.448365897213845</v>
      </c>
      <c r="H1390" s="204">
        <f t="shared" si="87"/>
        <v>10.448365897213845</v>
      </c>
      <c r="I1390" s="204">
        <f t="shared" si="84"/>
        <v>10.448365897213845</v>
      </c>
    </row>
    <row r="1391" spans="1:9" ht="11.25" customHeight="1" x14ac:dyDescent="0.2">
      <c r="A1391" s="337" t="s">
        <v>115</v>
      </c>
      <c r="B1391" s="328">
        <v>2990000000</v>
      </c>
      <c r="C1391" s="328">
        <v>0</v>
      </c>
      <c r="D1391" s="328">
        <v>0</v>
      </c>
      <c r="E1391" s="328">
        <v>0</v>
      </c>
      <c r="F1391" s="165">
        <f t="shared" si="85"/>
        <v>2990000000</v>
      </c>
      <c r="G1391" s="166">
        <f t="shared" si="86"/>
        <v>0</v>
      </c>
      <c r="H1391" s="166">
        <f t="shared" si="87"/>
        <v>0</v>
      </c>
      <c r="I1391" s="166">
        <f t="shared" si="84"/>
        <v>0</v>
      </c>
    </row>
    <row r="1392" spans="1:9" x14ac:dyDescent="0.2">
      <c r="A1392" s="337" t="s">
        <v>152</v>
      </c>
      <c r="B1392" s="328">
        <v>2520000000</v>
      </c>
      <c r="C1392" s="328">
        <v>1552477519</v>
      </c>
      <c r="D1392" s="328">
        <v>1552477519</v>
      </c>
      <c r="E1392" s="328">
        <v>1552477519</v>
      </c>
      <c r="F1392" s="202">
        <f t="shared" si="85"/>
        <v>967522481</v>
      </c>
      <c r="G1392" s="168">
        <f t="shared" si="86"/>
        <v>61.606250753968247</v>
      </c>
      <c r="H1392" s="168">
        <f t="shared" si="87"/>
        <v>61.606250753968247</v>
      </c>
      <c r="I1392" s="168">
        <f t="shared" si="84"/>
        <v>61.606250753968247</v>
      </c>
    </row>
    <row r="1393" spans="1:9" x14ac:dyDescent="0.2">
      <c r="A1393" s="337" t="s">
        <v>153</v>
      </c>
      <c r="B1393" s="328">
        <v>55000000</v>
      </c>
      <c r="C1393" s="328">
        <v>0</v>
      </c>
      <c r="D1393" s="328">
        <v>0</v>
      </c>
      <c r="E1393" s="328">
        <v>0</v>
      </c>
      <c r="F1393" s="165">
        <f t="shared" si="85"/>
        <v>55000000</v>
      </c>
      <c r="G1393" s="166">
        <f t="shared" si="86"/>
        <v>0</v>
      </c>
      <c r="H1393" s="166">
        <f t="shared" si="87"/>
        <v>0</v>
      </c>
      <c r="I1393" s="166">
        <f t="shared" si="84"/>
        <v>0</v>
      </c>
    </row>
    <row r="1394" spans="1:9" x14ac:dyDescent="0.2">
      <c r="A1394" s="337" t="s">
        <v>117</v>
      </c>
      <c r="B1394" s="328">
        <v>946000000</v>
      </c>
      <c r="C1394" s="328">
        <v>141520000</v>
      </c>
      <c r="D1394" s="328">
        <v>141520000</v>
      </c>
      <c r="E1394" s="328">
        <v>141520000</v>
      </c>
      <c r="F1394" s="202">
        <f t="shared" si="85"/>
        <v>804480000</v>
      </c>
      <c r="G1394" s="168">
        <f t="shared" si="86"/>
        <v>14.959830866807611</v>
      </c>
      <c r="H1394" s="168">
        <f t="shared" si="87"/>
        <v>14.959830866807611</v>
      </c>
      <c r="I1394" s="168">
        <f t="shared" si="84"/>
        <v>14.959830866807611</v>
      </c>
    </row>
    <row r="1395" spans="1:9" x14ac:dyDescent="0.2">
      <c r="A1395" s="337" t="s">
        <v>118</v>
      </c>
      <c r="B1395" s="328">
        <v>34000000</v>
      </c>
      <c r="C1395" s="328">
        <v>33966425</v>
      </c>
      <c r="D1395" s="328">
        <v>33966425</v>
      </c>
      <c r="E1395" s="328">
        <v>33966425</v>
      </c>
      <c r="F1395" s="165">
        <f t="shared" si="85"/>
        <v>33575</v>
      </c>
      <c r="G1395" s="166">
        <f t="shared" si="86"/>
        <v>99.90124999999999</v>
      </c>
      <c r="H1395" s="166">
        <f t="shared" si="87"/>
        <v>99.90124999999999</v>
      </c>
      <c r="I1395" s="166">
        <f t="shared" si="84"/>
        <v>99.90124999999999</v>
      </c>
    </row>
    <row r="1396" spans="1:9" x14ac:dyDescent="0.2">
      <c r="A1396" s="337" t="s">
        <v>124</v>
      </c>
      <c r="B1396" s="328">
        <v>10177000000</v>
      </c>
      <c r="C1396" s="328">
        <v>0</v>
      </c>
      <c r="D1396" s="328">
        <v>0</v>
      </c>
      <c r="E1396" s="328">
        <v>0</v>
      </c>
      <c r="F1396" s="165">
        <f t="shared" si="85"/>
        <v>10177000000</v>
      </c>
      <c r="G1396" s="166">
        <f t="shared" si="86"/>
        <v>0</v>
      </c>
      <c r="H1396" s="166">
        <f t="shared" si="87"/>
        <v>0</v>
      </c>
      <c r="I1396" s="166">
        <f t="shared" si="84"/>
        <v>0</v>
      </c>
    </row>
    <row r="1397" spans="1:9" x14ac:dyDescent="0.2">
      <c r="A1397" s="337" t="s">
        <v>304</v>
      </c>
      <c r="B1397" s="328">
        <v>21500000</v>
      </c>
      <c r="C1397" s="328">
        <v>21458200</v>
      </c>
      <c r="D1397" s="328">
        <v>21458200</v>
      </c>
      <c r="E1397" s="328">
        <v>21458200</v>
      </c>
      <c r="F1397" s="165">
        <f t="shared" si="85"/>
        <v>41800</v>
      </c>
      <c r="G1397" s="166">
        <f t="shared" si="86"/>
        <v>99.805581395348838</v>
      </c>
      <c r="H1397" s="166">
        <f t="shared" si="87"/>
        <v>99.805581395348838</v>
      </c>
      <c r="I1397" s="166">
        <f t="shared" si="84"/>
        <v>99.805581395348838</v>
      </c>
    </row>
    <row r="1398" spans="1:9" s="351" customFormat="1" x14ac:dyDescent="0.2">
      <c r="A1398" s="327" t="s">
        <v>31</v>
      </c>
      <c r="B1398" s="324">
        <v>24869500000</v>
      </c>
      <c r="C1398" s="324">
        <v>20200721444.889999</v>
      </c>
      <c r="D1398" s="324">
        <v>14664342387.43</v>
      </c>
      <c r="E1398" s="324">
        <v>13986612777.889999</v>
      </c>
      <c r="F1398" s="161">
        <f t="shared" si="85"/>
        <v>4668778555.1100006</v>
      </c>
      <c r="G1398" s="162">
        <f t="shared" si="86"/>
        <v>81.226890146122756</v>
      </c>
      <c r="H1398" s="162">
        <f t="shared" si="87"/>
        <v>58.965167725245784</v>
      </c>
      <c r="I1398" s="162">
        <f t="shared" si="84"/>
        <v>56.240024037033308</v>
      </c>
    </row>
    <row r="1399" spans="1:9" x14ac:dyDescent="0.2">
      <c r="A1399" s="337" t="s">
        <v>427</v>
      </c>
      <c r="B1399" s="328">
        <v>24869500000</v>
      </c>
      <c r="C1399" s="328">
        <v>20200721444.889999</v>
      </c>
      <c r="D1399" s="328">
        <v>14664342387.43</v>
      </c>
      <c r="E1399" s="328">
        <v>13986612777.889999</v>
      </c>
      <c r="F1399" s="165">
        <f t="shared" si="85"/>
        <v>4668778555.1100006</v>
      </c>
      <c r="G1399" s="166">
        <f t="shared" si="86"/>
        <v>81.226890146122756</v>
      </c>
      <c r="H1399" s="166">
        <f t="shared" si="87"/>
        <v>58.965167725245784</v>
      </c>
      <c r="I1399" s="166">
        <f t="shared" si="84"/>
        <v>56.240024037033308</v>
      </c>
    </row>
    <row r="1400" spans="1:9" x14ac:dyDescent="0.2">
      <c r="A1400" s="327" t="s">
        <v>33</v>
      </c>
      <c r="B1400" s="324">
        <v>400000000</v>
      </c>
      <c r="C1400" s="324">
        <v>384233169</v>
      </c>
      <c r="D1400" s="324">
        <v>384233169</v>
      </c>
      <c r="E1400" s="324">
        <v>384233169</v>
      </c>
      <c r="F1400" s="161">
        <f t="shared" si="85"/>
        <v>15766831</v>
      </c>
      <c r="G1400" s="162">
        <f t="shared" si="86"/>
        <v>96.058292249999994</v>
      </c>
      <c r="H1400" s="162">
        <f t="shared" si="87"/>
        <v>96.058292249999994</v>
      </c>
      <c r="I1400" s="162">
        <f t="shared" si="84"/>
        <v>96.058292249999994</v>
      </c>
    </row>
    <row r="1401" spans="1:9" x14ac:dyDescent="0.2">
      <c r="A1401" s="337" t="s">
        <v>378</v>
      </c>
      <c r="B1401" s="328">
        <v>400000000</v>
      </c>
      <c r="C1401" s="328">
        <v>384233169</v>
      </c>
      <c r="D1401" s="328">
        <v>384233169</v>
      </c>
      <c r="E1401" s="328">
        <v>384233169</v>
      </c>
      <c r="F1401" s="165">
        <f t="shared" si="85"/>
        <v>15766831</v>
      </c>
      <c r="G1401" s="166">
        <f t="shared" si="86"/>
        <v>96.058292249999994</v>
      </c>
      <c r="H1401" s="166">
        <f t="shared" si="87"/>
        <v>96.058292249999994</v>
      </c>
      <c r="I1401" s="166">
        <f t="shared" si="84"/>
        <v>96.058292249999994</v>
      </c>
    </row>
    <row r="1402" spans="1:9" x14ac:dyDescent="0.2">
      <c r="A1402" s="327" t="s">
        <v>127</v>
      </c>
      <c r="B1402" s="324">
        <v>1168000000</v>
      </c>
      <c r="C1402" s="324">
        <v>884368763</v>
      </c>
      <c r="D1402" s="324">
        <v>884368763</v>
      </c>
      <c r="E1402" s="324">
        <v>883665763</v>
      </c>
      <c r="F1402" s="161">
        <f t="shared" si="85"/>
        <v>283631237</v>
      </c>
      <c r="G1402" s="162">
        <f t="shared" si="86"/>
        <v>75.71650368150685</v>
      </c>
      <c r="H1402" s="162">
        <f t="shared" si="87"/>
        <v>75.71650368150685</v>
      </c>
      <c r="I1402" s="162">
        <f t="shared" si="84"/>
        <v>75.656315325342462</v>
      </c>
    </row>
    <row r="1403" spans="1:9" x14ac:dyDescent="0.2">
      <c r="A1403" s="337" t="s">
        <v>128</v>
      </c>
      <c r="B1403" s="328">
        <v>951460000</v>
      </c>
      <c r="C1403" s="328">
        <v>861242863</v>
      </c>
      <c r="D1403" s="328">
        <v>861242863</v>
      </c>
      <c r="E1403" s="328">
        <v>861242863</v>
      </c>
      <c r="F1403" s="165">
        <f t="shared" si="85"/>
        <v>90217137</v>
      </c>
      <c r="G1403" s="166">
        <f t="shared" si="86"/>
        <v>90.518031551510319</v>
      </c>
      <c r="H1403" s="166">
        <f t="shared" si="87"/>
        <v>90.518031551510319</v>
      </c>
      <c r="I1403" s="166">
        <f t="shared" si="84"/>
        <v>90.518031551510319</v>
      </c>
    </row>
    <row r="1404" spans="1:9" x14ac:dyDescent="0.2">
      <c r="A1404" s="337" t="s">
        <v>129</v>
      </c>
      <c r="B1404" s="328">
        <v>20000000</v>
      </c>
      <c r="C1404" s="328">
        <v>19940900</v>
      </c>
      <c r="D1404" s="328">
        <v>19940900</v>
      </c>
      <c r="E1404" s="328">
        <v>19237900</v>
      </c>
      <c r="F1404" s="202">
        <f t="shared" si="85"/>
        <v>59100</v>
      </c>
      <c r="G1404" s="168">
        <f t="shared" si="86"/>
        <v>99.704499999999996</v>
      </c>
      <c r="H1404" s="168">
        <f t="shared" si="87"/>
        <v>99.704499999999996</v>
      </c>
      <c r="I1404" s="168">
        <f t="shared" si="84"/>
        <v>96.189499999999995</v>
      </c>
    </row>
    <row r="1405" spans="1:9" x14ac:dyDescent="0.2">
      <c r="A1405" s="337" t="s">
        <v>130</v>
      </c>
      <c r="B1405" s="328">
        <v>190000000</v>
      </c>
      <c r="C1405" s="328">
        <v>0</v>
      </c>
      <c r="D1405" s="328">
        <v>0</v>
      </c>
      <c r="E1405" s="328">
        <v>0</v>
      </c>
      <c r="F1405" s="165">
        <f t="shared" si="85"/>
        <v>190000000</v>
      </c>
      <c r="G1405" s="166">
        <f t="shared" si="86"/>
        <v>0</v>
      </c>
      <c r="H1405" s="166">
        <f t="shared" si="87"/>
        <v>0</v>
      </c>
      <c r="I1405" s="166">
        <f t="shared" si="84"/>
        <v>0</v>
      </c>
    </row>
    <row r="1406" spans="1:9" x14ac:dyDescent="0.2">
      <c r="A1406" s="337" t="s">
        <v>1710</v>
      </c>
      <c r="B1406" s="328">
        <v>6540000</v>
      </c>
      <c r="C1406" s="328">
        <v>3185000</v>
      </c>
      <c r="D1406" s="328">
        <v>3185000</v>
      </c>
      <c r="E1406" s="328">
        <v>3185000</v>
      </c>
      <c r="F1406" s="165">
        <f t="shared" si="85"/>
        <v>3355000</v>
      </c>
      <c r="G1406" s="166">
        <f t="shared" si="86"/>
        <v>48.700305810397552</v>
      </c>
      <c r="H1406" s="166">
        <f t="shared" si="87"/>
        <v>48.700305810397552</v>
      </c>
      <c r="I1406" s="166">
        <f t="shared" si="84"/>
        <v>48.700305810397552</v>
      </c>
    </row>
    <row r="1407" spans="1:9" s="351" customFormat="1" x14ac:dyDescent="0.2">
      <c r="A1407" s="326" t="s">
        <v>131</v>
      </c>
      <c r="B1407" s="324">
        <v>13870000000</v>
      </c>
      <c r="C1407" s="324">
        <v>7881148225.5900002</v>
      </c>
      <c r="D1407" s="324">
        <v>1593583595.54</v>
      </c>
      <c r="E1407" s="324">
        <v>1532929723.54</v>
      </c>
      <c r="F1407" s="203">
        <f t="shared" si="85"/>
        <v>5988851774.4099998</v>
      </c>
      <c r="G1407" s="204">
        <f t="shared" si="86"/>
        <v>56.821544524801723</v>
      </c>
      <c r="H1407" s="204">
        <f t="shared" si="87"/>
        <v>11.489427509300649</v>
      </c>
      <c r="I1407" s="204">
        <f t="shared" si="84"/>
        <v>11.052124899351117</v>
      </c>
    </row>
    <row r="1408" spans="1:9" x14ac:dyDescent="0.2">
      <c r="A1408" s="327" t="s">
        <v>1653</v>
      </c>
      <c r="B1408" s="324">
        <v>13870000000</v>
      </c>
      <c r="C1408" s="324">
        <v>7881148225.5900002</v>
      </c>
      <c r="D1408" s="324">
        <v>1593583595.54</v>
      </c>
      <c r="E1408" s="324">
        <v>1532929723.54</v>
      </c>
      <c r="F1408" s="161">
        <f t="shared" si="85"/>
        <v>5988851774.4099998</v>
      </c>
      <c r="G1408" s="162">
        <f t="shared" si="86"/>
        <v>56.821544524801723</v>
      </c>
      <c r="H1408" s="162">
        <f t="shared" si="87"/>
        <v>11.489427509300649</v>
      </c>
      <c r="I1408" s="162">
        <f t="shared" si="84"/>
        <v>11.052124899351117</v>
      </c>
    </row>
    <row r="1409" spans="1:9" x14ac:dyDescent="0.2">
      <c r="A1409" s="337" t="s">
        <v>451</v>
      </c>
      <c r="B1409" s="328">
        <v>13870000000</v>
      </c>
      <c r="C1409" s="328">
        <v>7881148225.5900002</v>
      </c>
      <c r="D1409" s="328">
        <v>1593583595.54</v>
      </c>
      <c r="E1409" s="328">
        <v>1532929723.54</v>
      </c>
      <c r="F1409" s="202">
        <f t="shared" si="85"/>
        <v>5988851774.4099998</v>
      </c>
      <c r="G1409" s="168">
        <f t="shared" si="86"/>
        <v>56.821544524801723</v>
      </c>
      <c r="H1409" s="168">
        <f t="shared" si="87"/>
        <v>11.489427509300649</v>
      </c>
      <c r="I1409" s="168">
        <f t="shared" si="84"/>
        <v>11.052124899351117</v>
      </c>
    </row>
    <row r="1410" spans="1:9" ht="11.25" customHeight="1" x14ac:dyDescent="0.2">
      <c r="A1410" s="325" t="s">
        <v>452</v>
      </c>
      <c r="B1410" s="324">
        <v>6641562000000</v>
      </c>
      <c r="C1410" s="324">
        <v>4126297797800.1001</v>
      </c>
      <c r="D1410" s="324">
        <v>4064218824519.1401</v>
      </c>
      <c r="E1410" s="324">
        <v>4061750185912.7603</v>
      </c>
      <c r="F1410" s="203">
        <f t="shared" si="85"/>
        <v>2515264202199.8999</v>
      </c>
      <c r="G1410" s="204">
        <f t="shared" si="86"/>
        <v>62.128423973157219</v>
      </c>
      <c r="H1410" s="204">
        <f t="shared" si="87"/>
        <v>61.193719557524872</v>
      </c>
      <c r="I1410" s="204">
        <f t="shared" si="84"/>
        <v>61.156550009060531</v>
      </c>
    </row>
    <row r="1411" spans="1:9" x14ac:dyDescent="0.2">
      <c r="A1411" s="326" t="s">
        <v>109</v>
      </c>
      <c r="B1411" s="324">
        <v>6631022000000</v>
      </c>
      <c r="C1411" s="324">
        <v>4121789478881.7798</v>
      </c>
      <c r="D1411" s="324">
        <v>4063154140902.1401</v>
      </c>
      <c r="E1411" s="324">
        <v>4060685502295.7603</v>
      </c>
      <c r="F1411" s="203">
        <f t="shared" si="85"/>
        <v>2509232521118.2202</v>
      </c>
      <c r="G1411" s="204">
        <f t="shared" si="86"/>
        <v>62.159188717542776</v>
      </c>
      <c r="H1411" s="204">
        <f t="shared" si="87"/>
        <v>61.274930785965424</v>
      </c>
      <c r="I1411" s="204">
        <f t="shared" si="84"/>
        <v>61.237702156556864</v>
      </c>
    </row>
    <row r="1412" spans="1:9" x14ac:dyDescent="0.2">
      <c r="A1412" s="327" t="s">
        <v>28</v>
      </c>
      <c r="B1412" s="324">
        <v>9210000000</v>
      </c>
      <c r="C1412" s="324">
        <v>4935436174</v>
      </c>
      <c r="D1412" s="324">
        <v>4934157449</v>
      </c>
      <c r="E1412" s="324">
        <v>4934131441</v>
      </c>
      <c r="F1412" s="161">
        <f t="shared" si="85"/>
        <v>4274563826</v>
      </c>
      <c r="G1412" s="162">
        <f t="shared" si="86"/>
        <v>53.587797763300756</v>
      </c>
      <c r="H1412" s="162">
        <f t="shared" si="87"/>
        <v>53.573913669924004</v>
      </c>
      <c r="I1412" s="162">
        <f t="shared" si="84"/>
        <v>53.573631281216073</v>
      </c>
    </row>
    <row r="1413" spans="1:9" ht="11.25" customHeight="1" x14ac:dyDescent="0.2">
      <c r="A1413" s="337" t="s">
        <v>110</v>
      </c>
      <c r="B1413" s="328">
        <v>4985000000</v>
      </c>
      <c r="C1413" s="328">
        <v>3372981280</v>
      </c>
      <c r="D1413" s="328">
        <v>3372352555</v>
      </c>
      <c r="E1413" s="328">
        <v>3372326547</v>
      </c>
      <c r="F1413" s="202">
        <f t="shared" si="85"/>
        <v>1612018720</v>
      </c>
      <c r="G1413" s="168">
        <f t="shared" si="86"/>
        <v>67.662613440320968</v>
      </c>
      <c r="H1413" s="168">
        <f t="shared" si="87"/>
        <v>67.650001103309933</v>
      </c>
      <c r="I1413" s="168">
        <f t="shared" si="84"/>
        <v>67.649479378134401</v>
      </c>
    </row>
    <row r="1414" spans="1:9" x14ac:dyDescent="0.2">
      <c r="A1414" s="337" t="s">
        <v>111</v>
      </c>
      <c r="B1414" s="328">
        <v>1781000000</v>
      </c>
      <c r="C1414" s="328">
        <v>1056454654</v>
      </c>
      <c r="D1414" s="328">
        <v>1056454654</v>
      </c>
      <c r="E1414" s="328">
        <v>1056454654</v>
      </c>
      <c r="F1414" s="202">
        <f t="shared" si="85"/>
        <v>724545346</v>
      </c>
      <c r="G1414" s="168">
        <f t="shared" si="86"/>
        <v>59.318060303200447</v>
      </c>
      <c r="H1414" s="168">
        <f t="shared" si="87"/>
        <v>59.318060303200447</v>
      </c>
      <c r="I1414" s="168">
        <f t="shared" si="84"/>
        <v>59.318060303200447</v>
      </c>
    </row>
    <row r="1415" spans="1:9" x14ac:dyDescent="0.2">
      <c r="A1415" s="337" t="s">
        <v>112</v>
      </c>
      <c r="B1415" s="328">
        <v>626000000</v>
      </c>
      <c r="C1415" s="328">
        <v>506000240</v>
      </c>
      <c r="D1415" s="328">
        <v>505350240</v>
      </c>
      <c r="E1415" s="328">
        <v>505350240</v>
      </c>
      <c r="F1415" s="165">
        <f t="shared" si="85"/>
        <v>119999760</v>
      </c>
      <c r="G1415" s="166">
        <f t="shared" si="86"/>
        <v>80.830709265175713</v>
      </c>
      <c r="H1415" s="166">
        <f t="shared" si="87"/>
        <v>80.72687539936102</v>
      </c>
      <c r="I1415" s="166">
        <f t="shared" ref="I1415:I1478" si="88">IFERROR(IF(E1415&gt;0,+E1415/B1415*100,0),0)</f>
        <v>80.72687539936102</v>
      </c>
    </row>
    <row r="1416" spans="1:9" x14ac:dyDescent="0.2">
      <c r="A1416" s="337" t="s">
        <v>216</v>
      </c>
      <c r="B1416" s="328">
        <v>1795000000</v>
      </c>
      <c r="C1416" s="328">
        <v>0</v>
      </c>
      <c r="D1416" s="328">
        <v>0</v>
      </c>
      <c r="E1416" s="328">
        <v>0</v>
      </c>
      <c r="F1416" s="165">
        <f t="shared" si="85"/>
        <v>1795000000</v>
      </c>
      <c r="G1416" s="166">
        <f t="shared" si="86"/>
        <v>0</v>
      </c>
      <c r="H1416" s="166">
        <f t="shared" si="87"/>
        <v>0</v>
      </c>
      <c r="I1416" s="166">
        <f t="shared" si="88"/>
        <v>0</v>
      </c>
    </row>
    <row r="1417" spans="1:9" x14ac:dyDescent="0.2">
      <c r="A1417" s="337" t="s">
        <v>149</v>
      </c>
      <c r="B1417" s="328">
        <v>13000000</v>
      </c>
      <c r="C1417" s="328">
        <v>0</v>
      </c>
      <c r="D1417" s="328">
        <v>0</v>
      </c>
      <c r="E1417" s="328">
        <v>0</v>
      </c>
      <c r="F1417" s="165">
        <f t="shared" ref="F1417:F1480" si="89">+B1417-C1417</f>
        <v>13000000</v>
      </c>
      <c r="G1417" s="166">
        <f t="shared" ref="G1417:G1480" si="90">IFERROR(IF(C1417&gt;0,+C1417/B1417*100,0),0)</f>
        <v>0</v>
      </c>
      <c r="H1417" s="166">
        <f t="shared" ref="H1417:H1480" si="91">IFERROR(IF(D1417&gt;0,+D1417/B1417*100,0),0)</f>
        <v>0</v>
      </c>
      <c r="I1417" s="166">
        <f t="shared" si="88"/>
        <v>0</v>
      </c>
    </row>
    <row r="1418" spans="1:9" x14ac:dyDescent="0.2">
      <c r="A1418" s="337" t="s">
        <v>150</v>
      </c>
      <c r="B1418" s="328">
        <v>3000000</v>
      </c>
      <c r="C1418" s="328">
        <v>0</v>
      </c>
      <c r="D1418" s="328">
        <v>0</v>
      </c>
      <c r="E1418" s="328">
        <v>0</v>
      </c>
      <c r="F1418" s="165">
        <f t="shared" si="89"/>
        <v>3000000</v>
      </c>
      <c r="G1418" s="166">
        <f t="shared" si="90"/>
        <v>0</v>
      </c>
      <c r="H1418" s="166">
        <f t="shared" si="91"/>
        <v>0</v>
      </c>
      <c r="I1418" s="166">
        <f t="shared" si="88"/>
        <v>0</v>
      </c>
    </row>
    <row r="1419" spans="1:9" x14ac:dyDescent="0.2">
      <c r="A1419" s="337" t="s">
        <v>151</v>
      </c>
      <c r="B1419" s="328">
        <v>7000000</v>
      </c>
      <c r="C1419" s="328">
        <v>0</v>
      </c>
      <c r="D1419" s="328">
        <v>0</v>
      </c>
      <c r="E1419" s="328">
        <v>0</v>
      </c>
      <c r="F1419" s="202">
        <f t="shared" si="89"/>
        <v>7000000</v>
      </c>
      <c r="G1419" s="168">
        <f t="shared" si="90"/>
        <v>0</v>
      </c>
      <c r="H1419" s="168">
        <f t="shared" si="91"/>
        <v>0</v>
      </c>
      <c r="I1419" s="168">
        <f t="shared" si="88"/>
        <v>0</v>
      </c>
    </row>
    <row r="1420" spans="1:9" x14ac:dyDescent="0.2">
      <c r="A1420" s="327" t="s">
        <v>29</v>
      </c>
      <c r="B1420" s="324">
        <v>10037000000</v>
      </c>
      <c r="C1420" s="324">
        <v>8001975274.79</v>
      </c>
      <c r="D1420" s="324">
        <v>5112332177.9799995</v>
      </c>
      <c r="E1420" s="324">
        <v>5035230336.6000004</v>
      </c>
      <c r="F1420" s="203">
        <f t="shared" si="89"/>
        <v>2035024725.21</v>
      </c>
      <c r="G1420" s="204">
        <f t="shared" si="90"/>
        <v>79.724771094849061</v>
      </c>
      <c r="H1420" s="204">
        <f t="shared" si="91"/>
        <v>50.934862787486303</v>
      </c>
      <c r="I1420" s="204">
        <f t="shared" si="88"/>
        <v>50.166686625485703</v>
      </c>
    </row>
    <row r="1421" spans="1:9" x14ac:dyDescent="0.2">
      <c r="A1421" s="337" t="s">
        <v>113</v>
      </c>
      <c r="B1421" s="328">
        <v>10037000000</v>
      </c>
      <c r="C1421" s="328">
        <v>8001975274.79</v>
      </c>
      <c r="D1421" s="328">
        <v>5112332177.9799995</v>
      </c>
      <c r="E1421" s="328">
        <v>5035230336.6000004</v>
      </c>
      <c r="F1421" s="202">
        <f t="shared" si="89"/>
        <v>2035024725.21</v>
      </c>
      <c r="G1421" s="168">
        <f t="shared" si="90"/>
        <v>79.724771094849061</v>
      </c>
      <c r="H1421" s="168">
        <f t="shared" si="91"/>
        <v>50.934862787486303</v>
      </c>
      <c r="I1421" s="168">
        <f t="shared" si="88"/>
        <v>50.166686625485703</v>
      </c>
    </row>
    <row r="1422" spans="1:9" x14ac:dyDescent="0.2">
      <c r="A1422" s="327" t="s">
        <v>30</v>
      </c>
      <c r="B1422" s="324">
        <v>6592786000000</v>
      </c>
      <c r="C1422" s="324">
        <v>4103296052885.71</v>
      </c>
      <c r="D1422" s="324">
        <v>4047635307360.0801</v>
      </c>
      <c r="E1422" s="324">
        <v>4045243796603.0801</v>
      </c>
      <c r="F1422" s="203">
        <f t="shared" si="89"/>
        <v>2489489947114.29</v>
      </c>
      <c r="G1422" s="204">
        <f t="shared" si="90"/>
        <v>62.239181628005369</v>
      </c>
      <c r="H1422" s="204">
        <f t="shared" si="91"/>
        <v>61.394914188934393</v>
      </c>
      <c r="I1422" s="204">
        <f t="shared" si="88"/>
        <v>61.358639528161241</v>
      </c>
    </row>
    <row r="1423" spans="1:9" x14ac:dyDescent="0.2">
      <c r="A1423" s="337" t="s">
        <v>115</v>
      </c>
      <c r="B1423" s="328">
        <v>221665000000</v>
      </c>
      <c r="C1423" s="328">
        <v>0</v>
      </c>
      <c r="D1423" s="328">
        <v>0</v>
      </c>
      <c r="E1423" s="328">
        <v>0</v>
      </c>
      <c r="F1423" s="165">
        <f t="shared" si="89"/>
        <v>221665000000</v>
      </c>
      <c r="G1423" s="166">
        <f t="shared" si="90"/>
        <v>0</v>
      </c>
      <c r="H1423" s="166">
        <f t="shared" si="91"/>
        <v>0</v>
      </c>
      <c r="I1423" s="166">
        <f t="shared" si="88"/>
        <v>0</v>
      </c>
    </row>
    <row r="1424" spans="1:9" ht="11.25" customHeight="1" x14ac:dyDescent="0.2">
      <c r="A1424" s="337" t="s">
        <v>152</v>
      </c>
      <c r="B1424" s="328">
        <v>2149000000</v>
      </c>
      <c r="C1424" s="328">
        <v>1426669723</v>
      </c>
      <c r="D1424" s="328">
        <v>1426669723</v>
      </c>
      <c r="E1424" s="328">
        <v>1426669723</v>
      </c>
      <c r="F1424" s="165">
        <f t="shared" si="89"/>
        <v>722330277</v>
      </c>
      <c r="G1424" s="166">
        <f t="shared" si="90"/>
        <v>66.387609260120982</v>
      </c>
      <c r="H1424" s="166">
        <f t="shared" si="91"/>
        <v>66.387609260120982</v>
      </c>
      <c r="I1424" s="166">
        <f t="shared" si="88"/>
        <v>66.387609260120982</v>
      </c>
    </row>
    <row r="1425" spans="1:9" ht="11.25" customHeight="1" x14ac:dyDescent="0.2">
      <c r="A1425" s="337" t="s">
        <v>117</v>
      </c>
      <c r="B1425" s="328">
        <v>1337000000</v>
      </c>
      <c r="C1425" s="328">
        <v>228747000</v>
      </c>
      <c r="D1425" s="328">
        <v>228747000</v>
      </c>
      <c r="E1425" s="328">
        <v>228747000</v>
      </c>
      <c r="F1425" s="202">
        <f t="shared" si="89"/>
        <v>1108253000</v>
      </c>
      <c r="G1425" s="168">
        <f t="shared" si="90"/>
        <v>17.108975317875842</v>
      </c>
      <c r="H1425" s="168">
        <f t="shared" si="91"/>
        <v>17.108975317875842</v>
      </c>
      <c r="I1425" s="168">
        <f t="shared" si="88"/>
        <v>17.108975317875842</v>
      </c>
    </row>
    <row r="1426" spans="1:9" x14ac:dyDescent="0.2">
      <c r="A1426" s="337" t="s">
        <v>118</v>
      </c>
      <c r="B1426" s="328">
        <v>106000000</v>
      </c>
      <c r="C1426" s="328">
        <v>48957848</v>
      </c>
      <c r="D1426" s="328">
        <v>46341007</v>
      </c>
      <c r="E1426" s="328">
        <v>46341007</v>
      </c>
      <c r="F1426" s="165">
        <f t="shared" si="89"/>
        <v>57042152</v>
      </c>
      <c r="G1426" s="166">
        <f t="shared" si="90"/>
        <v>46.186649056603777</v>
      </c>
      <c r="H1426" s="166">
        <f t="shared" si="91"/>
        <v>43.717931132075471</v>
      </c>
      <c r="I1426" s="166">
        <f t="shared" si="88"/>
        <v>43.717931132075471</v>
      </c>
    </row>
    <row r="1427" spans="1:9" x14ac:dyDescent="0.2">
      <c r="A1427" s="337" t="s">
        <v>438</v>
      </c>
      <c r="B1427" s="328">
        <v>5880377000000</v>
      </c>
      <c r="C1427" s="328">
        <v>3796364938253</v>
      </c>
      <c r="D1427" s="328">
        <v>3796275706243</v>
      </c>
      <c r="E1427" s="328">
        <v>3796273688151</v>
      </c>
      <c r="F1427" s="165">
        <f t="shared" si="89"/>
        <v>2084012061747</v>
      </c>
      <c r="G1427" s="166">
        <f t="shared" si="90"/>
        <v>64.55989026303925</v>
      </c>
      <c r="H1427" s="166">
        <f t="shared" si="91"/>
        <v>64.558372809141318</v>
      </c>
      <c r="I1427" s="166">
        <f t="shared" si="88"/>
        <v>64.558338490049195</v>
      </c>
    </row>
    <row r="1428" spans="1:9" x14ac:dyDescent="0.2">
      <c r="A1428" s="337" t="s">
        <v>439</v>
      </c>
      <c r="B1428" s="328">
        <v>1424000000</v>
      </c>
      <c r="C1428" s="328">
        <v>857865149.91999996</v>
      </c>
      <c r="D1428" s="328">
        <v>643248483.91999996</v>
      </c>
      <c r="E1428" s="328">
        <v>643220633.91999996</v>
      </c>
      <c r="F1428" s="202">
        <f t="shared" si="89"/>
        <v>566134850.08000004</v>
      </c>
      <c r="G1428" s="168">
        <f t="shared" si="90"/>
        <v>60.243339179775276</v>
      </c>
      <c r="H1428" s="168">
        <f t="shared" si="91"/>
        <v>45.171944095505616</v>
      </c>
      <c r="I1428" s="168">
        <f t="shared" si="88"/>
        <v>45.169988337078649</v>
      </c>
    </row>
    <row r="1429" spans="1:9" x14ac:dyDescent="0.2">
      <c r="A1429" s="337" t="s">
        <v>124</v>
      </c>
      <c r="B1429" s="328">
        <v>42000000000</v>
      </c>
      <c r="C1429" s="328">
        <v>19145260626</v>
      </c>
      <c r="D1429" s="328">
        <v>19145260626</v>
      </c>
      <c r="E1429" s="328">
        <v>16755795811</v>
      </c>
      <c r="F1429" s="202">
        <f t="shared" si="89"/>
        <v>22854739374</v>
      </c>
      <c r="G1429" s="168">
        <f t="shared" si="90"/>
        <v>45.583953871428577</v>
      </c>
      <c r="H1429" s="168">
        <f t="shared" si="91"/>
        <v>45.583953871428577</v>
      </c>
      <c r="I1429" s="168">
        <f t="shared" si="88"/>
        <v>39.894751930952381</v>
      </c>
    </row>
    <row r="1430" spans="1:9" x14ac:dyDescent="0.2">
      <c r="A1430" s="337" t="s">
        <v>436</v>
      </c>
      <c r="B1430" s="328">
        <v>443728000000</v>
      </c>
      <c r="C1430" s="328">
        <v>285223614285.78998</v>
      </c>
      <c r="D1430" s="328">
        <v>229869334277.16</v>
      </c>
      <c r="E1430" s="328">
        <v>229869334277.16</v>
      </c>
      <c r="F1430" s="165">
        <f t="shared" si="89"/>
        <v>158504385714.21002</v>
      </c>
      <c r="G1430" s="166">
        <f t="shared" si="90"/>
        <v>64.278930850834286</v>
      </c>
      <c r="H1430" s="166">
        <f t="shared" si="91"/>
        <v>51.804108435158483</v>
      </c>
      <c r="I1430" s="166">
        <f t="shared" si="88"/>
        <v>51.804108435158483</v>
      </c>
    </row>
    <row r="1431" spans="1:9" x14ac:dyDescent="0.2">
      <c r="A1431" s="327" t="s">
        <v>31</v>
      </c>
      <c r="B1431" s="324">
        <v>494000000</v>
      </c>
      <c r="C1431" s="324">
        <v>144169042.28</v>
      </c>
      <c r="D1431" s="324">
        <v>60498410.079999998</v>
      </c>
      <c r="E1431" s="324">
        <v>60498410.079999998</v>
      </c>
      <c r="F1431" s="161">
        <f t="shared" si="89"/>
        <v>349830957.72000003</v>
      </c>
      <c r="G1431" s="162">
        <f t="shared" si="90"/>
        <v>29.184016655870447</v>
      </c>
      <c r="H1431" s="162">
        <f t="shared" si="91"/>
        <v>12.246641716599189</v>
      </c>
      <c r="I1431" s="162">
        <f t="shared" si="88"/>
        <v>12.246641716599189</v>
      </c>
    </row>
    <row r="1432" spans="1:9" x14ac:dyDescent="0.2">
      <c r="A1432" s="337" t="s">
        <v>427</v>
      </c>
      <c r="B1432" s="328">
        <v>494000000</v>
      </c>
      <c r="C1432" s="328">
        <v>144169042.28</v>
      </c>
      <c r="D1432" s="328">
        <v>60498410.079999998</v>
      </c>
      <c r="E1432" s="328">
        <v>60498410.079999998</v>
      </c>
      <c r="F1432" s="202">
        <f t="shared" si="89"/>
        <v>349830957.72000003</v>
      </c>
      <c r="G1432" s="168">
        <f t="shared" si="90"/>
        <v>29.184016655870447</v>
      </c>
      <c r="H1432" s="168">
        <f t="shared" si="91"/>
        <v>12.246641716599189</v>
      </c>
      <c r="I1432" s="168">
        <f t="shared" si="88"/>
        <v>12.246641716599189</v>
      </c>
    </row>
    <row r="1433" spans="1:9" x14ac:dyDescent="0.2">
      <c r="A1433" s="327" t="s">
        <v>32</v>
      </c>
      <c r="B1433" s="324">
        <v>1597000000</v>
      </c>
      <c r="C1433" s="324">
        <v>1437300000</v>
      </c>
      <c r="D1433" s="324">
        <v>1437300000</v>
      </c>
      <c r="E1433" s="324">
        <v>1437300000</v>
      </c>
      <c r="F1433" s="161">
        <f t="shared" si="89"/>
        <v>159700000</v>
      </c>
      <c r="G1433" s="162">
        <f t="shared" si="90"/>
        <v>90</v>
      </c>
      <c r="H1433" s="162">
        <f t="shared" si="91"/>
        <v>90</v>
      </c>
      <c r="I1433" s="162">
        <f t="shared" si="88"/>
        <v>90</v>
      </c>
    </row>
    <row r="1434" spans="1:9" x14ac:dyDescent="0.2">
      <c r="A1434" s="337" t="s">
        <v>156</v>
      </c>
      <c r="B1434" s="328">
        <v>1597000000</v>
      </c>
      <c r="C1434" s="328">
        <v>1437300000</v>
      </c>
      <c r="D1434" s="328">
        <v>1437300000</v>
      </c>
      <c r="E1434" s="328">
        <v>1437300000</v>
      </c>
      <c r="F1434" s="165">
        <f t="shared" si="89"/>
        <v>159700000</v>
      </c>
      <c r="G1434" s="166">
        <f t="shared" si="90"/>
        <v>90</v>
      </c>
      <c r="H1434" s="166">
        <f t="shared" si="91"/>
        <v>90</v>
      </c>
      <c r="I1434" s="166">
        <f t="shared" si="88"/>
        <v>90</v>
      </c>
    </row>
    <row r="1435" spans="1:9" x14ac:dyDescent="0.2">
      <c r="A1435" s="327" t="s">
        <v>33</v>
      </c>
      <c r="B1435" s="324">
        <v>957000000</v>
      </c>
      <c r="C1435" s="324">
        <v>456971269</v>
      </c>
      <c r="D1435" s="324">
        <v>456971269</v>
      </c>
      <c r="E1435" s="324">
        <v>456971269</v>
      </c>
      <c r="F1435" s="203">
        <f t="shared" si="89"/>
        <v>500028731</v>
      </c>
      <c r="G1435" s="204">
        <f t="shared" si="90"/>
        <v>47.750393834900734</v>
      </c>
      <c r="H1435" s="204">
        <f t="shared" si="91"/>
        <v>47.750393834900734</v>
      </c>
      <c r="I1435" s="204">
        <f t="shared" si="88"/>
        <v>47.750393834900734</v>
      </c>
    </row>
    <row r="1436" spans="1:9" x14ac:dyDescent="0.2">
      <c r="A1436" s="337" t="s">
        <v>378</v>
      </c>
      <c r="B1436" s="328">
        <v>957000000</v>
      </c>
      <c r="C1436" s="328">
        <v>456971269</v>
      </c>
      <c r="D1436" s="328">
        <v>456971269</v>
      </c>
      <c r="E1436" s="328">
        <v>456971269</v>
      </c>
      <c r="F1436" s="165">
        <f t="shared" si="89"/>
        <v>500028731</v>
      </c>
      <c r="G1436" s="166">
        <f t="shared" si="90"/>
        <v>47.750393834900734</v>
      </c>
      <c r="H1436" s="166">
        <f t="shared" si="91"/>
        <v>47.750393834900734</v>
      </c>
      <c r="I1436" s="166">
        <f t="shared" si="88"/>
        <v>47.750393834900734</v>
      </c>
    </row>
    <row r="1437" spans="1:9" ht="11.25" customHeight="1" x14ac:dyDescent="0.2">
      <c r="A1437" s="327" t="s">
        <v>127</v>
      </c>
      <c r="B1437" s="324">
        <v>15941000000</v>
      </c>
      <c r="C1437" s="324">
        <v>3517574236</v>
      </c>
      <c r="D1437" s="324">
        <v>3517574236</v>
      </c>
      <c r="E1437" s="324">
        <v>3517574236</v>
      </c>
      <c r="F1437" s="203">
        <f t="shared" si="89"/>
        <v>12423425764</v>
      </c>
      <c r="G1437" s="204">
        <f t="shared" si="90"/>
        <v>22.066208117433035</v>
      </c>
      <c r="H1437" s="204">
        <f t="shared" si="91"/>
        <v>22.066208117433035</v>
      </c>
      <c r="I1437" s="204">
        <f t="shared" si="88"/>
        <v>22.066208117433035</v>
      </c>
    </row>
    <row r="1438" spans="1:9" x14ac:dyDescent="0.2">
      <c r="A1438" s="337" t="s">
        <v>128</v>
      </c>
      <c r="B1438" s="328">
        <v>4600000000</v>
      </c>
      <c r="C1438" s="328">
        <v>3517050148</v>
      </c>
      <c r="D1438" s="328">
        <v>3517050148</v>
      </c>
      <c r="E1438" s="328">
        <v>3517050148</v>
      </c>
      <c r="F1438" s="202">
        <f t="shared" si="89"/>
        <v>1082949852</v>
      </c>
      <c r="G1438" s="168">
        <f t="shared" si="90"/>
        <v>76.457611913043479</v>
      </c>
      <c r="H1438" s="168">
        <f t="shared" si="91"/>
        <v>76.457611913043479</v>
      </c>
      <c r="I1438" s="168">
        <f t="shared" si="88"/>
        <v>76.457611913043479</v>
      </c>
    </row>
    <row r="1439" spans="1:9" x14ac:dyDescent="0.2">
      <c r="A1439" s="337" t="s">
        <v>129</v>
      </c>
      <c r="B1439" s="328">
        <v>3000000</v>
      </c>
      <c r="C1439" s="328">
        <v>524088</v>
      </c>
      <c r="D1439" s="328">
        <v>524088</v>
      </c>
      <c r="E1439" s="328">
        <v>524088</v>
      </c>
      <c r="F1439" s="165">
        <f t="shared" si="89"/>
        <v>2475912</v>
      </c>
      <c r="G1439" s="166">
        <f t="shared" si="90"/>
        <v>17.4696</v>
      </c>
      <c r="H1439" s="166">
        <f t="shared" si="91"/>
        <v>17.4696</v>
      </c>
      <c r="I1439" s="166">
        <f t="shared" si="88"/>
        <v>17.4696</v>
      </c>
    </row>
    <row r="1440" spans="1:9" x14ac:dyDescent="0.2">
      <c r="A1440" s="337" t="s">
        <v>130</v>
      </c>
      <c r="B1440" s="328">
        <v>11338000000</v>
      </c>
      <c r="C1440" s="328">
        <v>0</v>
      </c>
      <c r="D1440" s="328">
        <v>0</v>
      </c>
      <c r="E1440" s="328">
        <v>0</v>
      </c>
      <c r="F1440" s="202">
        <f t="shared" si="89"/>
        <v>11338000000</v>
      </c>
      <c r="G1440" s="168">
        <f t="shared" si="90"/>
        <v>0</v>
      </c>
      <c r="H1440" s="168">
        <f t="shared" si="91"/>
        <v>0</v>
      </c>
      <c r="I1440" s="168">
        <f t="shared" si="88"/>
        <v>0</v>
      </c>
    </row>
    <row r="1441" spans="1:9" ht="11.25" customHeight="1" x14ac:dyDescent="0.2">
      <c r="A1441" s="326" t="s">
        <v>131</v>
      </c>
      <c r="B1441" s="324">
        <v>10540000000</v>
      </c>
      <c r="C1441" s="324">
        <v>4508318918.3199997</v>
      </c>
      <c r="D1441" s="324">
        <v>1064683617</v>
      </c>
      <c r="E1441" s="324">
        <v>1064683617</v>
      </c>
      <c r="F1441" s="203">
        <f t="shared" si="89"/>
        <v>6031681081.6800003</v>
      </c>
      <c r="G1441" s="204">
        <f t="shared" si="90"/>
        <v>42.773424272485769</v>
      </c>
      <c r="H1441" s="204">
        <f t="shared" si="91"/>
        <v>10.101362590132828</v>
      </c>
      <c r="I1441" s="204">
        <f t="shared" si="88"/>
        <v>10.101362590132828</v>
      </c>
    </row>
    <row r="1442" spans="1:9" x14ac:dyDescent="0.2">
      <c r="A1442" s="327" t="s">
        <v>1653</v>
      </c>
      <c r="B1442" s="324">
        <v>10540000000</v>
      </c>
      <c r="C1442" s="324">
        <v>4508318918.3199997</v>
      </c>
      <c r="D1442" s="324">
        <v>1064683617</v>
      </c>
      <c r="E1442" s="324">
        <v>1064683617</v>
      </c>
      <c r="F1442" s="203">
        <f t="shared" si="89"/>
        <v>6031681081.6800003</v>
      </c>
      <c r="G1442" s="204">
        <f t="shared" si="90"/>
        <v>42.773424272485769</v>
      </c>
      <c r="H1442" s="204">
        <f t="shared" si="91"/>
        <v>10.101362590132828</v>
      </c>
      <c r="I1442" s="204">
        <f t="shared" si="88"/>
        <v>10.101362590132828</v>
      </c>
    </row>
    <row r="1443" spans="1:9" s="351" customFormat="1" x14ac:dyDescent="0.2">
      <c r="A1443" s="337" t="s">
        <v>453</v>
      </c>
      <c r="B1443" s="328">
        <v>4500000000</v>
      </c>
      <c r="C1443" s="328">
        <v>2402288172</v>
      </c>
      <c r="D1443" s="328">
        <v>244806506</v>
      </c>
      <c r="E1443" s="328">
        <v>244806506</v>
      </c>
      <c r="F1443" s="165">
        <f t="shared" si="89"/>
        <v>2097711828</v>
      </c>
      <c r="G1443" s="166">
        <f t="shared" si="90"/>
        <v>53.384181600000005</v>
      </c>
      <c r="H1443" s="166">
        <f t="shared" si="91"/>
        <v>5.4401445777777777</v>
      </c>
      <c r="I1443" s="166">
        <f t="shared" si="88"/>
        <v>5.4401445777777777</v>
      </c>
    </row>
    <row r="1444" spans="1:9" x14ac:dyDescent="0.2">
      <c r="A1444" s="337" t="s">
        <v>454</v>
      </c>
      <c r="B1444" s="328">
        <v>3340000000</v>
      </c>
      <c r="C1444" s="328">
        <v>1465714079.6600001</v>
      </c>
      <c r="D1444" s="328">
        <v>501383778</v>
      </c>
      <c r="E1444" s="328">
        <v>501383778</v>
      </c>
      <c r="F1444" s="165">
        <f t="shared" si="89"/>
        <v>1874285920.3399999</v>
      </c>
      <c r="G1444" s="166">
        <f t="shared" si="90"/>
        <v>43.883655079640718</v>
      </c>
      <c r="H1444" s="166">
        <f t="shared" si="91"/>
        <v>15.011490359281437</v>
      </c>
      <c r="I1444" s="166">
        <f t="shared" si="88"/>
        <v>15.011490359281437</v>
      </c>
    </row>
    <row r="1445" spans="1:9" x14ac:dyDescent="0.2">
      <c r="A1445" s="337" t="s">
        <v>455</v>
      </c>
      <c r="B1445" s="328">
        <v>2700000000</v>
      </c>
      <c r="C1445" s="328">
        <v>640316666.65999997</v>
      </c>
      <c r="D1445" s="328">
        <v>318493333</v>
      </c>
      <c r="E1445" s="328">
        <v>318493333</v>
      </c>
      <c r="F1445" s="165">
        <f t="shared" si="89"/>
        <v>2059683333.3400002</v>
      </c>
      <c r="G1445" s="166">
        <f t="shared" si="90"/>
        <v>23.715432098518519</v>
      </c>
      <c r="H1445" s="166">
        <f t="shared" si="91"/>
        <v>11.796049370370371</v>
      </c>
      <c r="I1445" s="166">
        <f t="shared" si="88"/>
        <v>11.796049370370371</v>
      </c>
    </row>
    <row r="1446" spans="1:9" x14ac:dyDescent="0.2">
      <c r="A1446" s="325" t="s">
        <v>456</v>
      </c>
      <c r="B1446" s="324">
        <v>358734000000</v>
      </c>
      <c r="C1446" s="324">
        <v>230100862466.49002</v>
      </c>
      <c r="D1446" s="324">
        <v>89285574876.529984</v>
      </c>
      <c r="E1446" s="324">
        <v>87808923197.829987</v>
      </c>
      <c r="F1446" s="161">
        <f t="shared" si="89"/>
        <v>128633137533.50998</v>
      </c>
      <c r="G1446" s="162">
        <f t="shared" si="90"/>
        <v>64.142473940716528</v>
      </c>
      <c r="H1446" s="162">
        <f t="shared" si="91"/>
        <v>24.889075157785427</v>
      </c>
      <c r="I1446" s="162">
        <f t="shared" si="88"/>
        <v>24.47744657540963</v>
      </c>
    </row>
    <row r="1447" spans="1:9" x14ac:dyDescent="0.2">
      <c r="A1447" s="326" t="s">
        <v>109</v>
      </c>
      <c r="B1447" s="324">
        <v>351734000000</v>
      </c>
      <c r="C1447" s="324">
        <v>224101012466.49002</v>
      </c>
      <c r="D1447" s="324">
        <v>89228892019.469986</v>
      </c>
      <c r="E1447" s="324">
        <v>87789731769.289993</v>
      </c>
      <c r="F1447" s="203">
        <f t="shared" si="89"/>
        <v>127632987533.50998</v>
      </c>
      <c r="G1447" s="204">
        <f t="shared" si="90"/>
        <v>63.71320727211188</v>
      </c>
      <c r="H1447" s="204">
        <f t="shared" si="91"/>
        <v>25.36828740453581</v>
      </c>
      <c r="I1447" s="204">
        <f t="shared" si="88"/>
        <v>24.959125864798398</v>
      </c>
    </row>
    <row r="1448" spans="1:9" x14ac:dyDescent="0.2">
      <c r="A1448" s="327" t="s">
        <v>28</v>
      </c>
      <c r="B1448" s="324">
        <v>10973000000</v>
      </c>
      <c r="C1448" s="324">
        <v>4347563734.3599997</v>
      </c>
      <c r="D1448" s="324">
        <v>4238512430.6600003</v>
      </c>
      <c r="E1448" s="324">
        <v>4238045478.6599998</v>
      </c>
      <c r="F1448" s="161">
        <f t="shared" si="89"/>
        <v>6625436265.6400003</v>
      </c>
      <c r="G1448" s="162">
        <f t="shared" si="90"/>
        <v>39.620557134420849</v>
      </c>
      <c r="H1448" s="162">
        <f t="shared" si="91"/>
        <v>38.626742282511621</v>
      </c>
      <c r="I1448" s="162">
        <f t="shared" si="88"/>
        <v>38.622486819101432</v>
      </c>
    </row>
    <row r="1449" spans="1:9" x14ac:dyDescent="0.2">
      <c r="A1449" s="337" t="s">
        <v>110</v>
      </c>
      <c r="B1449" s="328">
        <v>6635000000</v>
      </c>
      <c r="C1449" s="328">
        <v>2869285624.1199999</v>
      </c>
      <c r="D1449" s="328">
        <v>2859531147.8200002</v>
      </c>
      <c r="E1449" s="328">
        <v>2859435677.02</v>
      </c>
      <c r="F1449" s="165">
        <f t="shared" si="89"/>
        <v>3765714375.8800001</v>
      </c>
      <c r="G1449" s="166">
        <f t="shared" si="90"/>
        <v>43.244696670987189</v>
      </c>
      <c r="H1449" s="166">
        <f t="shared" si="91"/>
        <v>43.097681203014318</v>
      </c>
      <c r="I1449" s="166">
        <f t="shared" si="88"/>
        <v>43.096242306254709</v>
      </c>
    </row>
    <row r="1450" spans="1:9" x14ac:dyDescent="0.2">
      <c r="A1450" s="337" t="s">
        <v>111</v>
      </c>
      <c r="B1450" s="328">
        <v>2372000000</v>
      </c>
      <c r="C1450" s="328">
        <v>990780530.24000001</v>
      </c>
      <c r="D1450" s="328">
        <v>899203197.84000003</v>
      </c>
      <c r="E1450" s="328">
        <v>898831716.63999999</v>
      </c>
      <c r="F1450" s="202">
        <f t="shared" si="89"/>
        <v>1381219469.76</v>
      </c>
      <c r="G1450" s="168">
        <f t="shared" si="90"/>
        <v>41.769836856661044</v>
      </c>
      <c r="H1450" s="168">
        <f t="shared" si="91"/>
        <v>37.909072421585158</v>
      </c>
      <c r="I1450" s="168">
        <f t="shared" si="88"/>
        <v>37.893411325463745</v>
      </c>
    </row>
    <row r="1451" spans="1:9" x14ac:dyDescent="0.2">
      <c r="A1451" s="337" t="s">
        <v>112</v>
      </c>
      <c r="B1451" s="328">
        <v>923000000</v>
      </c>
      <c r="C1451" s="328">
        <v>487497580</v>
      </c>
      <c r="D1451" s="328">
        <v>479778085</v>
      </c>
      <c r="E1451" s="328">
        <v>479778085</v>
      </c>
      <c r="F1451" s="165">
        <f t="shared" si="89"/>
        <v>435502420</v>
      </c>
      <c r="G1451" s="166">
        <f t="shared" si="90"/>
        <v>52.816639219934991</v>
      </c>
      <c r="H1451" s="166">
        <f t="shared" si="91"/>
        <v>51.980290899241602</v>
      </c>
      <c r="I1451" s="166">
        <f t="shared" si="88"/>
        <v>51.980290899241602</v>
      </c>
    </row>
    <row r="1452" spans="1:9" x14ac:dyDescent="0.2">
      <c r="A1452" s="337" t="s">
        <v>216</v>
      </c>
      <c r="B1452" s="328">
        <v>1043000000</v>
      </c>
      <c r="C1452" s="328">
        <v>0</v>
      </c>
      <c r="D1452" s="328">
        <v>0</v>
      </c>
      <c r="E1452" s="328">
        <v>0</v>
      </c>
      <c r="F1452" s="165">
        <f t="shared" si="89"/>
        <v>1043000000</v>
      </c>
      <c r="G1452" s="166">
        <f t="shared" si="90"/>
        <v>0</v>
      </c>
      <c r="H1452" s="166">
        <f t="shared" si="91"/>
        <v>0</v>
      </c>
      <c r="I1452" s="166">
        <f t="shared" si="88"/>
        <v>0</v>
      </c>
    </row>
    <row r="1453" spans="1:9" x14ac:dyDescent="0.2">
      <c r="A1453" s="327" t="s">
        <v>29</v>
      </c>
      <c r="B1453" s="324">
        <v>3923000000</v>
      </c>
      <c r="C1453" s="324">
        <v>2208746194.3400002</v>
      </c>
      <c r="D1453" s="324">
        <v>695337966.25</v>
      </c>
      <c r="E1453" s="324">
        <v>631634346.61000001</v>
      </c>
      <c r="F1453" s="161">
        <f t="shared" si="89"/>
        <v>1714253805.6599998</v>
      </c>
      <c r="G1453" s="162">
        <f t="shared" si="90"/>
        <v>56.302477551363758</v>
      </c>
      <c r="H1453" s="162">
        <f t="shared" si="91"/>
        <v>17.724648642620444</v>
      </c>
      <c r="I1453" s="162">
        <f t="shared" si="88"/>
        <v>16.100799046902882</v>
      </c>
    </row>
    <row r="1454" spans="1:9" x14ac:dyDescent="0.2">
      <c r="A1454" s="337" t="s">
        <v>113</v>
      </c>
      <c r="B1454" s="328">
        <v>3923000000</v>
      </c>
      <c r="C1454" s="328">
        <v>2208746194.3400002</v>
      </c>
      <c r="D1454" s="328">
        <v>695337966.25</v>
      </c>
      <c r="E1454" s="328">
        <v>631634346.61000001</v>
      </c>
      <c r="F1454" s="202">
        <f t="shared" si="89"/>
        <v>1714253805.6599998</v>
      </c>
      <c r="G1454" s="168">
        <f t="shared" si="90"/>
        <v>56.302477551363758</v>
      </c>
      <c r="H1454" s="168">
        <f t="shared" si="91"/>
        <v>17.724648642620444</v>
      </c>
      <c r="I1454" s="168">
        <f t="shared" si="88"/>
        <v>16.100799046902882</v>
      </c>
    </row>
    <row r="1455" spans="1:9" x14ac:dyDescent="0.2">
      <c r="A1455" s="327" t="s">
        <v>30</v>
      </c>
      <c r="B1455" s="324">
        <v>1680000000</v>
      </c>
      <c r="C1455" s="324">
        <v>73332604.200000003</v>
      </c>
      <c r="D1455" s="324">
        <v>69888164.799999997</v>
      </c>
      <c r="E1455" s="324">
        <v>69887224.400000006</v>
      </c>
      <c r="F1455" s="203">
        <f t="shared" si="89"/>
        <v>1606667395.8</v>
      </c>
      <c r="G1455" s="204">
        <f t="shared" si="90"/>
        <v>4.3650359642857142</v>
      </c>
      <c r="H1455" s="204">
        <f t="shared" si="91"/>
        <v>4.1600098095238094</v>
      </c>
      <c r="I1455" s="204">
        <f t="shared" si="88"/>
        <v>4.1599538333333337</v>
      </c>
    </row>
    <row r="1456" spans="1:9" x14ac:dyDescent="0.2">
      <c r="A1456" s="337" t="s">
        <v>152</v>
      </c>
      <c r="B1456" s="328">
        <v>90000000</v>
      </c>
      <c r="C1456" s="328">
        <v>49942192.200000003</v>
      </c>
      <c r="D1456" s="328">
        <v>49941251.799999997</v>
      </c>
      <c r="E1456" s="328">
        <v>49940311.399999999</v>
      </c>
      <c r="F1456" s="165">
        <f t="shared" si="89"/>
        <v>40057807.799999997</v>
      </c>
      <c r="G1456" s="166">
        <f t="shared" si="90"/>
        <v>55.491324666666678</v>
      </c>
      <c r="H1456" s="166">
        <f t="shared" si="91"/>
        <v>55.490279777777772</v>
      </c>
      <c r="I1456" s="166">
        <f t="shared" si="88"/>
        <v>55.48923488888888</v>
      </c>
    </row>
    <row r="1457" spans="1:9" x14ac:dyDescent="0.2">
      <c r="A1457" s="337" t="s">
        <v>118</v>
      </c>
      <c r="B1457" s="328">
        <v>90000000</v>
      </c>
      <c r="C1457" s="328">
        <v>23390412</v>
      </c>
      <c r="D1457" s="328">
        <v>19946913</v>
      </c>
      <c r="E1457" s="328">
        <v>19946913</v>
      </c>
      <c r="F1457" s="202">
        <f t="shared" si="89"/>
        <v>66609588</v>
      </c>
      <c r="G1457" s="168">
        <f t="shared" si="90"/>
        <v>25.98934666666667</v>
      </c>
      <c r="H1457" s="168">
        <f t="shared" si="91"/>
        <v>22.163236666666666</v>
      </c>
      <c r="I1457" s="168">
        <f t="shared" si="88"/>
        <v>22.163236666666666</v>
      </c>
    </row>
    <row r="1458" spans="1:9" x14ac:dyDescent="0.2">
      <c r="A1458" s="337" t="s">
        <v>124</v>
      </c>
      <c r="B1458" s="328">
        <v>1500000000</v>
      </c>
      <c r="C1458" s="328">
        <v>0</v>
      </c>
      <c r="D1458" s="328">
        <v>0</v>
      </c>
      <c r="E1458" s="328">
        <v>0</v>
      </c>
      <c r="F1458" s="202">
        <f t="shared" si="89"/>
        <v>1500000000</v>
      </c>
      <c r="G1458" s="168">
        <f t="shared" si="90"/>
        <v>0</v>
      </c>
      <c r="H1458" s="168">
        <f t="shared" si="91"/>
        <v>0</v>
      </c>
      <c r="I1458" s="168">
        <f t="shared" si="88"/>
        <v>0</v>
      </c>
    </row>
    <row r="1459" spans="1:9" x14ac:dyDescent="0.2">
      <c r="A1459" s="327" t="s">
        <v>31</v>
      </c>
      <c r="B1459" s="324">
        <v>249523000000</v>
      </c>
      <c r="C1459" s="324">
        <v>154424757228.95001</v>
      </c>
      <c r="D1459" s="324">
        <v>21422383992.469997</v>
      </c>
      <c r="E1459" s="324">
        <v>20048167536.400002</v>
      </c>
      <c r="F1459" s="161">
        <f t="shared" si="89"/>
        <v>95098242771.049988</v>
      </c>
      <c r="G1459" s="162">
        <f t="shared" si="90"/>
        <v>61.887985167279169</v>
      </c>
      <c r="H1459" s="162">
        <f t="shared" si="91"/>
        <v>8.5853344150519177</v>
      </c>
      <c r="I1459" s="162">
        <f t="shared" si="88"/>
        <v>8.0345970256850077</v>
      </c>
    </row>
    <row r="1460" spans="1:9" x14ac:dyDescent="0.2">
      <c r="A1460" s="337" t="s">
        <v>427</v>
      </c>
      <c r="B1460" s="328">
        <v>249523000000</v>
      </c>
      <c r="C1460" s="328">
        <v>154424757228.95001</v>
      </c>
      <c r="D1460" s="328">
        <v>21422383992.469997</v>
      </c>
      <c r="E1460" s="328">
        <v>20048167536.400002</v>
      </c>
      <c r="F1460" s="165">
        <f t="shared" si="89"/>
        <v>95098242771.049988</v>
      </c>
      <c r="G1460" s="166">
        <f t="shared" si="90"/>
        <v>61.887985167279169</v>
      </c>
      <c r="H1460" s="166">
        <f t="shared" si="91"/>
        <v>8.5853344150519177</v>
      </c>
      <c r="I1460" s="166">
        <f t="shared" si="88"/>
        <v>8.0345970256850077</v>
      </c>
    </row>
    <row r="1461" spans="1:9" x14ac:dyDescent="0.2">
      <c r="A1461" s="327" t="s">
        <v>32</v>
      </c>
      <c r="B1461" s="324">
        <v>82793000000</v>
      </c>
      <c r="C1461" s="324">
        <v>62183854348.849998</v>
      </c>
      <c r="D1461" s="324">
        <v>62136944109.5</v>
      </c>
      <c r="E1461" s="324">
        <v>62136171827.43</v>
      </c>
      <c r="F1461" s="203">
        <f t="shared" si="89"/>
        <v>20609145651.150002</v>
      </c>
      <c r="G1461" s="204">
        <f t="shared" si="90"/>
        <v>75.107623046453199</v>
      </c>
      <c r="H1461" s="204">
        <f t="shared" si="91"/>
        <v>75.05096337794258</v>
      </c>
      <c r="I1461" s="204">
        <f t="shared" si="88"/>
        <v>75.050030591269788</v>
      </c>
    </row>
    <row r="1462" spans="1:9" x14ac:dyDescent="0.2">
      <c r="A1462" s="337" t="s">
        <v>156</v>
      </c>
      <c r="B1462" s="328">
        <v>82793000000</v>
      </c>
      <c r="C1462" s="328">
        <v>62183854348.849998</v>
      </c>
      <c r="D1462" s="328">
        <v>62136944109.5</v>
      </c>
      <c r="E1462" s="328">
        <v>62136171827.43</v>
      </c>
      <c r="F1462" s="165">
        <f t="shared" si="89"/>
        <v>20609145651.150002</v>
      </c>
      <c r="G1462" s="166">
        <f t="shared" si="90"/>
        <v>75.107623046453199</v>
      </c>
      <c r="H1462" s="166">
        <f t="shared" si="91"/>
        <v>75.05096337794258</v>
      </c>
      <c r="I1462" s="166">
        <f t="shared" si="88"/>
        <v>75.050030591269788</v>
      </c>
    </row>
    <row r="1463" spans="1:9" x14ac:dyDescent="0.2">
      <c r="A1463" s="327" t="s">
        <v>33</v>
      </c>
      <c r="B1463" s="324">
        <v>300000000</v>
      </c>
      <c r="C1463" s="324">
        <v>119190181</v>
      </c>
      <c r="D1463" s="324">
        <v>119190181</v>
      </c>
      <c r="E1463" s="324">
        <v>119190181</v>
      </c>
      <c r="F1463" s="203">
        <f t="shared" si="89"/>
        <v>180809819</v>
      </c>
      <c r="G1463" s="204">
        <f t="shared" si="90"/>
        <v>39.730060333333334</v>
      </c>
      <c r="H1463" s="204">
        <f t="shared" si="91"/>
        <v>39.730060333333334</v>
      </c>
      <c r="I1463" s="204">
        <f t="shared" si="88"/>
        <v>39.730060333333334</v>
      </c>
    </row>
    <row r="1464" spans="1:9" x14ac:dyDescent="0.2">
      <c r="A1464" s="337" t="s">
        <v>378</v>
      </c>
      <c r="B1464" s="328">
        <v>300000000</v>
      </c>
      <c r="C1464" s="328">
        <v>119190181</v>
      </c>
      <c r="D1464" s="328">
        <v>119190181</v>
      </c>
      <c r="E1464" s="328">
        <v>119190181</v>
      </c>
      <c r="F1464" s="202">
        <f t="shared" si="89"/>
        <v>180809819</v>
      </c>
      <c r="G1464" s="168">
        <f t="shared" si="90"/>
        <v>39.730060333333334</v>
      </c>
      <c r="H1464" s="168">
        <f t="shared" si="91"/>
        <v>39.730060333333334</v>
      </c>
      <c r="I1464" s="168">
        <f t="shared" si="88"/>
        <v>39.730060333333334</v>
      </c>
    </row>
    <row r="1465" spans="1:9" x14ac:dyDescent="0.2">
      <c r="A1465" s="327" t="s">
        <v>127</v>
      </c>
      <c r="B1465" s="324">
        <v>2542000000</v>
      </c>
      <c r="C1465" s="324">
        <v>743568174.78999996</v>
      </c>
      <c r="D1465" s="324">
        <v>546635174.78999996</v>
      </c>
      <c r="E1465" s="324">
        <v>546635174.78999996</v>
      </c>
      <c r="F1465" s="203">
        <f t="shared" si="89"/>
        <v>1798431825.21</v>
      </c>
      <c r="G1465" s="204">
        <f t="shared" si="90"/>
        <v>29.251305066483084</v>
      </c>
      <c r="H1465" s="204">
        <f t="shared" si="91"/>
        <v>21.504137481904014</v>
      </c>
      <c r="I1465" s="204">
        <f t="shared" si="88"/>
        <v>21.504137481904014</v>
      </c>
    </row>
    <row r="1466" spans="1:9" x14ac:dyDescent="0.2">
      <c r="A1466" s="337" t="s">
        <v>128</v>
      </c>
      <c r="B1466" s="328">
        <v>1251000000</v>
      </c>
      <c r="C1466" s="328">
        <v>743568174.78999996</v>
      </c>
      <c r="D1466" s="328">
        <v>546635174.78999996</v>
      </c>
      <c r="E1466" s="328">
        <v>546635174.78999996</v>
      </c>
      <c r="F1466" s="202">
        <f t="shared" si="89"/>
        <v>507431825.21000004</v>
      </c>
      <c r="G1466" s="168">
        <f t="shared" si="90"/>
        <v>59.437903660271786</v>
      </c>
      <c r="H1466" s="168">
        <f t="shared" si="91"/>
        <v>43.695857297362103</v>
      </c>
      <c r="I1466" s="168">
        <f t="shared" si="88"/>
        <v>43.695857297362103</v>
      </c>
    </row>
    <row r="1467" spans="1:9" x14ac:dyDescent="0.2">
      <c r="A1467" s="337" t="s">
        <v>130</v>
      </c>
      <c r="B1467" s="328">
        <v>1281000000</v>
      </c>
      <c r="C1467" s="328">
        <v>0</v>
      </c>
      <c r="D1467" s="328">
        <v>0</v>
      </c>
      <c r="E1467" s="328">
        <v>0</v>
      </c>
      <c r="F1467" s="165">
        <f t="shared" si="89"/>
        <v>1281000000</v>
      </c>
      <c r="G1467" s="166">
        <f t="shared" si="90"/>
        <v>0</v>
      </c>
      <c r="H1467" s="166">
        <f t="shared" si="91"/>
        <v>0</v>
      </c>
      <c r="I1467" s="166">
        <f t="shared" si="88"/>
        <v>0</v>
      </c>
    </row>
    <row r="1468" spans="1:9" x14ac:dyDescent="0.2">
      <c r="A1468" s="337" t="s">
        <v>188</v>
      </c>
      <c r="B1468" s="328">
        <v>10000000</v>
      </c>
      <c r="C1468" s="328">
        <v>0</v>
      </c>
      <c r="D1468" s="328">
        <v>0</v>
      </c>
      <c r="E1468" s="328">
        <v>0</v>
      </c>
      <c r="F1468" s="165">
        <f t="shared" si="89"/>
        <v>10000000</v>
      </c>
      <c r="G1468" s="166">
        <f t="shared" si="90"/>
        <v>0</v>
      </c>
      <c r="H1468" s="166">
        <f t="shared" si="91"/>
        <v>0</v>
      </c>
      <c r="I1468" s="166">
        <f t="shared" si="88"/>
        <v>0</v>
      </c>
    </row>
    <row r="1469" spans="1:9" x14ac:dyDescent="0.2">
      <c r="A1469" s="326" t="s">
        <v>131</v>
      </c>
      <c r="B1469" s="324">
        <v>7000000000</v>
      </c>
      <c r="C1469" s="324">
        <v>5999850000</v>
      </c>
      <c r="D1469" s="324">
        <v>56682857.060000002</v>
      </c>
      <c r="E1469" s="324">
        <v>19191428.539999999</v>
      </c>
      <c r="F1469" s="203">
        <f t="shared" si="89"/>
        <v>1000150000</v>
      </c>
      <c r="G1469" s="204">
        <f t="shared" si="90"/>
        <v>85.712142857142865</v>
      </c>
      <c r="H1469" s="204">
        <f t="shared" si="91"/>
        <v>0.80975510085714297</v>
      </c>
      <c r="I1469" s="204">
        <f t="shared" si="88"/>
        <v>0.27416326485714282</v>
      </c>
    </row>
    <row r="1470" spans="1:9" s="351" customFormat="1" x14ac:dyDescent="0.2">
      <c r="A1470" s="327" t="s">
        <v>1653</v>
      </c>
      <c r="B1470" s="324">
        <v>7000000000</v>
      </c>
      <c r="C1470" s="324">
        <v>5999850000</v>
      </c>
      <c r="D1470" s="324">
        <v>56682857.060000002</v>
      </c>
      <c r="E1470" s="324">
        <v>19191428.539999999</v>
      </c>
      <c r="F1470" s="203">
        <f t="shared" si="89"/>
        <v>1000150000</v>
      </c>
      <c r="G1470" s="204">
        <f t="shared" si="90"/>
        <v>85.712142857142865</v>
      </c>
      <c r="H1470" s="204">
        <f t="shared" si="91"/>
        <v>0.80975510085714297</v>
      </c>
      <c r="I1470" s="204">
        <f t="shared" si="88"/>
        <v>0.27416326485714282</v>
      </c>
    </row>
    <row r="1471" spans="1:9" x14ac:dyDescent="0.2">
      <c r="A1471" s="337" t="s">
        <v>431</v>
      </c>
      <c r="B1471" s="328">
        <v>1000000000</v>
      </c>
      <c r="C1471" s="328">
        <v>0</v>
      </c>
      <c r="D1471" s="328">
        <v>0</v>
      </c>
      <c r="E1471" s="328">
        <v>0</v>
      </c>
      <c r="F1471" s="165">
        <f t="shared" si="89"/>
        <v>1000000000</v>
      </c>
      <c r="G1471" s="166">
        <f t="shared" si="90"/>
        <v>0</v>
      </c>
      <c r="H1471" s="166">
        <f t="shared" si="91"/>
        <v>0</v>
      </c>
      <c r="I1471" s="166">
        <f t="shared" si="88"/>
        <v>0</v>
      </c>
    </row>
    <row r="1472" spans="1:9" x14ac:dyDescent="0.2">
      <c r="A1472" s="337" t="s">
        <v>440</v>
      </c>
      <c r="B1472" s="328">
        <v>6000000000</v>
      </c>
      <c r="C1472" s="328">
        <v>5999850000</v>
      </c>
      <c r="D1472" s="328">
        <v>56682857.060000002</v>
      </c>
      <c r="E1472" s="328">
        <v>19191428.539999999</v>
      </c>
      <c r="F1472" s="202">
        <f t="shared" si="89"/>
        <v>150000</v>
      </c>
      <c r="G1472" s="168">
        <f t="shared" si="90"/>
        <v>99.997499999999988</v>
      </c>
      <c r="H1472" s="168">
        <f t="shared" si="91"/>
        <v>0.94471428433333338</v>
      </c>
      <c r="I1472" s="168">
        <f t="shared" si="88"/>
        <v>0.31985714233333329</v>
      </c>
    </row>
    <row r="1473" spans="1:9" x14ac:dyDescent="0.2">
      <c r="A1473" s="325" t="s">
        <v>457</v>
      </c>
      <c r="B1473" s="324">
        <v>35250000000</v>
      </c>
      <c r="C1473" s="324">
        <v>19452737350.860001</v>
      </c>
      <c r="D1473" s="324">
        <v>13727570830.710001</v>
      </c>
      <c r="E1473" s="324">
        <v>13649507751.710001</v>
      </c>
      <c r="F1473" s="203">
        <f t="shared" si="89"/>
        <v>15797262649.139999</v>
      </c>
      <c r="G1473" s="204">
        <f t="shared" si="90"/>
        <v>55.185070498893616</v>
      </c>
      <c r="H1473" s="204">
        <f t="shared" si="91"/>
        <v>38.943463349531918</v>
      </c>
      <c r="I1473" s="204">
        <f t="shared" si="88"/>
        <v>38.722007806269502</v>
      </c>
    </row>
    <row r="1474" spans="1:9" x14ac:dyDescent="0.2">
      <c r="A1474" s="326" t="s">
        <v>109</v>
      </c>
      <c r="B1474" s="324">
        <v>29744000000</v>
      </c>
      <c r="C1474" s="324">
        <v>18274059350.860001</v>
      </c>
      <c r="D1474" s="324">
        <v>13001362830.710001</v>
      </c>
      <c r="E1474" s="324">
        <v>12923299751.710001</v>
      </c>
      <c r="F1474" s="161">
        <f t="shared" si="89"/>
        <v>11469940649.139999</v>
      </c>
      <c r="G1474" s="162">
        <f t="shared" si="90"/>
        <v>61.437800399610012</v>
      </c>
      <c r="H1474" s="162">
        <f t="shared" si="91"/>
        <v>43.710875573930878</v>
      </c>
      <c r="I1474" s="162">
        <f t="shared" si="88"/>
        <v>43.448425738669989</v>
      </c>
    </row>
    <row r="1475" spans="1:9" x14ac:dyDescent="0.2">
      <c r="A1475" s="327" t="s">
        <v>28</v>
      </c>
      <c r="B1475" s="324">
        <v>11177000000</v>
      </c>
      <c r="C1475" s="324">
        <v>5350997440</v>
      </c>
      <c r="D1475" s="324">
        <v>5263319560</v>
      </c>
      <c r="E1475" s="324">
        <v>5187880560</v>
      </c>
      <c r="F1475" s="203">
        <f t="shared" si="89"/>
        <v>5826002560</v>
      </c>
      <c r="G1475" s="204">
        <f t="shared" si="90"/>
        <v>47.875077748948733</v>
      </c>
      <c r="H1475" s="204">
        <f t="shared" si="91"/>
        <v>47.090628612328885</v>
      </c>
      <c r="I1475" s="204">
        <f t="shared" si="88"/>
        <v>46.415680057260445</v>
      </c>
    </row>
    <row r="1476" spans="1:9" x14ac:dyDescent="0.2">
      <c r="A1476" s="337" t="s">
        <v>110</v>
      </c>
      <c r="B1476" s="328">
        <v>6512000000</v>
      </c>
      <c r="C1476" s="328">
        <v>3521672895</v>
      </c>
      <c r="D1476" s="328">
        <v>3504317548</v>
      </c>
      <c r="E1476" s="328">
        <v>3504317548</v>
      </c>
      <c r="F1476" s="202">
        <f t="shared" si="89"/>
        <v>2990327105</v>
      </c>
      <c r="G1476" s="168">
        <f t="shared" si="90"/>
        <v>54.079743473587229</v>
      </c>
      <c r="H1476" s="168">
        <f t="shared" si="91"/>
        <v>53.813230159705164</v>
      </c>
      <c r="I1476" s="168">
        <f t="shared" si="88"/>
        <v>53.813230159705164</v>
      </c>
    </row>
    <row r="1477" spans="1:9" x14ac:dyDescent="0.2">
      <c r="A1477" s="337" t="s">
        <v>111</v>
      </c>
      <c r="B1477" s="328">
        <v>2325000000</v>
      </c>
      <c r="C1477" s="328">
        <v>1369526991</v>
      </c>
      <c r="D1477" s="328">
        <v>1299204458</v>
      </c>
      <c r="E1477" s="328">
        <v>1223765458</v>
      </c>
      <c r="F1477" s="165">
        <f t="shared" si="89"/>
        <v>955473009</v>
      </c>
      <c r="G1477" s="166">
        <f t="shared" si="90"/>
        <v>58.904386709677411</v>
      </c>
      <c r="H1477" s="166">
        <f t="shared" si="91"/>
        <v>55.879761634408595</v>
      </c>
      <c r="I1477" s="166">
        <f t="shared" si="88"/>
        <v>52.63507346236559</v>
      </c>
    </row>
    <row r="1478" spans="1:9" x14ac:dyDescent="0.2">
      <c r="A1478" s="337" t="s">
        <v>112</v>
      </c>
      <c r="B1478" s="328">
        <v>1295000000</v>
      </c>
      <c r="C1478" s="328">
        <v>459797554</v>
      </c>
      <c r="D1478" s="328">
        <v>459797554</v>
      </c>
      <c r="E1478" s="328">
        <v>459797554</v>
      </c>
      <c r="F1478" s="202">
        <f t="shared" si="89"/>
        <v>835202446</v>
      </c>
      <c r="G1478" s="168">
        <f t="shared" si="90"/>
        <v>35.505602625482624</v>
      </c>
      <c r="H1478" s="168">
        <f t="shared" si="91"/>
        <v>35.505602625482624</v>
      </c>
      <c r="I1478" s="168">
        <f t="shared" si="88"/>
        <v>35.505602625482624</v>
      </c>
    </row>
    <row r="1479" spans="1:9" x14ac:dyDescent="0.2">
      <c r="A1479" s="337" t="s">
        <v>216</v>
      </c>
      <c r="B1479" s="328">
        <v>1045000000</v>
      </c>
      <c r="C1479" s="328">
        <v>0</v>
      </c>
      <c r="D1479" s="328">
        <v>0</v>
      </c>
      <c r="E1479" s="328">
        <v>0</v>
      </c>
      <c r="F1479" s="165">
        <f t="shared" si="89"/>
        <v>1045000000</v>
      </c>
      <c r="G1479" s="166">
        <f t="shared" si="90"/>
        <v>0</v>
      </c>
      <c r="H1479" s="166">
        <f t="shared" si="91"/>
        <v>0</v>
      </c>
      <c r="I1479" s="166">
        <f t="shared" ref="I1479:I1542" si="92">IFERROR(IF(E1479&gt;0,+E1479/B1479*100,0),0)</f>
        <v>0</v>
      </c>
    </row>
    <row r="1480" spans="1:9" s="351" customFormat="1" ht="11.25" customHeight="1" x14ac:dyDescent="0.2">
      <c r="A1480" s="327" t="s">
        <v>29</v>
      </c>
      <c r="B1480" s="324">
        <v>14271000000</v>
      </c>
      <c r="C1480" s="324">
        <v>12741524804.940001</v>
      </c>
      <c r="D1480" s="324">
        <v>7556506164.79</v>
      </c>
      <c r="E1480" s="324">
        <v>7553882085.79</v>
      </c>
      <c r="F1480" s="203">
        <f t="shared" si="89"/>
        <v>1529475195.0599995</v>
      </c>
      <c r="G1480" s="204">
        <f t="shared" si="90"/>
        <v>89.282634748370825</v>
      </c>
      <c r="H1480" s="204">
        <f t="shared" si="91"/>
        <v>52.950081737719856</v>
      </c>
      <c r="I1480" s="204">
        <f t="shared" si="92"/>
        <v>52.931694245602969</v>
      </c>
    </row>
    <row r="1481" spans="1:9" x14ac:dyDescent="0.2">
      <c r="A1481" s="337" t="s">
        <v>113</v>
      </c>
      <c r="B1481" s="328">
        <v>14271000000</v>
      </c>
      <c r="C1481" s="328">
        <v>12741524804.940001</v>
      </c>
      <c r="D1481" s="328">
        <v>7556506164.79</v>
      </c>
      <c r="E1481" s="328">
        <v>7553882085.79</v>
      </c>
      <c r="F1481" s="202">
        <f t="shared" ref="F1481:F1544" si="93">+B1481-C1481</f>
        <v>1529475195.0599995</v>
      </c>
      <c r="G1481" s="168">
        <f t="shared" ref="G1481:G1544" si="94">IFERROR(IF(C1481&gt;0,+C1481/B1481*100,0),0)</f>
        <v>89.282634748370825</v>
      </c>
      <c r="H1481" s="168">
        <f t="shared" ref="H1481:H1544" si="95">IFERROR(IF(D1481&gt;0,+D1481/B1481*100,0),0)</f>
        <v>52.950081737719856</v>
      </c>
      <c r="I1481" s="168">
        <f t="shared" si="92"/>
        <v>52.931694245602969</v>
      </c>
    </row>
    <row r="1482" spans="1:9" x14ac:dyDescent="0.2">
      <c r="A1482" s="327" t="s">
        <v>30</v>
      </c>
      <c r="B1482" s="324">
        <v>4035000000</v>
      </c>
      <c r="C1482" s="324">
        <v>49947105.920000002</v>
      </c>
      <c r="D1482" s="324">
        <v>49947105.920000002</v>
      </c>
      <c r="E1482" s="324">
        <v>49947105.920000002</v>
      </c>
      <c r="F1482" s="161">
        <f t="shared" si="93"/>
        <v>3985052894.0799999</v>
      </c>
      <c r="G1482" s="162">
        <f t="shared" si="94"/>
        <v>1.2378464912019826</v>
      </c>
      <c r="H1482" s="162">
        <f t="shared" si="95"/>
        <v>1.2378464912019826</v>
      </c>
      <c r="I1482" s="162">
        <f t="shared" si="92"/>
        <v>1.2378464912019826</v>
      </c>
    </row>
    <row r="1483" spans="1:9" x14ac:dyDescent="0.2">
      <c r="A1483" s="337" t="s">
        <v>115</v>
      </c>
      <c r="B1483" s="328">
        <v>3232000000</v>
      </c>
      <c r="C1483" s="328">
        <v>0</v>
      </c>
      <c r="D1483" s="328">
        <v>0</v>
      </c>
      <c r="E1483" s="328">
        <v>0</v>
      </c>
      <c r="F1483" s="165">
        <f t="shared" si="93"/>
        <v>3232000000</v>
      </c>
      <c r="G1483" s="166">
        <f t="shared" si="94"/>
        <v>0</v>
      </c>
      <c r="H1483" s="166">
        <f t="shared" si="95"/>
        <v>0</v>
      </c>
      <c r="I1483" s="166">
        <f t="shared" si="92"/>
        <v>0</v>
      </c>
    </row>
    <row r="1484" spans="1:9" x14ac:dyDescent="0.2">
      <c r="A1484" s="337" t="s">
        <v>118</v>
      </c>
      <c r="B1484" s="328">
        <v>42000000</v>
      </c>
      <c r="C1484" s="328">
        <v>42000000</v>
      </c>
      <c r="D1484" s="328">
        <v>42000000</v>
      </c>
      <c r="E1484" s="328">
        <v>42000000</v>
      </c>
      <c r="F1484" s="202">
        <f t="shared" si="93"/>
        <v>0</v>
      </c>
      <c r="G1484" s="168">
        <f t="shared" si="94"/>
        <v>100</v>
      </c>
      <c r="H1484" s="168">
        <f t="shared" si="95"/>
        <v>100</v>
      </c>
      <c r="I1484" s="168">
        <f t="shared" si="92"/>
        <v>100</v>
      </c>
    </row>
    <row r="1485" spans="1:9" x14ac:dyDescent="0.2">
      <c r="A1485" s="337" t="s">
        <v>124</v>
      </c>
      <c r="B1485" s="328">
        <v>761000000</v>
      </c>
      <c r="C1485" s="328">
        <v>7947105.9199999999</v>
      </c>
      <c r="D1485" s="328">
        <v>7947105.9199999999</v>
      </c>
      <c r="E1485" s="328">
        <v>7947105.9199999999</v>
      </c>
      <c r="F1485" s="202">
        <f t="shared" si="93"/>
        <v>753052894.08000004</v>
      </c>
      <c r="G1485" s="168">
        <f t="shared" si="94"/>
        <v>1.0442977555847568</v>
      </c>
      <c r="H1485" s="168">
        <f t="shared" si="95"/>
        <v>1.0442977555847568</v>
      </c>
      <c r="I1485" s="168">
        <f t="shared" si="92"/>
        <v>1.0442977555847568</v>
      </c>
    </row>
    <row r="1486" spans="1:9" x14ac:dyDescent="0.2">
      <c r="A1486" s="327" t="s">
        <v>127</v>
      </c>
      <c r="B1486" s="324">
        <v>261000000</v>
      </c>
      <c r="C1486" s="324">
        <v>131590000</v>
      </c>
      <c r="D1486" s="324">
        <v>131590000</v>
      </c>
      <c r="E1486" s="324">
        <v>131590000</v>
      </c>
      <c r="F1486" s="161">
        <f t="shared" si="93"/>
        <v>129410000</v>
      </c>
      <c r="G1486" s="162">
        <f t="shared" si="94"/>
        <v>50.417624521072803</v>
      </c>
      <c r="H1486" s="162">
        <f t="shared" si="95"/>
        <v>50.417624521072803</v>
      </c>
      <c r="I1486" s="162">
        <f t="shared" si="92"/>
        <v>50.417624521072803</v>
      </c>
    </row>
    <row r="1487" spans="1:9" x14ac:dyDescent="0.2">
      <c r="A1487" s="337" t="s">
        <v>128</v>
      </c>
      <c r="B1487" s="328">
        <v>162000000</v>
      </c>
      <c r="C1487" s="328">
        <v>131590000</v>
      </c>
      <c r="D1487" s="328">
        <v>131590000</v>
      </c>
      <c r="E1487" s="328">
        <v>131590000</v>
      </c>
      <c r="F1487" s="165">
        <f t="shared" si="93"/>
        <v>30410000</v>
      </c>
      <c r="G1487" s="166">
        <f t="shared" si="94"/>
        <v>81.228395061728392</v>
      </c>
      <c r="H1487" s="166">
        <f t="shared" si="95"/>
        <v>81.228395061728392</v>
      </c>
      <c r="I1487" s="166">
        <f t="shared" si="92"/>
        <v>81.228395061728392</v>
      </c>
    </row>
    <row r="1488" spans="1:9" x14ac:dyDescent="0.2">
      <c r="A1488" s="337" t="s">
        <v>130</v>
      </c>
      <c r="B1488" s="328">
        <v>99000000</v>
      </c>
      <c r="C1488" s="328">
        <v>0</v>
      </c>
      <c r="D1488" s="328">
        <v>0</v>
      </c>
      <c r="E1488" s="328">
        <v>0</v>
      </c>
      <c r="F1488" s="165">
        <f t="shared" si="93"/>
        <v>99000000</v>
      </c>
      <c r="G1488" s="166">
        <f t="shared" si="94"/>
        <v>0</v>
      </c>
      <c r="H1488" s="166">
        <f t="shared" si="95"/>
        <v>0</v>
      </c>
      <c r="I1488" s="166">
        <f t="shared" si="92"/>
        <v>0</v>
      </c>
    </row>
    <row r="1489" spans="1:9" s="351" customFormat="1" x14ac:dyDescent="0.2">
      <c r="A1489" s="326" t="s">
        <v>131</v>
      </c>
      <c r="B1489" s="324">
        <v>5506000000</v>
      </c>
      <c r="C1489" s="324">
        <v>1178678000</v>
      </c>
      <c r="D1489" s="324">
        <v>726208000</v>
      </c>
      <c r="E1489" s="324">
        <v>726208000</v>
      </c>
      <c r="F1489" s="203">
        <f t="shared" si="93"/>
        <v>4327322000</v>
      </c>
      <c r="G1489" s="204">
        <f t="shared" si="94"/>
        <v>21.407155830003632</v>
      </c>
      <c r="H1489" s="204">
        <f t="shared" si="95"/>
        <v>13.189393389030149</v>
      </c>
      <c r="I1489" s="204">
        <f t="shared" si="92"/>
        <v>13.189393389030149</v>
      </c>
    </row>
    <row r="1490" spans="1:9" x14ac:dyDescent="0.2">
      <c r="A1490" s="327" t="s">
        <v>1653</v>
      </c>
      <c r="B1490" s="324">
        <v>5506000000</v>
      </c>
      <c r="C1490" s="324">
        <v>1178678000</v>
      </c>
      <c r="D1490" s="324">
        <v>726208000</v>
      </c>
      <c r="E1490" s="324">
        <v>726208000</v>
      </c>
      <c r="F1490" s="161">
        <f t="shared" si="93"/>
        <v>4327322000</v>
      </c>
      <c r="G1490" s="162">
        <f t="shared" si="94"/>
        <v>21.407155830003632</v>
      </c>
      <c r="H1490" s="162">
        <f t="shared" si="95"/>
        <v>13.189393389030149</v>
      </c>
      <c r="I1490" s="162">
        <f t="shared" si="92"/>
        <v>13.189393389030149</v>
      </c>
    </row>
    <row r="1491" spans="1:9" x14ac:dyDescent="0.2">
      <c r="A1491" s="337" t="s">
        <v>380</v>
      </c>
      <c r="B1491" s="328">
        <v>5506000000</v>
      </c>
      <c r="C1491" s="328">
        <v>1178678000</v>
      </c>
      <c r="D1491" s="328">
        <v>726208000</v>
      </c>
      <c r="E1491" s="328">
        <v>726208000</v>
      </c>
      <c r="F1491" s="165">
        <f t="shared" si="93"/>
        <v>4327322000</v>
      </c>
      <c r="G1491" s="166">
        <f t="shared" si="94"/>
        <v>21.407155830003632</v>
      </c>
      <c r="H1491" s="166">
        <f t="shared" si="95"/>
        <v>13.189393389030149</v>
      </c>
      <c r="I1491" s="166">
        <f t="shared" si="92"/>
        <v>13.189393389030149</v>
      </c>
    </row>
    <row r="1492" spans="1:9" x14ac:dyDescent="0.2">
      <c r="A1492" s="325" t="s">
        <v>458</v>
      </c>
      <c r="B1492" s="324">
        <v>506283000000</v>
      </c>
      <c r="C1492" s="324">
        <v>408909194528.76001</v>
      </c>
      <c r="D1492" s="324">
        <v>267212354149.70999</v>
      </c>
      <c r="E1492" s="324">
        <v>238976465708.51999</v>
      </c>
      <c r="F1492" s="161">
        <f t="shared" si="93"/>
        <v>97373805471.23999</v>
      </c>
      <c r="G1492" s="162">
        <f t="shared" si="94"/>
        <v>80.766921766830009</v>
      </c>
      <c r="H1492" s="162">
        <f t="shared" si="95"/>
        <v>52.77924681447135</v>
      </c>
      <c r="I1492" s="162">
        <f t="shared" si="92"/>
        <v>47.202150913327131</v>
      </c>
    </row>
    <row r="1493" spans="1:9" x14ac:dyDescent="0.2">
      <c r="A1493" s="326" t="s">
        <v>109</v>
      </c>
      <c r="B1493" s="324">
        <v>486283000000</v>
      </c>
      <c r="C1493" s="324">
        <v>390557818773.56</v>
      </c>
      <c r="D1493" s="324">
        <v>261094623313.29999</v>
      </c>
      <c r="E1493" s="324">
        <v>234203517936.10999</v>
      </c>
      <c r="F1493" s="203">
        <f t="shared" si="93"/>
        <v>95725181226.440002</v>
      </c>
      <c r="G1493" s="204">
        <f t="shared" si="94"/>
        <v>80.314923362231454</v>
      </c>
      <c r="H1493" s="204">
        <f t="shared" si="95"/>
        <v>53.691908479897506</v>
      </c>
      <c r="I1493" s="204">
        <f t="shared" si="92"/>
        <v>48.161979328109354</v>
      </c>
    </row>
    <row r="1494" spans="1:9" x14ac:dyDescent="0.2">
      <c r="A1494" s="327" t="s">
        <v>28</v>
      </c>
      <c r="B1494" s="324">
        <v>93730000000</v>
      </c>
      <c r="C1494" s="324">
        <v>54893166224</v>
      </c>
      <c r="D1494" s="324">
        <v>54855468567</v>
      </c>
      <c r="E1494" s="324">
        <v>54848589100</v>
      </c>
      <c r="F1494" s="203">
        <f t="shared" si="93"/>
        <v>38836833776</v>
      </c>
      <c r="G1494" s="204">
        <f t="shared" si="94"/>
        <v>58.565204549237173</v>
      </c>
      <c r="H1494" s="204">
        <f t="shared" si="95"/>
        <v>58.52498513496213</v>
      </c>
      <c r="I1494" s="204">
        <f t="shared" si="92"/>
        <v>58.517645471033816</v>
      </c>
    </row>
    <row r="1495" spans="1:9" x14ac:dyDescent="0.2">
      <c r="A1495" s="337" t="s">
        <v>110</v>
      </c>
      <c r="B1495" s="328">
        <v>57044000000</v>
      </c>
      <c r="C1495" s="328">
        <v>41623888576</v>
      </c>
      <c r="D1495" s="328">
        <v>41594957609</v>
      </c>
      <c r="E1495" s="328">
        <v>41590172574</v>
      </c>
      <c r="F1495" s="202">
        <f t="shared" si="93"/>
        <v>15420111424</v>
      </c>
      <c r="G1495" s="168">
        <f t="shared" si="94"/>
        <v>72.96803971670991</v>
      </c>
      <c r="H1495" s="168">
        <f t="shared" si="95"/>
        <v>72.917322784166601</v>
      </c>
      <c r="I1495" s="168">
        <f t="shared" si="92"/>
        <v>72.908934461117738</v>
      </c>
    </row>
    <row r="1496" spans="1:9" x14ac:dyDescent="0.2">
      <c r="A1496" s="337" t="s">
        <v>111</v>
      </c>
      <c r="B1496" s="328">
        <v>19222000000</v>
      </c>
      <c r="C1496" s="328">
        <v>12695403607</v>
      </c>
      <c r="D1496" s="328">
        <v>12694216407</v>
      </c>
      <c r="E1496" s="328">
        <v>12693663207</v>
      </c>
      <c r="F1496" s="165">
        <f t="shared" si="93"/>
        <v>6526596393</v>
      </c>
      <c r="G1496" s="166">
        <f t="shared" si="94"/>
        <v>66.046215830818852</v>
      </c>
      <c r="H1496" s="166">
        <f t="shared" si="95"/>
        <v>66.040039574445956</v>
      </c>
      <c r="I1496" s="166">
        <f t="shared" si="92"/>
        <v>66.037161622099688</v>
      </c>
    </row>
    <row r="1497" spans="1:9" ht="11.25" customHeight="1" x14ac:dyDescent="0.2">
      <c r="A1497" s="337" t="s">
        <v>112</v>
      </c>
      <c r="B1497" s="328">
        <v>739000000</v>
      </c>
      <c r="C1497" s="328">
        <v>573874041</v>
      </c>
      <c r="D1497" s="328">
        <v>566294551</v>
      </c>
      <c r="E1497" s="328">
        <v>564753319</v>
      </c>
      <c r="F1497" s="202">
        <f t="shared" si="93"/>
        <v>165125959</v>
      </c>
      <c r="G1497" s="168">
        <f t="shared" si="94"/>
        <v>77.655485926928279</v>
      </c>
      <c r="H1497" s="168">
        <f t="shared" si="95"/>
        <v>76.629844519621102</v>
      </c>
      <c r="I1497" s="168">
        <f t="shared" si="92"/>
        <v>76.421288092016241</v>
      </c>
    </row>
    <row r="1498" spans="1:9" x14ac:dyDescent="0.2">
      <c r="A1498" s="337" t="s">
        <v>216</v>
      </c>
      <c r="B1498" s="328">
        <v>16725000000</v>
      </c>
      <c r="C1498" s="328">
        <v>0</v>
      </c>
      <c r="D1498" s="328">
        <v>0</v>
      </c>
      <c r="E1498" s="328">
        <v>0</v>
      </c>
      <c r="F1498" s="165">
        <f t="shared" si="93"/>
        <v>16725000000</v>
      </c>
      <c r="G1498" s="166">
        <f t="shared" si="94"/>
        <v>0</v>
      </c>
      <c r="H1498" s="166">
        <f t="shared" si="95"/>
        <v>0</v>
      </c>
      <c r="I1498" s="166">
        <f t="shared" si="92"/>
        <v>0</v>
      </c>
    </row>
    <row r="1499" spans="1:9" x14ac:dyDescent="0.2">
      <c r="A1499" s="327" t="s">
        <v>29</v>
      </c>
      <c r="B1499" s="324">
        <v>14659000000</v>
      </c>
      <c r="C1499" s="324">
        <v>11341575504.860001</v>
      </c>
      <c r="D1499" s="324">
        <v>7574542768.3599997</v>
      </c>
      <c r="E1499" s="324">
        <v>6532706073.5</v>
      </c>
      <c r="F1499" s="203">
        <f t="shared" si="93"/>
        <v>3317424495.1399994</v>
      </c>
      <c r="G1499" s="204">
        <f t="shared" si="94"/>
        <v>77.369366974964194</v>
      </c>
      <c r="H1499" s="204">
        <f t="shared" si="95"/>
        <v>51.671619949246193</v>
      </c>
      <c r="I1499" s="204">
        <f t="shared" si="92"/>
        <v>44.564472839211405</v>
      </c>
    </row>
    <row r="1500" spans="1:9" x14ac:dyDescent="0.2">
      <c r="A1500" s="337" t="s">
        <v>113</v>
      </c>
      <c r="B1500" s="328">
        <v>14659000000</v>
      </c>
      <c r="C1500" s="328">
        <v>11341575504.860001</v>
      </c>
      <c r="D1500" s="328">
        <v>7574542768.3599997</v>
      </c>
      <c r="E1500" s="328">
        <v>6532706073.5</v>
      </c>
      <c r="F1500" s="202">
        <f t="shared" si="93"/>
        <v>3317424495.1399994</v>
      </c>
      <c r="G1500" s="168">
        <f t="shared" si="94"/>
        <v>77.369366974964194</v>
      </c>
      <c r="H1500" s="168">
        <f t="shared" si="95"/>
        <v>51.671619949246193</v>
      </c>
      <c r="I1500" s="168">
        <f t="shared" si="92"/>
        <v>44.564472839211405</v>
      </c>
    </row>
    <row r="1501" spans="1:9" x14ac:dyDescent="0.2">
      <c r="A1501" s="327" t="s">
        <v>30</v>
      </c>
      <c r="B1501" s="324">
        <v>51621000000</v>
      </c>
      <c r="C1501" s="324">
        <v>24452194938</v>
      </c>
      <c r="D1501" s="324">
        <v>24437457238</v>
      </c>
      <c r="E1501" s="324">
        <v>24436057238</v>
      </c>
      <c r="F1501" s="161">
        <f t="shared" si="93"/>
        <v>27168805062</v>
      </c>
      <c r="G1501" s="162">
        <f t="shared" si="94"/>
        <v>47.368696728075783</v>
      </c>
      <c r="H1501" s="162">
        <f t="shared" si="95"/>
        <v>47.340146913078016</v>
      </c>
      <c r="I1501" s="162">
        <f t="shared" si="92"/>
        <v>47.337434838534705</v>
      </c>
    </row>
    <row r="1502" spans="1:9" x14ac:dyDescent="0.2">
      <c r="A1502" s="337" t="s">
        <v>115</v>
      </c>
      <c r="B1502" s="328">
        <v>12208000000</v>
      </c>
      <c r="C1502" s="328">
        <v>0</v>
      </c>
      <c r="D1502" s="328">
        <v>0</v>
      </c>
      <c r="E1502" s="328">
        <v>0</v>
      </c>
      <c r="F1502" s="165">
        <f t="shared" si="93"/>
        <v>12208000000</v>
      </c>
      <c r="G1502" s="166">
        <f t="shared" si="94"/>
        <v>0</v>
      </c>
      <c r="H1502" s="166">
        <f t="shared" si="95"/>
        <v>0</v>
      </c>
      <c r="I1502" s="166">
        <f t="shared" si="92"/>
        <v>0</v>
      </c>
    </row>
    <row r="1503" spans="1:9" x14ac:dyDescent="0.2">
      <c r="A1503" s="337" t="s">
        <v>152</v>
      </c>
      <c r="B1503" s="328">
        <v>25000000000</v>
      </c>
      <c r="C1503" s="328">
        <v>14140760116</v>
      </c>
      <c r="D1503" s="328">
        <v>14140760116</v>
      </c>
      <c r="E1503" s="328">
        <v>14140760116</v>
      </c>
      <c r="F1503" s="202">
        <f t="shared" si="93"/>
        <v>10859239884</v>
      </c>
      <c r="G1503" s="168">
        <f t="shared" si="94"/>
        <v>56.563040464000004</v>
      </c>
      <c r="H1503" s="168">
        <f t="shared" si="95"/>
        <v>56.563040464000004</v>
      </c>
      <c r="I1503" s="168">
        <f t="shared" si="92"/>
        <v>56.563040464000004</v>
      </c>
    </row>
    <row r="1504" spans="1:9" x14ac:dyDescent="0.2">
      <c r="A1504" s="337" t="s">
        <v>117</v>
      </c>
      <c r="B1504" s="328">
        <v>8820000000</v>
      </c>
      <c r="C1504" s="328">
        <v>7660260000</v>
      </c>
      <c r="D1504" s="328">
        <v>7660260000</v>
      </c>
      <c r="E1504" s="328">
        <v>7660260000</v>
      </c>
      <c r="F1504" s="202">
        <f t="shared" si="93"/>
        <v>1159740000</v>
      </c>
      <c r="G1504" s="168">
        <f t="shared" si="94"/>
        <v>86.851020408163265</v>
      </c>
      <c r="H1504" s="168">
        <f t="shared" si="95"/>
        <v>86.851020408163265</v>
      </c>
      <c r="I1504" s="168">
        <f t="shared" si="92"/>
        <v>86.851020408163265</v>
      </c>
    </row>
    <row r="1505" spans="1:9" x14ac:dyDescent="0.2">
      <c r="A1505" s="337" t="s">
        <v>118</v>
      </c>
      <c r="B1505" s="328">
        <v>593000000</v>
      </c>
      <c r="C1505" s="328">
        <v>287969630</v>
      </c>
      <c r="D1505" s="328">
        <v>287969630</v>
      </c>
      <c r="E1505" s="328">
        <v>287969630</v>
      </c>
      <c r="F1505" s="202">
        <f t="shared" si="93"/>
        <v>305030370</v>
      </c>
      <c r="G1505" s="168">
        <f t="shared" si="94"/>
        <v>48.56148903878583</v>
      </c>
      <c r="H1505" s="168">
        <f t="shared" si="95"/>
        <v>48.56148903878583</v>
      </c>
      <c r="I1505" s="168">
        <f t="shared" si="92"/>
        <v>48.56148903878583</v>
      </c>
    </row>
    <row r="1506" spans="1:9" s="351" customFormat="1" x14ac:dyDescent="0.2">
      <c r="A1506" s="337" t="s">
        <v>124</v>
      </c>
      <c r="B1506" s="328">
        <v>5000000000</v>
      </c>
      <c r="C1506" s="328">
        <v>2363205192</v>
      </c>
      <c r="D1506" s="328">
        <v>2348467492</v>
      </c>
      <c r="E1506" s="328">
        <v>2347067492</v>
      </c>
      <c r="F1506" s="165">
        <f t="shared" si="93"/>
        <v>2636794808</v>
      </c>
      <c r="G1506" s="166">
        <f t="shared" si="94"/>
        <v>47.264103839999997</v>
      </c>
      <c r="H1506" s="166">
        <f t="shared" si="95"/>
        <v>46.96934984</v>
      </c>
      <c r="I1506" s="166">
        <f t="shared" si="92"/>
        <v>46.941349840000001</v>
      </c>
    </row>
    <row r="1507" spans="1:9" ht="11.25" customHeight="1" x14ac:dyDescent="0.2">
      <c r="A1507" s="327" t="s">
        <v>31</v>
      </c>
      <c r="B1507" s="324">
        <v>319304000000</v>
      </c>
      <c r="C1507" s="324">
        <v>295671346025.70001</v>
      </c>
      <c r="D1507" s="324">
        <v>170473864110.94</v>
      </c>
      <c r="E1507" s="324">
        <v>144632874895.60999</v>
      </c>
      <c r="F1507" s="203">
        <f t="shared" si="93"/>
        <v>23632653974.299988</v>
      </c>
      <c r="G1507" s="204">
        <f t="shared" si="94"/>
        <v>92.598697800747871</v>
      </c>
      <c r="H1507" s="204">
        <f t="shared" si="95"/>
        <v>53.389204053485088</v>
      </c>
      <c r="I1507" s="204">
        <f t="shared" si="92"/>
        <v>45.296292841809056</v>
      </c>
    </row>
    <row r="1508" spans="1:9" x14ac:dyDescent="0.2">
      <c r="A1508" s="337" t="s">
        <v>427</v>
      </c>
      <c r="B1508" s="328">
        <v>319304000000</v>
      </c>
      <c r="C1508" s="328">
        <v>295671346025.70001</v>
      </c>
      <c r="D1508" s="328">
        <v>170473864110.94</v>
      </c>
      <c r="E1508" s="328">
        <v>144632874895.60999</v>
      </c>
      <c r="F1508" s="165">
        <f t="shared" si="93"/>
        <v>23632653974.299988</v>
      </c>
      <c r="G1508" s="166">
        <f t="shared" si="94"/>
        <v>92.598697800747871</v>
      </c>
      <c r="H1508" s="166">
        <f t="shared" si="95"/>
        <v>53.389204053485088</v>
      </c>
      <c r="I1508" s="166">
        <f t="shared" si="92"/>
        <v>45.296292841809056</v>
      </c>
    </row>
    <row r="1509" spans="1:9" ht="11.25" customHeight="1" x14ac:dyDescent="0.2">
      <c r="A1509" s="327" t="s">
        <v>33</v>
      </c>
      <c r="B1509" s="324">
        <v>6130000000</v>
      </c>
      <c r="C1509" s="324">
        <v>3838939391</v>
      </c>
      <c r="D1509" s="324">
        <v>3394073939</v>
      </c>
      <c r="E1509" s="324">
        <v>3394073939</v>
      </c>
      <c r="F1509" s="203">
        <f t="shared" si="93"/>
        <v>2291060609</v>
      </c>
      <c r="G1509" s="204">
        <f t="shared" si="94"/>
        <v>62.625438678629685</v>
      </c>
      <c r="H1509" s="204">
        <f t="shared" si="95"/>
        <v>55.36825349102773</v>
      </c>
      <c r="I1509" s="204">
        <f t="shared" si="92"/>
        <v>55.36825349102773</v>
      </c>
    </row>
    <row r="1510" spans="1:9" x14ac:dyDescent="0.2">
      <c r="A1510" s="337" t="s">
        <v>378</v>
      </c>
      <c r="B1510" s="328">
        <v>6130000000</v>
      </c>
      <c r="C1510" s="328">
        <v>3838939391</v>
      </c>
      <c r="D1510" s="328">
        <v>3394073939</v>
      </c>
      <c r="E1510" s="328">
        <v>3394073939</v>
      </c>
      <c r="F1510" s="202">
        <f t="shared" si="93"/>
        <v>2291060609</v>
      </c>
      <c r="G1510" s="168">
        <f t="shared" si="94"/>
        <v>62.625438678629685</v>
      </c>
      <c r="H1510" s="168">
        <f t="shared" si="95"/>
        <v>55.36825349102773</v>
      </c>
      <c r="I1510" s="168">
        <f t="shared" si="92"/>
        <v>55.36825349102773</v>
      </c>
    </row>
    <row r="1511" spans="1:9" x14ac:dyDescent="0.2">
      <c r="A1511" s="327" t="s">
        <v>127</v>
      </c>
      <c r="B1511" s="324">
        <v>839000000</v>
      </c>
      <c r="C1511" s="324">
        <v>360596690</v>
      </c>
      <c r="D1511" s="324">
        <v>359216690</v>
      </c>
      <c r="E1511" s="324">
        <v>359216690</v>
      </c>
      <c r="F1511" s="203">
        <f t="shared" si="93"/>
        <v>478403310</v>
      </c>
      <c r="G1511" s="204">
        <f t="shared" si="94"/>
        <v>42.979343265792608</v>
      </c>
      <c r="H1511" s="204">
        <f t="shared" si="95"/>
        <v>42.814861740166862</v>
      </c>
      <c r="I1511" s="204">
        <f t="shared" si="92"/>
        <v>42.814861740166862</v>
      </c>
    </row>
    <row r="1512" spans="1:9" x14ac:dyDescent="0.2">
      <c r="A1512" s="337" t="s">
        <v>129</v>
      </c>
      <c r="B1512" s="328">
        <v>815000000</v>
      </c>
      <c r="C1512" s="328">
        <v>349255749</v>
      </c>
      <c r="D1512" s="328">
        <v>347875749</v>
      </c>
      <c r="E1512" s="328">
        <v>347875749</v>
      </c>
      <c r="F1512" s="202">
        <f t="shared" si="93"/>
        <v>465744251</v>
      </c>
      <c r="G1512" s="168">
        <f t="shared" si="94"/>
        <v>42.853466134969324</v>
      </c>
      <c r="H1512" s="168">
        <f t="shared" si="95"/>
        <v>42.684140981595093</v>
      </c>
      <c r="I1512" s="168">
        <f t="shared" si="92"/>
        <v>42.684140981595093</v>
      </c>
    </row>
    <row r="1513" spans="1:9" x14ac:dyDescent="0.2">
      <c r="A1513" s="337" t="s">
        <v>188</v>
      </c>
      <c r="B1513" s="328">
        <v>24000000</v>
      </c>
      <c r="C1513" s="328">
        <v>11340941</v>
      </c>
      <c r="D1513" s="328">
        <v>11340941</v>
      </c>
      <c r="E1513" s="328">
        <v>11340941</v>
      </c>
      <c r="F1513" s="165">
        <f t="shared" si="93"/>
        <v>12659059</v>
      </c>
      <c r="G1513" s="166">
        <f t="shared" si="94"/>
        <v>47.253920833333332</v>
      </c>
      <c r="H1513" s="166">
        <f t="shared" si="95"/>
        <v>47.253920833333332</v>
      </c>
      <c r="I1513" s="166">
        <f t="shared" si="92"/>
        <v>47.253920833333332</v>
      </c>
    </row>
    <row r="1514" spans="1:9" x14ac:dyDescent="0.2">
      <c r="A1514" s="326" t="s">
        <v>131</v>
      </c>
      <c r="B1514" s="324">
        <v>20000000000</v>
      </c>
      <c r="C1514" s="324">
        <v>18351375755.200001</v>
      </c>
      <c r="D1514" s="324">
        <v>6117730836.4099998</v>
      </c>
      <c r="E1514" s="324">
        <v>4772947772.4099998</v>
      </c>
      <c r="F1514" s="203">
        <f t="shared" si="93"/>
        <v>1648624244.7999992</v>
      </c>
      <c r="G1514" s="204">
        <f t="shared" si="94"/>
        <v>91.756878776000008</v>
      </c>
      <c r="H1514" s="204">
        <f t="shared" si="95"/>
        <v>30.58865418205</v>
      </c>
      <c r="I1514" s="204">
        <f t="shared" si="92"/>
        <v>23.86473886205</v>
      </c>
    </row>
    <row r="1515" spans="1:9" s="351" customFormat="1" x14ac:dyDescent="0.2">
      <c r="A1515" s="327" t="s">
        <v>1653</v>
      </c>
      <c r="B1515" s="324">
        <v>20000000000</v>
      </c>
      <c r="C1515" s="324">
        <v>18351375755.200001</v>
      </c>
      <c r="D1515" s="324">
        <v>6117730836.4099998</v>
      </c>
      <c r="E1515" s="324">
        <v>4772947772.4099998</v>
      </c>
      <c r="F1515" s="203">
        <f t="shared" si="93"/>
        <v>1648624244.7999992</v>
      </c>
      <c r="G1515" s="204">
        <f t="shared" si="94"/>
        <v>91.756878776000008</v>
      </c>
      <c r="H1515" s="204">
        <f t="shared" si="95"/>
        <v>30.58865418205</v>
      </c>
      <c r="I1515" s="204">
        <f t="shared" si="92"/>
        <v>23.86473886205</v>
      </c>
    </row>
    <row r="1516" spans="1:9" x14ac:dyDescent="0.2">
      <c r="A1516" s="337" t="s">
        <v>425</v>
      </c>
      <c r="B1516" s="328">
        <v>15000000000</v>
      </c>
      <c r="C1516" s="328">
        <v>13910199203.560001</v>
      </c>
      <c r="D1516" s="328">
        <v>4179948551.4099998</v>
      </c>
      <c r="E1516" s="328">
        <v>2905160008.4099998</v>
      </c>
      <c r="F1516" s="165">
        <f t="shared" si="93"/>
        <v>1089800796.4399986</v>
      </c>
      <c r="G1516" s="166">
        <f t="shared" si="94"/>
        <v>92.73466135706667</v>
      </c>
      <c r="H1516" s="166">
        <f t="shared" si="95"/>
        <v>27.866323676066667</v>
      </c>
      <c r="I1516" s="166">
        <f t="shared" si="92"/>
        <v>19.367733389399998</v>
      </c>
    </row>
    <row r="1517" spans="1:9" x14ac:dyDescent="0.2">
      <c r="A1517" s="337" t="s">
        <v>459</v>
      </c>
      <c r="B1517" s="328">
        <v>5000000000</v>
      </c>
      <c r="C1517" s="328">
        <v>4441176551.6400003</v>
      </c>
      <c r="D1517" s="328">
        <v>1937782285</v>
      </c>
      <c r="E1517" s="328">
        <v>1867787764</v>
      </c>
      <c r="F1517" s="165">
        <f t="shared" si="93"/>
        <v>558823448.35999966</v>
      </c>
      <c r="G1517" s="166">
        <f t="shared" si="94"/>
        <v>88.823531032800005</v>
      </c>
      <c r="H1517" s="166">
        <f t="shared" si="95"/>
        <v>38.755645700000002</v>
      </c>
      <c r="I1517" s="166">
        <f t="shared" si="92"/>
        <v>37.355755280000004</v>
      </c>
    </row>
    <row r="1518" spans="1:9" x14ac:dyDescent="0.2">
      <c r="A1518" s="325" t="s">
        <v>460</v>
      </c>
      <c r="B1518" s="324">
        <v>937513639961</v>
      </c>
      <c r="C1518" s="324">
        <v>672943574982.79004</v>
      </c>
      <c r="D1518" s="324">
        <v>499397143566.52002</v>
      </c>
      <c r="E1518" s="324">
        <v>464730116197.06</v>
      </c>
      <c r="F1518" s="203">
        <f t="shared" si="93"/>
        <v>264570064978.20996</v>
      </c>
      <c r="G1518" s="204">
        <f t="shared" si="94"/>
        <v>71.779603655770188</v>
      </c>
      <c r="H1518" s="204">
        <f t="shared" si="95"/>
        <v>53.268253631733252</v>
      </c>
      <c r="I1518" s="204">
        <f t="shared" si="92"/>
        <v>49.570491178815537</v>
      </c>
    </row>
    <row r="1519" spans="1:9" x14ac:dyDescent="0.2">
      <c r="A1519" s="326" t="s">
        <v>109</v>
      </c>
      <c r="B1519" s="324">
        <v>933633639961</v>
      </c>
      <c r="C1519" s="324">
        <v>669085974982.79004</v>
      </c>
      <c r="D1519" s="324">
        <v>498240543566.52002</v>
      </c>
      <c r="E1519" s="324">
        <v>463580316197.06</v>
      </c>
      <c r="F1519" s="203">
        <f t="shared" si="93"/>
        <v>264547664978.20996</v>
      </c>
      <c r="G1519" s="204">
        <f t="shared" si="94"/>
        <v>71.664724399898375</v>
      </c>
      <c r="H1519" s="204">
        <f t="shared" si="95"/>
        <v>53.365744574856222</v>
      </c>
      <c r="I1519" s="204">
        <f t="shared" si="92"/>
        <v>49.65334327675091</v>
      </c>
    </row>
    <row r="1520" spans="1:9" x14ac:dyDescent="0.2">
      <c r="A1520" s="327" t="s">
        <v>28</v>
      </c>
      <c r="B1520" s="324">
        <v>60830000000</v>
      </c>
      <c r="C1520" s="324">
        <v>38833039836.400002</v>
      </c>
      <c r="D1520" s="324">
        <v>38831199823.400002</v>
      </c>
      <c r="E1520" s="324">
        <v>38532537271.400002</v>
      </c>
      <c r="F1520" s="203">
        <f t="shared" si="93"/>
        <v>21996960163.599998</v>
      </c>
      <c r="G1520" s="204">
        <f t="shared" si="94"/>
        <v>63.838631984875882</v>
      </c>
      <c r="H1520" s="204">
        <f t="shared" si="95"/>
        <v>63.83560714022687</v>
      </c>
      <c r="I1520" s="204">
        <f t="shared" si="92"/>
        <v>63.34462809699162</v>
      </c>
    </row>
    <row r="1521" spans="1:9" x14ac:dyDescent="0.2">
      <c r="A1521" s="337" t="s">
        <v>110</v>
      </c>
      <c r="B1521" s="328">
        <v>38483000000</v>
      </c>
      <c r="C1521" s="328">
        <v>26230517309</v>
      </c>
      <c r="D1521" s="328">
        <v>26228677296</v>
      </c>
      <c r="E1521" s="328">
        <v>26224959439</v>
      </c>
      <c r="F1521" s="165">
        <f t="shared" si="93"/>
        <v>12252482691</v>
      </c>
      <c r="G1521" s="166">
        <f t="shared" si="94"/>
        <v>68.161310991866543</v>
      </c>
      <c r="H1521" s="166">
        <f t="shared" si="95"/>
        <v>68.156529626068647</v>
      </c>
      <c r="I1521" s="166">
        <f t="shared" si="92"/>
        <v>68.1468685887275</v>
      </c>
    </row>
    <row r="1522" spans="1:9" x14ac:dyDescent="0.2">
      <c r="A1522" s="337" t="s">
        <v>111</v>
      </c>
      <c r="B1522" s="328">
        <v>13574000000</v>
      </c>
      <c r="C1522" s="328">
        <v>10329325546.4</v>
      </c>
      <c r="D1522" s="328">
        <v>10329325546.4</v>
      </c>
      <c r="E1522" s="328">
        <v>10035244307.4</v>
      </c>
      <c r="F1522" s="165">
        <f t="shared" si="93"/>
        <v>3244674453.6000004</v>
      </c>
      <c r="G1522" s="166">
        <f t="shared" si="94"/>
        <v>76.096401550022094</v>
      </c>
      <c r="H1522" s="166">
        <f t="shared" si="95"/>
        <v>76.096401550022094</v>
      </c>
      <c r="I1522" s="166">
        <f t="shared" si="92"/>
        <v>73.929897652865776</v>
      </c>
    </row>
    <row r="1523" spans="1:9" x14ac:dyDescent="0.2">
      <c r="A1523" s="337" t="s">
        <v>112</v>
      </c>
      <c r="B1523" s="328">
        <v>3002000000</v>
      </c>
      <c r="C1523" s="328">
        <v>2273196981</v>
      </c>
      <c r="D1523" s="328">
        <v>2273196981</v>
      </c>
      <c r="E1523" s="328">
        <v>2272333525</v>
      </c>
      <c r="F1523" s="165">
        <f t="shared" si="93"/>
        <v>728803019</v>
      </c>
      <c r="G1523" s="166">
        <f t="shared" si="94"/>
        <v>75.722750866089271</v>
      </c>
      <c r="H1523" s="166">
        <f t="shared" si="95"/>
        <v>75.722750866089271</v>
      </c>
      <c r="I1523" s="166">
        <f t="shared" si="92"/>
        <v>75.693988174550299</v>
      </c>
    </row>
    <row r="1524" spans="1:9" x14ac:dyDescent="0.2">
      <c r="A1524" s="337" t="s">
        <v>216</v>
      </c>
      <c r="B1524" s="328">
        <v>5771000000</v>
      </c>
      <c r="C1524" s="328">
        <v>0</v>
      </c>
      <c r="D1524" s="328">
        <v>0</v>
      </c>
      <c r="E1524" s="328">
        <v>0</v>
      </c>
      <c r="F1524" s="165">
        <f t="shared" si="93"/>
        <v>5771000000</v>
      </c>
      <c r="G1524" s="166">
        <f t="shared" si="94"/>
        <v>0</v>
      </c>
      <c r="H1524" s="166">
        <f t="shared" si="95"/>
        <v>0</v>
      </c>
      <c r="I1524" s="166">
        <f t="shared" si="92"/>
        <v>0</v>
      </c>
    </row>
    <row r="1525" spans="1:9" x14ac:dyDescent="0.2">
      <c r="A1525" s="327" t="s">
        <v>29</v>
      </c>
      <c r="B1525" s="324">
        <v>21603000000</v>
      </c>
      <c r="C1525" s="324">
        <v>13674909709.91</v>
      </c>
      <c r="D1525" s="324">
        <v>8849645236.7399998</v>
      </c>
      <c r="E1525" s="324">
        <v>8443779053.3500004</v>
      </c>
      <c r="F1525" s="161">
        <f t="shared" si="93"/>
        <v>7928090290.0900002</v>
      </c>
      <c r="G1525" s="162">
        <f t="shared" si="94"/>
        <v>63.300975373374072</v>
      </c>
      <c r="H1525" s="162">
        <f t="shared" si="95"/>
        <v>40.964890231634492</v>
      </c>
      <c r="I1525" s="162">
        <f t="shared" si="92"/>
        <v>39.086141060732309</v>
      </c>
    </row>
    <row r="1526" spans="1:9" x14ac:dyDescent="0.2">
      <c r="A1526" s="337" t="s">
        <v>113</v>
      </c>
      <c r="B1526" s="328">
        <v>21603000000</v>
      </c>
      <c r="C1526" s="328">
        <v>13674909709.91</v>
      </c>
      <c r="D1526" s="328">
        <v>8849645236.7399998</v>
      </c>
      <c r="E1526" s="328">
        <v>8443779053.3500004</v>
      </c>
      <c r="F1526" s="165">
        <f t="shared" si="93"/>
        <v>7928090290.0900002</v>
      </c>
      <c r="G1526" s="166">
        <f t="shared" si="94"/>
        <v>63.300975373374072</v>
      </c>
      <c r="H1526" s="166">
        <f t="shared" si="95"/>
        <v>40.964890231634492</v>
      </c>
      <c r="I1526" s="166">
        <f t="shared" si="92"/>
        <v>39.086141060732309</v>
      </c>
    </row>
    <row r="1527" spans="1:9" x14ac:dyDescent="0.2">
      <c r="A1527" s="327" t="s">
        <v>30</v>
      </c>
      <c r="B1527" s="324">
        <v>8581000000</v>
      </c>
      <c r="C1527" s="324">
        <v>2120622670</v>
      </c>
      <c r="D1527" s="324">
        <v>2100622670</v>
      </c>
      <c r="E1527" s="324">
        <v>1940355128</v>
      </c>
      <c r="F1527" s="161">
        <f t="shared" si="93"/>
        <v>6460377330</v>
      </c>
      <c r="G1527" s="162">
        <f t="shared" si="94"/>
        <v>24.713001631511478</v>
      </c>
      <c r="H1527" s="162">
        <f t="shared" si="95"/>
        <v>24.479928563104533</v>
      </c>
      <c r="I1527" s="162">
        <f t="shared" si="92"/>
        <v>22.612226174105583</v>
      </c>
    </row>
    <row r="1528" spans="1:9" x14ac:dyDescent="0.2">
      <c r="A1528" s="337" t="s">
        <v>152</v>
      </c>
      <c r="B1528" s="328">
        <v>1995000000</v>
      </c>
      <c r="C1528" s="328">
        <v>1301779477</v>
      </c>
      <c r="D1528" s="328">
        <v>1301779477</v>
      </c>
      <c r="E1528" s="328">
        <v>1301779477</v>
      </c>
      <c r="F1528" s="165">
        <f t="shared" si="93"/>
        <v>693220523</v>
      </c>
      <c r="G1528" s="166">
        <f t="shared" si="94"/>
        <v>65.252104110275695</v>
      </c>
      <c r="H1528" s="166">
        <f t="shared" si="95"/>
        <v>65.252104110275695</v>
      </c>
      <c r="I1528" s="166">
        <f t="shared" si="92"/>
        <v>65.252104110275695</v>
      </c>
    </row>
    <row r="1529" spans="1:9" x14ac:dyDescent="0.2">
      <c r="A1529" s="337" t="s">
        <v>153</v>
      </c>
      <c r="B1529" s="328">
        <v>65000000</v>
      </c>
      <c r="C1529" s="328">
        <v>32036388</v>
      </c>
      <c r="D1529" s="328">
        <v>32036388</v>
      </c>
      <c r="E1529" s="328">
        <v>28339846</v>
      </c>
      <c r="F1529" s="165">
        <f t="shared" si="93"/>
        <v>32963612</v>
      </c>
      <c r="G1529" s="166">
        <f t="shared" si="94"/>
        <v>49.286750769230771</v>
      </c>
      <c r="H1529" s="166">
        <f t="shared" si="95"/>
        <v>49.286750769230771</v>
      </c>
      <c r="I1529" s="166">
        <f t="shared" si="92"/>
        <v>43.599763076923075</v>
      </c>
    </row>
    <row r="1530" spans="1:9" x14ac:dyDescent="0.2">
      <c r="A1530" s="337" t="s">
        <v>117</v>
      </c>
      <c r="B1530" s="328">
        <v>4221000000</v>
      </c>
      <c r="C1530" s="328">
        <v>520076665</v>
      </c>
      <c r="D1530" s="328">
        <v>520076665</v>
      </c>
      <c r="E1530" s="328">
        <v>363505665</v>
      </c>
      <c r="F1530" s="165">
        <f t="shared" si="93"/>
        <v>3700923335</v>
      </c>
      <c r="G1530" s="166">
        <f t="shared" si="94"/>
        <v>12.32117187870173</v>
      </c>
      <c r="H1530" s="166">
        <f t="shared" si="95"/>
        <v>12.32117187870173</v>
      </c>
      <c r="I1530" s="166">
        <f t="shared" si="92"/>
        <v>8.6118375977256569</v>
      </c>
    </row>
    <row r="1531" spans="1:9" x14ac:dyDescent="0.2">
      <c r="A1531" s="337" t="s">
        <v>118</v>
      </c>
      <c r="B1531" s="328">
        <v>300000000</v>
      </c>
      <c r="C1531" s="328">
        <v>246730140</v>
      </c>
      <c r="D1531" s="328">
        <v>246730140</v>
      </c>
      <c r="E1531" s="328">
        <v>246730140</v>
      </c>
      <c r="F1531" s="165">
        <f t="shared" si="93"/>
        <v>53269860</v>
      </c>
      <c r="G1531" s="166">
        <f t="shared" si="94"/>
        <v>82.243380000000002</v>
      </c>
      <c r="H1531" s="166">
        <f t="shared" si="95"/>
        <v>82.243380000000002</v>
      </c>
      <c r="I1531" s="166">
        <f t="shared" si="92"/>
        <v>82.243380000000002</v>
      </c>
    </row>
    <row r="1532" spans="1:9" x14ac:dyDescent="0.2">
      <c r="A1532" s="337" t="s">
        <v>124</v>
      </c>
      <c r="B1532" s="328">
        <v>2000000000</v>
      </c>
      <c r="C1532" s="328">
        <v>20000000</v>
      </c>
      <c r="D1532" s="328">
        <v>0</v>
      </c>
      <c r="E1532" s="328">
        <v>0</v>
      </c>
      <c r="F1532" s="165">
        <f t="shared" si="93"/>
        <v>1980000000</v>
      </c>
      <c r="G1532" s="166">
        <f t="shared" si="94"/>
        <v>1</v>
      </c>
      <c r="H1532" s="166">
        <f t="shared" si="95"/>
        <v>0</v>
      </c>
      <c r="I1532" s="166">
        <f t="shared" si="92"/>
        <v>0</v>
      </c>
    </row>
    <row r="1533" spans="1:9" x14ac:dyDescent="0.2">
      <c r="A1533" s="327" t="s">
        <v>31</v>
      </c>
      <c r="B1533" s="324">
        <v>823438639961</v>
      </c>
      <c r="C1533" s="324">
        <v>606892706504.47998</v>
      </c>
      <c r="D1533" s="324">
        <v>440894379574.38</v>
      </c>
      <c r="E1533" s="324">
        <v>407098948482.31</v>
      </c>
      <c r="F1533" s="161">
        <f t="shared" si="93"/>
        <v>216545933456.52002</v>
      </c>
      <c r="G1533" s="162">
        <f t="shared" si="94"/>
        <v>73.702238036002768</v>
      </c>
      <c r="H1533" s="162">
        <f t="shared" si="95"/>
        <v>53.5430763359929</v>
      </c>
      <c r="I1533" s="162">
        <f t="shared" si="92"/>
        <v>49.438893042666926</v>
      </c>
    </row>
    <row r="1534" spans="1:9" x14ac:dyDescent="0.2">
      <c r="A1534" s="337" t="s">
        <v>427</v>
      </c>
      <c r="B1534" s="328">
        <v>823438639961</v>
      </c>
      <c r="C1534" s="328">
        <v>606892706504.47998</v>
      </c>
      <c r="D1534" s="328">
        <v>440894379574.38</v>
      </c>
      <c r="E1534" s="328">
        <v>407098948482.31</v>
      </c>
      <c r="F1534" s="202">
        <f t="shared" si="93"/>
        <v>216545933456.52002</v>
      </c>
      <c r="G1534" s="168">
        <f t="shared" si="94"/>
        <v>73.702238036002768</v>
      </c>
      <c r="H1534" s="168">
        <f t="shared" si="95"/>
        <v>53.5430763359929</v>
      </c>
      <c r="I1534" s="168">
        <f t="shared" si="92"/>
        <v>49.438893042666926</v>
      </c>
    </row>
    <row r="1535" spans="1:9" x14ac:dyDescent="0.2">
      <c r="A1535" s="327" t="s">
        <v>32</v>
      </c>
      <c r="B1535" s="324">
        <v>17000000000</v>
      </c>
      <c r="C1535" s="324">
        <v>7067560000</v>
      </c>
      <c r="D1535" s="324">
        <v>7067560000</v>
      </c>
      <c r="E1535" s="324">
        <v>7067560000</v>
      </c>
      <c r="F1535" s="203">
        <f t="shared" si="93"/>
        <v>9932440000</v>
      </c>
      <c r="G1535" s="204">
        <f t="shared" si="94"/>
        <v>41.573882352941176</v>
      </c>
      <c r="H1535" s="204">
        <f t="shared" si="95"/>
        <v>41.573882352941176</v>
      </c>
      <c r="I1535" s="204">
        <f t="shared" si="92"/>
        <v>41.573882352941176</v>
      </c>
    </row>
    <row r="1536" spans="1:9" x14ac:dyDescent="0.2">
      <c r="A1536" s="337" t="s">
        <v>156</v>
      </c>
      <c r="B1536" s="328">
        <v>17000000000</v>
      </c>
      <c r="C1536" s="328">
        <v>7067560000</v>
      </c>
      <c r="D1536" s="328">
        <v>7067560000</v>
      </c>
      <c r="E1536" s="328">
        <v>7067560000</v>
      </c>
      <c r="F1536" s="202">
        <f t="shared" si="93"/>
        <v>9932440000</v>
      </c>
      <c r="G1536" s="168">
        <f t="shared" si="94"/>
        <v>41.573882352941176</v>
      </c>
      <c r="H1536" s="168">
        <f t="shared" si="95"/>
        <v>41.573882352941176</v>
      </c>
      <c r="I1536" s="168">
        <f t="shared" si="92"/>
        <v>41.573882352941176</v>
      </c>
    </row>
    <row r="1537" spans="1:9" ht="11.45" customHeight="1" x14ac:dyDescent="0.2">
      <c r="A1537" s="327" t="s">
        <v>33</v>
      </c>
      <c r="B1537" s="324">
        <v>610000000</v>
      </c>
      <c r="C1537" s="324">
        <v>175668427</v>
      </c>
      <c r="D1537" s="324">
        <v>175668427</v>
      </c>
      <c r="E1537" s="324">
        <v>175668427</v>
      </c>
      <c r="F1537" s="161">
        <f t="shared" si="93"/>
        <v>434331573</v>
      </c>
      <c r="G1537" s="162">
        <f t="shared" si="94"/>
        <v>28.798102786885245</v>
      </c>
      <c r="H1537" s="162">
        <f t="shared" si="95"/>
        <v>28.798102786885245</v>
      </c>
      <c r="I1537" s="162">
        <f t="shared" si="92"/>
        <v>28.798102786885245</v>
      </c>
    </row>
    <row r="1538" spans="1:9" x14ac:dyDescent="0.2">
      <c r="A1538" s="337" t="s">
        <v>378</v>
      </c>
      <c r="B1538" s="328">
        <v>610000000</v>
      </c>
      <c r="C1538" s="328">
        <v>175668427</v>
      </c>
      <c r="D1538" s="328">
        <v>175668427</v>
      </c>
      <c r="E1538" s="328">
        <v>175668427</v>
      </c>
      <c r="F1538" s="165">
        <f t="shared" si="93"/>
        <v>434331573</v>
      </c>
      <c r="G1538" s="166">
        <f t="shared" si="94"/>
        <v>28.798102786885245</v>
      </c>
      <c r="H1538" s="166">
        <f t="shared" si="95"/>
        <v>28.798102786885245</v>
      </c>
      <c r="I1538" s="166">
        <f t="shared" si="92"/>
        <v>28.798102786885245</v>
      </c>
    </row>
    <row r="1539" spans="1:9" x14ac:dyDescent="0.2">
      <c r="A1539" s="327" t="s">
        <v>127</v>
      </c>
      <c r="B1539" s="324">
        <v>1571000000</v>
      </c>
      <c r="C1539" s="324">
        <v>321467835</v>
      </c>
      <c r="D1539" s="324">
        <v>321467835</v>
      </c>
      <c r="E1539" s="324">
        <v>321467835</v>
      </c>
      <c r="F1539" s="203">
        <f t="shared" si="93"/>
        <v>1249532165</v>
      </c>
      <c r="G1539" s="204">
        <f t="shared" si="94"/>
        <v>20.462624761298535</v>
      </c>
      <c r="H1539" s="204">
        <f t="shared" si="95"/>
        <v>20.462624761298535</v>
      </c>
      <c r="I1539" s="204">
        <f t="shared" si="92"/>
        <v>20.462624761298535</v>
      </c>
    </row>
    <row r="1540" spans="1:9" x14ac:dyDescent="0.2">
      <c r="A1540" s="337" t="s">
        <v>128</v>
      </c>
      <c r="B1540" s="328">
        <v>326000000</v>
      </c>
      <c r="C1540" s="328">
        <v>321467835</v>
      </c>
      <c r="D1540" s="328">
        <v>321467835</v>
      </c>
      <c r="E1540" s="328">
        <v>321467835</v>
      </c>
      <c r="F1540" s="165">
        <f t="shared" si="93"/>
        <v>4532165</v>
      </c>
      <c r="G1540" s="166">
        <f t="shared" si="94"/>
        <v>98.609765337423312</v>
      </c>
      <c r="H1540" s="166">
        <f t="shared" si="95"/>
        <v>98.609765337423312</v>
      </c>
      <c r="I1540" s="166">
        <f t="shared" si="92"/>
        <v>98.609765337423312</v>
      </c>
    </row>
    <row r="1541" spans="1:9" x14ac:dyDescent="0.2">
      <c r="A1541" s="337" t="s">
        <v>130</v>
      </c>
      <c r="B1541" s="328">
        <v>1245000000</v>
      </c>
      <c r="C1541" s="328">
        <v>0</v>
      </c>
      <c r="D1541" s="328">
        <v>0</v>
      </c>
      <c r="E1541" s="328">
        <v>0</v>
      </c>
      <c r="F1541" s="165">
        <f t="shared" si="93"/>
        <v>1245000000</v>
      </c>
      <c r="G1541" s="166">
        <f t="shared" si="94"/>
        <v>0</v>
      </c>
      <c r="H1541" s="166">
        <f t="shared" si="95"/>
        <v>0</v>
      </c>
      <c r="I1541" s="166">
        <f t="shared" si="92"/>
        <v>0</v>
      </c>
    </row>
    <row r="1542" spans="1:9" s="351" customFormat="1" x14ac:dyDescent="0.2">
      <c r="A1542" s="326" t="s">
        <v>131</v>
      </c>
      <c r="B1542" s="324">
        <v>3880000000</v>
      </c>
      <c r="C1542" s="324">
        <v>3857600000</v>
      </c>
      <c r="D1542" s="324">
        <v>1156600000</v>
      </c>
      <c r="E1542" s="324">
        <v>1149800000</v>
      </c>
      <c r="F1542" s="203">
        <f t="shared" si="93"/>
        <v>22400000</v>
      </c>
      <c r="G1542" s="204">
        <f t="shared" si="94"/>
        <v>99.422680412371136</v>
      </c>
      <c r="H1542" s="204">
        <f t="shared" si="95"/>
        <v>29.809278350515463</v>
      </c>
      <c r="I1542" s="204">
        <f t="shared" si="92"/>
        <v>29.634020618556701</v>
      </c>
    </row>
    <row r="1543" spans="1:9" x14ac:dyDescent="0.2">
      <c r="A1543" s="327" t="s">
        <v>1653</v>
      </c>
      <c r="B1543" s="324">
        <v>3880000000</v>
      </c>
      <c r="C1543" s="324">
        <v>3857600000</v>
      </c>
      <c r="D1543" s="324">
        <v>1156600000</v>
      </c>
      <c r="E1543" s="324">
        <v>1149800000</v>
      </c>
      <c r="F1543" s="203">
        <f t="shared" si="93"/>
        <v>22400000</v>
      </c>
      <c r="G1543" s="204">
        <f t="shared" si="94"/>
        <v>99.422680412371136</v>
      </c>
      <c r="H1543" s="204">
        <f t="shared" si="95"/>
        <v>29.809278350515463</v>
      </c>
      <c r="I1543" s="204">
        <f t="shared" ref="I1543:I1606" si="96">IFERROR(IF(E1543&gt;0,+E1543/B1543*100,0),0)</f>
        <v>29.634020618556701</v>
      </c>
    </row>
    <row r="1544" spans="1:9" x14ac:dyDescent="0.2">
      <c r="A1544" s="337" t="s">
        <v>379</v>
      </c>
      <c r="B1544" s="328">
        <v>3880000000</v>
      </c>
      <c r="C1544" s="328">
        <v>3857600000</v>
      </c>
      <c r="D1544" s="328">
        <v>1156600000</v>
      </c>
      <c r="E1544" s="328">
        <v>1149800000</v>
      </c>
      <c r="F1544" s="165">
        <f t="shared" si="93"/>
        <v>22400000</v>
      </c>
      <c r="G1544" s="166">
        <f t="shared" si="94"/>
        <v>99.422680412371136</v>
      </c>
      <c r="H1544" s="166">
        <f t="shared" si="95"/>
        <v>29.809278350515463</v>
      </c>
      <c r="I1544" s="166">
        <f t="shared" si="96"/>
        <v>29.634020618556701</v>
      </c>
    </row>
    <row r="1545" spans="1:9" ht="11.25" customHeight="1" x14ac:dyDescent="0.2">
      <c r="A1545" s="325" t="s">
        <v>461</v>
      </c>
      <c r="B1545" s="324">
        <v>157478000000</v>
      </c>
      <c r="C1545" s="324">
        <v>83394334905.059998</v>
      </c>
      <c r="D1545" s="324">
        <v>71932307544.600006</v>
      </c>
      <c r="E1545" s="324">
        <v>71909607544.600006</v>
      </c>
      <c r="F1545" s="161">
        <f t="shared" ref="F1545:F1608" si="97">+B1545-C1545</f>
        <v>74083665094.940002</v>
      </c>
      <c r="G1545" s="162">
        <f t="shared" ref="G1545:G1608" si="98">IFERROR(IF(C1545&gt;0,+C1545/B1545*100,0),0)</f>
        <v>52.956181120575572</v>
      </c>
      <c r="H1545" s="162">
        <f t="shared" ref="H1545:H1608" si="99">IFERROR(IF(D1545&gt;0,+D1545/B1545*100,0),0)</f>
        <v>45.677686752816271</v>
      </c>
      <c r="I1545" s="162">
        <f t="shared" si="96"/>
        <v>45.663272040920006</v>
      </c>
    </row>
    <row r="1546" spans="1:9" x14ac:dyDescent="0.2">
      <c r="A1546" s="326" t="s">
        <v>109</v>
      </c>
      <c r="B1546" s="324">
        <v>142478000000</v>
      </c>
      <c r="C1546" s="324">
        <v>79739340449.699997</v>
      </c>
      <c r="D1546" s="324">
        <v>71470364327</v>
      </c>
      <c r="E1546" s="324">
        <v>71447664327</v>
      </c>
      <c r="F1546" s="161">
        <f t="shared" si="97"/>
        <v>62738659550.300003</v>
      </c>
      <c r="G1546" s="162">
        <f t="shared" si="98"/>
        <v>55.966072270596158</v>
      </c>
      <c r="H1546" s="162">
        <f t="shared" si="99"/>
        <v>50.162386001347578</v>
      </c>
      <c r="I1546" s="162">
        <f t="shared" si="96"/>
        <v>50.146453717065086</v>
      </c>
    </row>
    <row r="1547" spans="1:9" ht="11.25" customHeight="1" x14ac:dyDescent="0.2">
      <c r="A1547" s="327" t="s">
        <v>28</v>
      </c>
      <c r="B1547" s="324">
        <v>111468000000</v>
      </c>
      <c r="C1547" s="324">
        <v>62183575909.559998</v>
      </c>
      <c r="D1547" s="324">
        <v>62183575909.559998</v>
      </c>
      <c r="E1547" s="324">
        <v>62183575909.559998</v>
      </c>
      <c r="F1547" s="161">
        <f t="shared" si="97"/>
        <v>49284424090.440002</v>
      </c>
      <c r="G1547" s="162">
        <f t="shared" si="98"/>
        <v>55.786033578749063</v>
      </c>
      <c r="H1547" s="162">
        <f t="shared" si="99"/>
        <v>55.786033578749063</v>
      </c>
      <c r="I1547" s="162">
        <f t="shared" si="96"/>
        <v>55.786033578749063</v>
      </c>
    </row>
    <row r="1548" spans="1:9" x14ac:dyDescent="0.2">
      <c r="A1548" s="337" t="s">
        <v>110</v>
      </c>
      <c r="B1548" s="328">
        <v>51546000000</v>
      </c>
      <c r="C1548" s="328">
        <v>26452612433.509998</v>
      </c>
      <c r="D1548" s="328">
        <v>26452612433.509998</v>
      </c>
      <c r="E1548" s="328">
        <v>26452612433.509998</v>
      </c>
      <c r="F1548" s="165">
        <f t="shared" si="97"/>
        <v>25093387566.490002</v>
      </c>
      <c r="G1548" s="166">
        <f t="shared" si="98"/>
        <v>51.318458141291266</v>
      </c>
      <c r="H1548" s="166">
        <f t="shared" si="99"/>
        <v>51.318458141291266</v>
      </c>
      <c r="I1548" s="166">
        <f t="shared" si="96"/>
        <v>51.318458141291266</v>
      </c>
    </row>
    <row r="1549" spans="1:9" ht="11.25" customHeight="1" x14ac:dyDescent="0.2">
      <c r="A1549" s="337" t="s">
        <v>111</v>
      </c>
      <c r="B1549" s="328">
        <v>18731000000</v>
      </c>
      <c r="C1549" s="328">
        <v>10878455280.07</v>
      </c>
      <c r="D1549" s="328">
        <v>10878455280.07</v>
      </c>
      <c r="E1549" s="328">
        <v>10878455280.07</v>
      </c>
      <c r="F1549" s="165">
        <f t="shared" si="97"/>
        <v>7852544719.9300003</v>
      </c>
      <c r="G1549" s="166">
        <f t="shared" si="98"/>
        <v>58.077279803907956</v>
      </c>
      <c r="H1549" s="166">
        <f t="shared" si="99"/>
        <v>58.077279803907956</v>
      </c>
      <c r="I1549" s="166">
        <f t="shared" si="96"/>
        <v>58.077279803907956</v>
      </c>
    </row>
    <row r="1550" spans="1:9" x14ac:dyDescent="0.2">
      <c r="A1550" s="337" t="s">
        <v>112</v>
      </c>
      <c r="B1550" s="328">
        <v>41191000000</v>
      </c>
      <c r="C1550" s="328">
        <v>24852508195.98</v>
      </c>
      <c r="D1550" s="328">
        <v>24852508195.98</v>
      </c>
      <c r="E1550" s="328">
        <v>24852508195.98</v>
      </c>
      <c r="F1550" s="165">
        <f t="shared" si="97"/>
        <v>16338491804.02</v>
      </c>
      <c r="G1550" s="166">
        <f t="shared" si="98"/>
        <v>60.334801767327818</v>
      </c>
      <c r="H1550" s="166">
        <f t="shared" si="99"/>
        <v>60.334801767327818</v>
      </c>
      <c r="I1550" s="166">
        <f t="shared" si="96"/>
        <v>60.334801767327818</v>
      </c>
    </row>
    <row r="1551" spans="1:9" x14ac:dyDescent="0.2">
      <c r="A1551" s="327" t="s">
        <v>29</v>
      </c>
      <c r="B1551" s="324">
        <v>30392000000</v>
      </c>
      <c r="C1551" s="324">
        <v>17402047214.400002</v>
      </c>
      <c r="D1551" s="324">
        <v>9133071091.7000008</v>
      </c>
      <c r="E1551" s="324">
        <v>9110371091.7000008</v>
      </c>
      <c r="F1551" s="203">
        <f t="shared" si="97"/>
        <v>12989952785.599998</v>
      </c>
      <c r="G1551" s="204">
        <f t="shared" si="98"/>
        <v>57.258644427480917</v>
      </c>
      <c r="H1551" s="204">
        <f t="shared" si="99"/>
        <v>30.050905145103979</v>
      </c>
      <c r="I1551" s="204">
        <f t="shared" si="96"/>
        <v>29.976214437022904</v>
      </c>
    </row>
    <row r="1552" spans="1:9" s="351" customFormat="1" x14ac:dyDescent="0.2">
      <c r="A1552" s="337" t="s">
        <v>113</v>
      </c>
      <c r="B1552" s="328">
        <v>30392000000</v>
      </c>
      <c r="C1552" s="328">
        <v>17402047214.400002</v>
      </c>
      <c r="D1552" s="328">
        <v>9133071091.7000008</v>
      </c>
      <c r="E1552" s="328">
        <v>9110371091.7000008</v>
      </c>
      <c r="F1552" s="202">
        <f t="shared" si="97"/>
        <v>12989952785.599998</v>
      </c>
      <c r="G1552" s="168">
        <f t="shared" si="98"/>
        <v>57.258644427480917</v>
      </c>
      <c r="H1552" s="168">
        <f t="shared" si="99"/>
        <v>30.050905145103979</v>
      </c>
      <c r="I1552" s="168">
        <f t="shared" si="96"/>
        <v>29.976214437022904</v>
      </c>
    </row>
    <row r="1553" spans="1:9" x14ac:dyDescent="0.2">
      <c r="A1553" s="327" t="s">
        <v>30</v>
      </c>
      <c r="B1553" s="324">
        <v>404000000</v>
      </c>
      <c r="C1553" s="324">
        <v>153013325.74000001</v>
      </c>
      <c r="D1553" s="324">
        <v>153013325.74000001</v>
      </c>
      <c r="E1553" s="324">
        <v>153013325.74000001</v>
      </c>
      <c r="F1553" s="203">
        <f t="shared" si="97"/>
        <v>250986674.25999999</v>
      </c>
      <c r="G1553" s="204">
        <f t="shared" si="98"/>
        <v>37.874585579207924</v>
      </c>
      <c r="H1553" s="204">
        <f t="shared" si="99"/>
        <v>37.874585579207924</v>
      </c>
      <c r="I1553" s="204">
        <f t="shared" si="96"/>
        <v>37.874585579207924</v>
      </c>
    </row>
    <row r="1554" spans="1:9" x14ac:dyDescent="0.2">
      <c r="A1554" s="337" t="s">
        <v>118</v>
      </c>
      <c r="B1554" s="328">
        <v>254000000</v>
      </c>
      <c r="C1554" s="328">
        <v>153013325.74000001</v>
      </c>
      <c r="D1554" s="328">
        <v>153013325.74000001</v>
      </c>
      <c r="E1554" s="328">
        <v>153013325.74000001</v>
      </c>
      <c r="F1554" s="202">
        <f t="shared" si="97"/>
        <v>100986674.25999999</v>
      </c>
      <c r="G1554" s="168">
        <f t="shared" si="98"/>
        <v>60.241466826771664</v>
      </c>
      <c r="H1554" s="168">
        <f t="shared" si="99"/>
        <v>60.241466826771664</v>
      </c>
      <c r="I1554" s="168">
        <f t="shared" si="96"/>
        <v>60.241466826771664</v>
      </c>
    </row>
    <row r="1555" spans="1:9" x14ac:dyDescent="0.2">
      <c r="A1555" s="337" t="s">
        <v>124</v>
      </c>
      <c r="B1555" s="328">
        <v>150000000</v>
      </c>
      <c r="C1555" s="328">
        <v>0</v>
      </c>
      <c r="D1555" s="328">
        <v>0</v>
      </c>
      <c r="E1555" s="328">
        <v>0</v>
      </c>
      <c r="F1555" s="165">
        <f t="shared" si="97"/>
        <v>150000000</v>
      </c>
      <c r="G1555" s="166">
        <f t="shared" si="98"/>
        <v>0</v>
      </c>
      <c r="H1555" s="166">
        <f t="shared" si="99"/>
        <v>0</v>
      </c>
      <c r="I1555" s="166">
        <f t="shared" si="96"/>
        <v>0</v>
      </c>
    </row>
    <row r="1556" spans="1:9" x14ac:dyDescent="0.2">
      <c r="A1556" s="327" t="s">
        <v>33</v>
      </c>
      <c r="B1556" s="324">
        <v>25000000</v>
      </c>
      <c r="C1556" s="324">
        <v>0</v>
      </c>
      <c r="D1556" s="324">
        <v>0</v>
      </c>
      <c r="E1556" s="324">
        <v>0</v>
      </c>
      <c r="F1556" s="203">
        <f t="shared" si="97"/>
        <v>25000000</v>
      </c>
      <c r="G1556" s="204">
        <f t="shared" si="98"/>
        <v>0</v>
      </c>
      <c r="H1556" s="204">
        <f t="shared" si="99"/>
        <v>0</v>
      </c>
      <c r="I1556" s="204">
        <f t="shared" si="96"/>
        <v>0</v>
      </c>
    </row>
    <row r="1557" spans="1:9" x14ac:dyDescent="0.2">
      <c r="A1557" s="337" t="s">
        <v>378</v>
      </c>
      <c r="B1557" s="328">
        <v>25000000</v>
      </c>
      <c r="C1557" s="328">
        <v>0</v>
      </c>
      <c r="D1557" s="328">
        <v>0</v>
      </c>
      <c r="E1557" s="328">
        <v>0</v>
      </c>
      <c r="F1557" s="165">
        <f t="shared" si="97"/>
        <v>25000000</v>
      </c>
      <c r="G1557" s="166">
        <f t="shared" si="98"/>
        <v>0</v>
      </c>
      <c r="H1557" s="166">
        <f t="shared" si="99"/>
        <v>0</v>
      </c>
      <c r="I1557" s="166">
        <f t="shared" si="96"/>
        <v>0</v>
      </c>
    </row>
    <row r="1558" spans="1:9" x14ac:dyDescent="0.2">
      <c r="A1558" s="327" t="s">
        <v>127</v>
      </c>
      <c r="B1558" s="324">
        <v>189000000</v>
      </c>
      <c r="C1558" s="324">
        <v>704000</v>
      </c>
      <c r="D1558" s="324">
        <v>704000</v>
      </c>
      <c r="E1558" s="324">
        <v>704000</v>
      </c>
      <c r="F1558" s="203">
        <f t="shared" si="97"/>
        <v>188296000</v>
      </c>
      <c r="G1558" s="204">
        <f t="shared" si="98"/>
        <v>0.37248677248677253</v>
      </c>
      <c r="H1558" s="204">
        <f t="shared" si="99"/>
        <v>0.37248677248677253</v>
      </c>
      <c r="I1558" s="204">
        <f t="shared" si="96"/>
        <v>0.37248677248677253</v>
      </c>
    </row>
    <row r="1559" spans="1:9" x14ac:dyDescent="0.2">
      <c r="A1559" s="337" t="s">
        <v>128</v>
      </c>
      <c r="B1559" s="328">
        <v>3000000</v>
      </c>
      <c r="C1559" s="328">
        <v>704000</v>
      </c>
      <c r="D1559" s="328">
        <v>704000</v>
      </c>
      <c r="E1559" s="328">
        <v>704000</v>
      </c>
      <c r="F1559" s="202">
        <f t="shared" si="97"/>
        <v>2296000</v>
      </c>
      <c r="G1559" s="168">
        <f t="shared" si="98"/>
        <v>23.466666666666665</v>
      </c>
      <c r="H1559" s="168">
        <f t="shared" si="99"/>
        <v>23.466666666666665</v>
      </c>
      <c r="I1559" s="168">
        <f t="shared" si="96"/>
        <v>23.466666666666665</v>
      </c>
    </row>
    <row r="1560" spans="1:9" x14ac:dyDescent="0.2">
      <c r="A1560" s="337" t="s">
        <v>130</v>
      </c>
      <c r="B1560" s="328">
        <v>186000000</v>
      </c>
      <c r="C1560" s="328">
        <v>0</v>
      </c>
      <c r="D1560" s="328">
        <v>0</v>
      </c>
      <c r="E1560" s="328">
        <v>0</v>
      </c>
      <c r="F1560" s="165">
        <f t="shared" si="97"/>
        <v>186000000</v>
      </c>
      <c r="G1560" s="166">
        <f t="shared" si="98"/>
        <v>0</v>
      </c>
      <c r="H1560" s="166">
        <f t="shared" si="99"/>
        <v>0</v>
      </c>
      <c r="I1560" s="166">
        <f t="shared" si="96"/>
        <v>0</v>
      </c>
    </row>
    <row r="1561" spans="1:9" s="351" customFormat="1" x14ac:dyDescent="0.2">
      <c r="A1561" s="326" t="s">
        <v>131</v>
      </c>
      <c r="B1561" s="324">
        <v>15000000000</v>
      </c>
      <c r="C1561" s="324">
        <v>3654994455.3600001</v>
      </c>
      <c r="D1561" s="324">
        <v>461943217.60000002</v>
      </c>
      <c r="E1561" s="324">
        <v>461943217.60000002</v>
      </c>
      <c r="F1561" s="161">
        <f t="shared" si="97"/>
        <v>11345005544.639999</v>
      </c>
      <c r="G1561" s="162">
        <f t="shared" si="98"/>
        <v>24.366629702400001</v>
      </c>
      <c r="H1561" s="162">
        <f t="shared" si="99"/>
        <v>3.079621450666667</v>
      </c>
      <c r="I1561" s="162">
        <f t="shared" si="96"/>
        <v>3.079621450666667</v>
      </c>
    </row>
    <row r="1562" spans="1:9" x14ac:dyDescent="0.2">
      <c r="A1562" s="327" t="s">
        <v>1653</v>
      </c>
      <c r="B1562" s="324">
        <v>15000000000</v>
      </c>
      <c r="C1562" s="324">
        <v>3654994455.3600001</v>
      </c>
      <c r="D1562" s="324">
        <v>461943217.60000002</v>
      </c>
      <c r="E1562" s="324">
        <v>461943217.60000002</v>
      </c>
      <c r="F1562" s="203">
        <f t="shared" si="97"/>
        <v>11345005544.639999</v>
      </c>
      <c r="G1562" s="204">
        <f t="shared" si="98"/>
        <v>24.366629702400001</v>
      </c>
      <c r="H1562" s="204">
        <f t="shared" si="99"/>
        <v>3.079621450666667</v>
      </c>
      <c r="I1562" s="204">
        <f t="shared" si="96"/>
        <v>3.079621450666667</v>
      </c>
    </row>
    <row r="1563" spans="1:9" x14ac:dyDescent="0.2">
      <c r="A1563" s="337" t="s">
        <v>462</v>
      </c>
      <c r="B1563" s="328">
        <v>15000000000</v>
      </c>
      <c r="C1563" s="328">
        <v>3654994455.3600001</v>
      </c>
      <c r="D1563" s="328">
        <v>461943217.60000002</v>
      </c>
      <c r="E1563" s="328">
        <v>461943217.60000002</v>
      </c>
      <c r="F1563" s="165">
        <f t="shared" si="97"/>
        <v>11345005544.639999</v>
      </c>
      <c r="G1563" s="166">
        <f t="shared" si="98"/>
        <v>24.366629702400001</v>
      </c>
      <c r="H1563" s="166">
        <f t="shared" si="99"/>
        <v>3.079621450666667</v>
      </c>
      <c r="I1563" s="166">
        <f t="shared" si="96"/>
        <v>3.079621450666667</v>
      </c>
    </row>
    <row r="1564" spans="1:9" x14ac:dyDescent="0.2">
      <c r="A1564" s="325" t="s">
        <v>463</v>
      </c>
      <c r="B1564" s="324">
        <v>13283715469174</v>
      </c>
      <c r="C1564" s="324">
        <v>8888974295850.6094</v>
      </c>
      <c r="D1564" s="324">
        <v>8306278586476.4502</v>
      </c>
      <c r="E1564" s="324">
        <v>8297219208564.4189</v>
      </c>
      <c r="F1564" s="203">
        <f t="shared" si="97"/>
        <v>4394741173323.3906</v>
      </c>
      <c r="G1564" s="204">
        <f t="shared" si="98"/>
        <v>66.916325605424447</v>
      </c>
      <c r="H1564" s="204">
        <f t="shared" si="99"/>
        <v>62.529783973105125</v>
      </c>
      <c r="I1564" s="204">
        <f t="shared" si="96"/>
        <v>62.461584846640442</v>
      </c>
    </row>
    <row r="1565" spans="1:9" x14ac:dyDescent="0.2">
      <c r="A1565" s="326" t="s">
        <v>109</v>
      </c>
      <c r="B1565" s="324">
        <v>12868526000000</v>
      </c>
      <c r="C1565" s="324">
        <v>8700802318077.54</v>
      </c>
      <c r="D1565" s="324">
        <v>8268066532562.1904</v>
      </c>
      <c r="E1565" s="324">
        <v>8259321497428.5791</v>
      </c>
      <c r="F1565" s="203">
        <f t="shared" si="97"/>
        <v>4167723681922.46</v>
      </c>
      <c r="G1565" s="204">
        <f t="shared" si="98"/>
        <v>67.613045333067205</v>
      </c>
      <c r="H1565" s="204">
        <f t="shared" si="99"/>
        <v>64.250299782292004</v>
      </c>
      <c r="I1565" s="204">
        <f t="shared" si="96"/>
        <v>64.182343008271332</v>
      </c>
    </row>
    <row r="1566" spans="1:9" x14ac:dyDescent="0.2">
      <c r="A1566" s="327" t="s">
        <v>28</v>
      </c>
      <c r="B1566" s="324">
        <v>9639191000000</v>
      </c>
      <c r="C1566" s="324">
        <v>6659570107495.3496</v>
      </c>
      <c r="D1566" s="324">
        <v>6659513067470.0098</v>
      </c>
      <c r="E1566" s="324">
        <v>6659261503151.54</v>
      </c>
      <c r="F1566" s="161">
        <f t="shared" si="97"/>
        <v>2979620892504.6504</v>
      </c>
      <c r="G1566" s="162">
        <f t="shared" si="98"/>
        <v>69.088475448773139</v>
      </c>
      <c r="H1566" s="162">
        <f t="shared" si="99"/>
        <v>69.087883697605008</v>
      </c>
      <c r="I1566" s="162">
        <f t="shared" si="96"/>
        <v>69.085273890221075</v>
      </c>
    </row>
    <row r="1567" spans="1:9" ht="11.25" customHeight="1" x14ac:dyDescent="0.2">
      <c r="A1567" s="337" t="s">
        <v>110</v>
      </c>
      <c r="B1567" s="328">
        <v>5726396000000</v>
      </c>
      <c r="C1567" s="328">
        <v>4031237527276.29</v>
      </c>
      <c r="D1567" s="328">
        <v>4031209120590.5898</v>
      </c>
      <c r="E1567" s="328">
        <v>4031120972190.5898</v>
      </c>
      <c r="F1567" s="202">
        <f t="shared" si="97"/>
        <v>1695158472723.71</v>
      </c>
      <c r="G1567" s="168">
        <f t="shared" si="98"/>
        <v>70.397463383187088</v>
      </c>
      <c r="H1567" s="168">
        <f t="shared" si="99"/>
        <v>70.396967317499346</v>
      </c>
      <c r="I1567" s="168">
        <f t="shared" si="96"/>
        <v>70.395427982811356</v>
      </c>
    </row>
    <row r="1568" spans="1:9" x14ac:dyDescent="0.2">
      <c r="A1568" s="337" t="s">
        <v>111</v>
      </c>
      <c r="B1568" s="328">
        <v>1448062000000</v>
      </c>
      <c r="C1568" s="328">
        <v>1087579823690.83</v>
      </c>
      <c r="D1568" s="328">
        <v>1087579823690.83</v>
      </c>
      <c r="E1568" s="328">
        <v>1087579823690.83</v>
      </c>
      <c r="F1568" s="165">
        <f t="shared" si="97"/>
        <v>360482176309.17004</v>
      </c>
      <c r="G1568" s="166">
        <f t="shared" si="98"/>
        <v>75.10588798620708</v>
      </c>
      <c r="H1568" s="166">
        <f t="shared" si="99"/>
        <v>75.10588798620708</v>
      </c>
      <c r="I1568" s="166">
        <f t="shared" si="96"/>
        <v>75.10588798620708</v>
      </c>
    </row>
    <row r="1569" spans="1:9" x14ac:dyDescent="0.2">
      <c r="A1569" s="337" t="s">
        <v>112</v>
      </c>
      <c r="B1569" s="328">
        <v>2128652000000</v>
      </c>
      <c r="C1569" s="328">
        <v>1540752756528.23</v>
      </c>
      <c r="D1569" s="328">
        <v>1540724123188.5901</v>
      </c>
      <c r="E1569" s="328">
        <v>1540560707270.1201</v>
      </c>
      <c r="F1569" s="165">
        <f t="shared" si="97"/>
        <v>587899243471.77002</v>
      </c>
      <c r="G1569" s="166">
        <f t="shared" si="98"/>
        <v>72.38161787498521</v>
      </c>
      <c r="H1569" s="166">
        <f t="shared" si="99"/>
        <v>72.380272735449012</v>
      </c>
      <c r="I1569" s="166">
        <f t="shared" si="96"/>
        <v>72.372595768125564</v>
      </c>
    </row>
    <row r="1570" spans="1:9" x14ac:dyDescent="0.2">
      <c r="A1570" s="337" t="s">
        <v>216</v>
      </c>
      <c r="B1570" s="328">
        <v>336081000000</v>
      </c>
      <c r="C1570" s="328">
        <v>0</v>
      </c>
      <c r="D1570" s="328">
        <v>0</v>
      </c>
      <c r="E1570" s="328">
        <v>0</v>
      </c>
      <c r="F1570" s="165">
        <f t="shared" si="97"/>
        <v>336081000000</v>
      </c>
      <c r="G1570" s="166">
        <f t="shared" si="98"/>
        <v>0</v>
      </c>
      <c r="H1570" s="166">
        <f t="shared" si="99"/>
        <v>0</v>
      </c>
      <c r="I1570" s="166">
        <f t="shared" si="96"/>
        <v>0</v>
      </c>
    </row>
    <row r="1571" spans="1:9" x14ac:dyDescent="0.2">
      <c r="A1571" s="327" t="s">
        <v>29</v>
      </c>
      <c r="B1571" s="324">
        <v>1593991566000</v>
      </c>
      <c r="C1571" s="324">
        <v>984027610636.41003</v>
      </c>
      <c r="D1571" s="324">
        <v>552588709712.71997</v>
      </c>
      <c r="E1571" s="324">
        <v>546976389337.64996</v>
      </c>
      <c r="F1571" s="203">
        <f t="shared" si="97"/>
        <v>609963955363.58997</v>
      </c>
      <c r="G1571" s="204">
        <f t="shared" si="98"/>
        <v>61.733551897376223</v>
      </c>
      <c r="H1571" s="204">
        <f t="shared" si="99"/>
        <v>34.666978263843582</v>
      </c>
      <c r="I1571" s="204">
        <f t="shared" si="96"/>
        <v>34.31488603859087</v>
      </c>
    </row>
    <row r="1572" spans="1:9" x14ac:dyDescent="0.2">
      <c r="A1572" s="337" t="s">
        <v>113</v>
      </c>
      <c r="B1572" s="328">
        <v>1593991566000</v>
      </c>
      <c r="C1572" s="328">
        <v>984027610636.41003</v>
      </c>
      <c r="D1572" s="328">
        <v>552588709712.71997</v>
      </c>
      <c r="E1572" s="328">
        <v>546976389337.64996</v>
      </c>
      <c r="F1572" s="202">
        <f t="shared" si="97"/>
        <v>609963955363.58997</v>
      </c>
      <c r="G1572" s="168">
        <f t="shared" si="98"/>
        <v>61.733551897376223</v>
      </c>
      <c r="H1572" s="168">
        <f t="shared" si="99"/>
        <v>34.666978263843582</v>
      </c>
      <c r="I1572" s="168">
        <f t="shared" si="96"/>
        <v>34.31488603859087</v>
      </c>
    </row>
    <row r="1573" spans="1:9" x14ac:dyDescent="0.2">
      <c r="A1573" s="327" t="s">
        <v>30</v>
      </c>
      <c r="B1573" s="324">
        <v>1533718434000</v>
      </c>
      <c r="C1573" s="324">
        <v>1009010711377.2502</v>
      </c>
      <c r="D1573" s="324">
        <v>1007808535807.9302</v>
      </c>
      <c r="E1573" s="324">
        <v>1005098744533.9601</v>
      </c>
      <c r="F1573" s="161">
        <f t="shared" si="97"/>
        <v>524707722622.74976</v>
      </c>
      <c r="G1573" s="162">
        <f t="shared" si="98"/>
        <v>65.78852343488559</v>
      </c>
      <c r="H1573" s="162">
        <f t="shared" si="99"/>
        <v>65.710140366476821</v>
      </c>
      <c r="I1573" s="162">
        <f t="shared" si="96"/>
        <v>65.53345922253942</v>
      </c>
    </row>
    <row r="1574" spans="1:9" x14ac:dyDescent="0.2">
      <c r="A1574" s="337" t="s">
        <v>464</v>
      </c>
      <c r="B1574" s="328">
        <v>8243000000</v>
      </c>
      <c r="C1574" s="328">
        <v>2922792907.6599998</v>
      </c>
      <c r="D1574" s="328">
        <v>1725474218.53</v>
      </c>
      <c r="E1574" s="328">
        <v>1722234183.26</v>
      </c>
      <c r="F1574" s="202">
        <f t="shared" si="97"/>
        <v>5320207092.3400002</v>
      </c>
      <c r="G1574" s="168">
        <f t="shared" si="98"/>
        <v>35.457878292611909</v>
      </c>
      <c r="H1574" s="168">
        <f t="shared" si="99"/>
        <v>20.932600006429698</v>
      </c>
      <c r="I1574" s="168">
        <f t="shared" si="96"/>
        <v>20.89329350066723</v>
      </c>
    </row>
    <row r="1575" spans="1:9" x14ac:dyDescent="0.2">
      <c r="A1575" s="337" t="s">
        <v>115</v>
      </c>
      <c r="B1575" s="328">
        <v>131000434000</v>
      </c>
      <c r="C1575" s="328">
        <v>0</v>
      </c>
      <c r="D1575" s="328">
        <v>0</v>
      </c>
      <c r="E1575" s="328">
        <v>0</v>
      </c>
      <c r="F1575" s="165">
        <f t="shared" si="97"/>
        <v>131000434000</v>
      </c>
      <c r="G1575" s="166">
        <f t="shared" si="98"/>
        <v>0</v>
      </c>
      <c r="H1575" s="166">
        <f t="shared" si="99"/>
        <v>0</v>
      </c>
      <c r="I1575" s="166">
        <f t="shared" si="96"/>
        <v>0</v>
      </c>
    </row>
    <row r="1576" spans="1:9" x14ac:dyDescent="0.2">
      <c r="A1576" s="337" t="s">
        <v>152</v>
      </c>
      <c r="B1576" s="328">
        <v>923924000000</v>
      </c>
      <c r="C1576" s="328">
        <v>672923958555.42004</v>
      </c>
      <c r="D1576" s="328">
        <v>672919101675.22998</v>
      </c>
      <c r="E1576" s="328">
        <v>672919101675.22998</v>
      </c>
      <c r="F1576" s="165">
        <f t="shared" si="97"/>
        <v>251000041444.57996</v>
      </c>
      <c r="G1576" s="166">
        <f t="shared" si="98"/>
        <v>72.833258856293384</v>
      </c>
      <c r="H1576" s="166">
        <f t="shared" si="99"/>
        <v>72.832733176671454</v>
      </c>
      <c r="I1576" s="166">
        <f t="shared" si="96"/>
        <v>72.832733176671454</v>
      </c>
    </row>
    <row r="1577" spans="1:9" x14ac:dyDescent="0.2">
      <c r="A1577" s="337" t="s">
        <v>153</v>
      </c>
      <c r="B1577" s="328">
        <v>4370000000</v>
      </c>
      <c r="C1577" s="328">
        <v>1561302409.3900001</v>
      </c>
      <c r="D1577" s="328">
        <v>1561302409.3900001</v>
      </c>
      <c r="E1577" s="328">
        <v>1561302409.3900001</v>
      </c>
      <c r="F1577" s="202">
        <f t="shared" si="97"/>
        <v>2808697590.6099997</v>
      </c>
      <c r="G1577" s="168">
        <f t="shared" si="98"/>
        <v>35.727743921967964</v>
      </c>
      <c r="H1577" s="168">
        <f t="shared" si="99"/>
        <v>35.727743921967964</v>
      </c>
      <c r="I1577" s="168">
        <f t="shared" si="96"/>
        <v>35.727743921967964</v>
      </c>
    </row>
    <row r="1578" spans="1:9" x14ac:dyDescent="0.2">
      <c r="A1578" s="337" t="s">
        <v>117</v>
      </c>
      <c r="B1578" s="328">
        <v>54607000000</v>
      </c>
      <c r="C1578" s="328">
        <v>34538503000</v>
      </c>
      <c r="D1578" s="328">
        <v>34538503000</v>
      </c>
      <c r="E1578" s="328">
        <v>34538503000</v>
      </c>
      <c r="F1578" s="165">
        <f t="shared" si="97"/>
        <v>20068497000</v>
      </c>
      <c r="G1578" s="166">
        <f t="shared" si="98"/>
        <v>63.249222627135715</v>
      </c>
      <c r="H1578" s="166">
        <f t="shared" si="99"/>
        <v>63.249222627135715</v>
      </c>
      <c r="I1578" s="166">
        <f t="shared" si="96"/>
        <v>63.249222627135715</v>
      </c>
    </row>
    <row r="1579" spans="1:9" x14ac:dyDescent="0.2">
      <c r="A1579" s="337" t="s">
        <v>118</v>
      </c>
      <c r="B1579" s="328">
        <v>1161000000</v>
      </c>
      <c r="C1579" s="328">
        <v>808325989.55999994</v>
      </c>
      <c r="D1579" s="328">
        <v>808325989.55999994</v>
      </c>
      <c r="E1579" s="328">
        <v>808325989.55999994</v>
      </c>
      <c r="F1579" s="202">
        <f t="shared" si="97"/>
        <v>352674010.44000006</v>
      </c>
      <c r="G1579" s="168">
        <f t="shared" si="98"/>
        <v>69.623254914728676</v>
      </c>
      <c r="H1579" s="168">
        <f t="shared" si="99"/>
        <v>69.623254914728676</v>
      </c>
      <c r="I1579" s="168">
        <f t="shared" si="96"/>
        <v>69.623254914728676</v>
      </c>
    </row>
    <row r="1580" spans="1:9" x14ac:dyDescent="0.2">
      <c r="A1580" s="337" t="s">
        <v>375</v>
      </c>
      <c r="B1580" s="328">
        <v>111997000000</v>
      </c>
      <c r="C1580" s="328">
        <v>54393764649.550003</v>
      </c>
      <c r="D1580" s="328">
        <v>54393764649.550003</v>
      </c>
      <c r="E1580" s="328">
        <v>52732325466.870003</v>
      </c>
      <c r="F1580" s="165">
        <f t="shared" si="97"/>
        <v>57603235350.449997</v>
      </c>
      <c r="G1580" s="166">
        <f t="shared" si="98"/>
        <v>48.567162200371442</v>
      </c>
      <c r="H1580" s="166">
        <f t="shared" si="99"/>
        <v>48.567162200371442</v>
      </c>
      <c r="I1580" s="166">
        <f t="shared" si="96"/>
        <v>47.083694622954184</v>
      </c>
    </row>
    <row r="1581" spans="1:9" x14ac:dyDescent="0.2">
      <c r="A1581" s="337" t="s">
        <v>465</v>
      </c>
      <c r="B1581" s="328">
        <v>8178000000</v>
      </c>
      <c r="C1581" s="328">
        <v>4678933333.3599997</v>
      </c>
      <c r="D1581" s="328">
        <v>4678933333.3599997</v>
      </c>
      <c r="E1581" s="328">
        <v>4649183333.3599997</v>
      </c>
      <c r="F1581" s="202">
        <f t="shared" si="97"/>
        <v>3499066666.6400003</v>
      </c>
      <c r="G1581" s="168">
        <f t="shared" si="98"/>
        <v>57.213662672536067</v>
      </c>
      <c r="H1581" s="168">
        <f t="shared" si="99"/>
        <v>57.213662672536067</v>
      </c>
      <c r="I1581" s="168">
        <f t="shared" si="96"/>
        <v>56.84988179701638</v>
      </c>
    </row>
    <row r="1582" spans="1:9" x14ac:dyDescent="0.2">
      <c r="A1582" s="337" t="s">
        <v>392</v>
      </c>
      <c r="B1582" s="328">
        <v>25618000000</v>
      </c>
      <c r="C1582" s="328">
        <v>8597507132.2800007</v>
      </c>
      <c r="D1582" s="328">
        <v>8597507132.2800007</v>
      </c>
      <c r="E1582" s="328">
        <v>7582145076.2600002</v>
      </c>
      <c r="F1582" s="165">
        <f t="shared" si="97"/>
        <v>17020492867.719999</v>
      </c>
      <c r="G1582" s="166">
        <f t="shared" si="98"/>
        <v>33.560415068623627</v>
      </c>
      <c r="H1582" s="166">
        <f t="shared" si="99"/>
        <v>33.560415068623627</v>
      </c>
      <c r="I1582" s="166">
        <f t="shared" si="96"/>
        <v>29.596943852993991</v>
      </c>
    </row>
    <row r="1583" spans="1:9" x14ac:dyDescent="0.2">
      <c r="A1583" s="337" t="s">
        <v>123</v>
      </c>
      <c r="B1583" s="328">
        <v>1265000000</v>
      </c>
      <c r="C1583" s="328">
        <v>1140568097.6400001</v>
      </c>
      <c r="D1583" s="328">
        <v>1140568097.6400001</v>
      </c>
      <c r="E1583" s="328">
        <v>1140568097.6400001</v>
      </c>
      <c r="F1583" s="202">
        <f t="shared" si="97"/>
        <v>124431902.3599999</v>
      </c>
      <c r="G1583" s="168">
        <f t="shared" si="98"/>
        <v>90.163485979446648</v>
      </c>
      <c r="H1583" s="168">
        <f t="shared" si="99"/>
        <v>90.163485979446648</v>
      </c>
      <c r="I1583" s="168">
        <f t="shared" si="96"/>
        <v>90.163485979446648</v>
      </c>
    </row>
    <row r="1584" spans="1:9" x14ac:dyDescent="0.2">
      <c r="A1584" s="337" t="s">
        <v>124</v>
      </c>
      <c r="B1584" s="328">
        <v>200000000000</v>
      </c>
      <c r="C1584" s="328">
        <v>176201922603.53</v>
      </c>
      <c r="D1584" s="328">
        <v>176201922603.53</v>
      </c>
      <c r="E1584" s="328">
        <v>176201922603.53</v>
      </c>
      <c r="F1584" s="202">
        <f t="shared" si="97"/>
        <v>23798077396.470001</v>
      </c>
      <c r="G1584" s="168">
        <f t="shared" si="98"/>
        <v>88.100961301764997</v>
      </c>
      <c r="H1584" s="168">
        <f t="shared" si="99"/>
        <v>88.100961301764997</v>
      </c>
      <c r="I1584" s="168">
        <f t="shared" si="96"/>
        <v>88.100961301764997</v>
      </c>
    </row>
    <row r="1585" spans="1:9" x14ac:dyDescent="0.2">
      <c r="A1585" s="337" t="s">
        <v>436</v>
      </c>
      <c r="B1585" s="328">
        <v>63355000000</v>
      </c>
      <c r="C1585" s="328">
        <v>51243132698.860001</v>
      </c>
      <c r="D1585" s="328">
        <v>51243132698.860001</v>
      </c>
      <c r="E1585" s="328">
        <v>51243132698.860001</v>
      </c>
      <c r="F1585" s="165">
        <f t="shared" si="97"/>
        <v>12111867301.139999</v>
      </c>
      <c r="G1585" s="166">
        <f t="shared" si="98"/>
        <v>80.882539182163995</v>
      </c>
      <c r="H1585" s="166">
        <f t="shared" si="99"/>
        <v>80.882539182163995</v>
      </c>
      <c r="I1585" s="166">
        <f t="shared" si="96"/>
        <v>80.882539182163995</v>
      </c>
    </row>
    <row r="1586" spans="1:9" x14ac:dyDescent="0.2">
      <c r="A1586" s="327" t="s">
        <v>33</v>
      </c>
      <c r="B1586" s="324">
        <v>52840000000</v>
      </c>
      <c r="C1586" s="324">
        <v>32010880675.490002</v>
      </c>
      <c r="D1586" s="324">
        <v>32010880675.490002</v>
      </c>
      <c r="E1586" s="324">
        <v>31895562748</v>
      </c>
      <c r="F1586" s="203">
        <f t="shared" si="97"/>
        <v>20829119324.509998</v>
      </c>
      <c r="G1586" s="204">
        <f t="shared" si="98"/>
        <v>60.580773420685084</v>
      </c>
      <c r="H1586" s="204">
        <f t="shared" si="99"/>
        <v>60.580773420685084</v>
      </c>
      <c r="I1586" s="204">
        <f t="shared" si="96"/>
        <v>60.362533588190772</v>
      </c>
    </row>
    <row r="1587" spans="1:9" x14ac:dyDescent="0.2">
      <c r="A1587" s="337" t="s">
        <v>378</v>
      </c>
      <c r="B1587" s="328">
        <v>52840000000</v>
      </c>
      <c r="C1587" s="328">
        <v>32010880675.490002</v>
      </c>
      <c r="D1587" s="328">
        <v>32010880675.490002</v>
      </c>
      <c r="E1587" s="328">
        <v>31895562748</v>
      </c>
      <c r="F1587" s="202">
        <f t="shared" si="97"/>
        <v>20829119324.509998</v>
      </c>
      <c r="G1587" s="168">
        <f t="shared" si="98"/>
        <v>60.580773420685084</v>
      </c>
      <c r="H1587" s="168">
        <f t="shared" si="99"/>
        <v>60.580773420685084</v>
      </c>
      <c r="I1587" s="168">
        <f t="shared" si="96"/>
        <v>60.362533588190772</v>
      </c>
    </row>
    <row r="1588" spans="1:9" x14ac:dyDescent="0.2">
      <c r="A1588" s="327" t="s">
        <v>127</v>
      </c>
      <c r="B1588" s="324">
        <v>48785000000</v>
      </c>
      <c r="C1588" s="324">
        <v>16183007893.040001</v>
      </c>
      <c r="D1588" s="324">
        <v>16145338896.040001</v>
      </c>
      <c r="E1588" s="324">
        <v>16089297657.43</v>
      </c>
      <c r="F1588" s="161">
        <f t="shared" si="97"/>
        <v>32601992106.959999</v>
      </c>
      <c r="G1588" s="162">
        <f t="shared" si="98"/>
        <v>33.172097761689045</v>
      </c>
      <c r="H1588" s="162">
        <f t="shared" si="99"/>
        <v>33.094883460161938</v>
      </c>
      <c r="I1588" s="162">
        <f t="shared" si="96"/>
        <v>32.980009546848414</v>
      </c>
    </row>
    <row r="1589" spans="1:9" x14ac:dyDescent="0.2">
      <c r="A1589" s="337" t="s">
        <v>128</v>
      </c>
      <c r="B1589" s="328">
        <v>16912000000</v>
      </c>
      <c r="C1589" s="328">
        <v>15283649079.690001</v>
      </c>
      <c r="D1589" s="328">
        <v>15245980082.690001</v>
      </c>
      <c r="E1589" s="328">
        <v>15189938844.08</v>
      </c>
      <c r="F1589" s="202">
        <f t="shared" si="97"/>
        <v>1628350920.3099995</v>
      </c>
      <c r="G1589" s="168">
        <f t="shared" si="98"/>
        <v>90.371624170352419</v>
      </c>
      <c r="H1589" s="168">
        <f t="shared" si="99"/>
        <v>90.148888852235103</v>
      </c>
      <c r="I1589" s="168">
        <f t="shared" si="96"/>
        <v>89.817519182119213</v>
      </c>
    </row>
    <row r="1590" spans="1:9" x14ac:dyDescent="0.2">
      <c r="A1590" s="337" t="s">
        <v>129</v>
      </c>
      <c r="B1590" s="328">
        <v>1363000000</v>
      </c>
      <c r="C1590" s="328">
        <v>899358813.35000002</v>
      </c>
      <c r="D1590" s="328">
        <v>899358813.35000002</v>
      </c>
      <c r="E1590" s="328">
        <v>899358813.35000002</v>
      </c>
      <c r="F1590" s="202">
        <f t="shared" si="97"/>
        <v>463641186.64999998</v>
      </c>
      <c r="G1590" s="168">
        <f t="shared" si="98"/>
        <v>65.983772072633897</v>
      </c>
      <c r="H1590" s="168">
        <f t="shared" si="99"/>
        <v>65.983772072633897</v>
      </c>
      <c r="I1590" s="168">
        <f t="shared" si="96"/>
        <v>65.983772072633897</v>
      </c>
    </row>
    <row r="1591" spans="1:9" x14ac:dyDescent="0.2">
      <c r="A1591" s="337" t="s">
        <v>130</v>
      </c>
      <c r="B1591" s="328">
        <v>30267000000</v>
      </c>
      <c r="C1591" s="328">
        <v>0</v>
      </c>
      <c r="D1591" s="328">
        <v>0</v>
      </c>
      <c r="E1591" s="328">
        <v>0</v>
      </c>
      <c r="F1591" s="165">
        <f t="shared" si="97"/>
        <v>30267000000</v>
      </c>
      <c r="G1591" s="166">
        <f t="shared" si="98"/>
        <v>0</v>
      </c>
      <c r="H1591" s="166">
        <f t="shared" si="99"/>
        <v>0</v>
      </c>
      <c r="I1591" s="166">
        <f t="shared" si="96"/>
        <v>0</v>
      </c>
    </row>
    <row r="1592" spans="1:9" x14ac:dyDescent="0.2">
      <c r="A1592" s="337" t="s">
        <v>393</v>
      </c>
      <c r="B1592" s="328">
        <v>236000000</v>
      </c>
      <c r="C1592" s="328">
        <v>0</v>
      </c>
      <c r="D1592" s="328">
        <v>0</v>
      </c>
      <c r="E1592" s="328">
        <v>0</v>
      </c>
      <c r="F1592" s="165">
        <f t="shared" si="97"/>
        <v>236000000</v>
      </c>
      <c r="G1592" s="166">
        <f t="shared" si="98"/>
        <v>0</v>
      </c>
      <c r="H1592" s="166">
        <f t="shared" si="99"/>
        <v>0</v>
      </c>
      <c r="I1592" s="166">
        <f t="shared" si="96"/>
        <v>0</v>
      </c>
    </row>
    <row r="1593" spans="1:9" x14ac:dyDescent="0.2">
      <c r="A1593" s="337" t="s">
        <v>188</v>
      </c>
      <c r="B1593" s="328">
        <v>7000000</v>
      </c>
      <c r="C1593" s="328">
        <v>0</v>
      </c>
      <c r="D1593" s="328">
        <v>0</v>
      </c>
      <c r="E1593" s="328">
        <v>0</v>
      </c>
      <c r="F1593" s="165">
        <f t="shared" si="97"/>
        <v>7000000</v>
      </c>
      <c r="G1593" s="166">
        <f t="shared" si="98"/>
        <v>0</v>
      </c>
      <c r="H1593" s="166">
        <f t="shared" si="99"/>
        <v>0</v>
      </c>
      <c r="I1593" s="166">
        <f t="shared" si="96"/>
        <v>0</v>
      </c>
    </row>
    <row r="1594" spans="1:9" s="351" customFormat="1" x14ac:dyDescent="0.2">
      <c r="A1594" s="326" t="s">
        <v>330</v>
      </c>
      <c r="B1594" s="324">
        <v>87685908629</v>
      </c>
      <c r="C1594" s="324">
        <v>33757476658.470001</v>
      </c>
      <c r="D1594" s="324">
        <v>33757476658.470001</v>
      </c>
      <c r="E1594" s="324">
        <v>33757476658.470001</v>
      </c>
      <c r="F1594" s="161">
        <f t="shared" si="97"/>
        <v>53928431970.529999</v>
      </c>
      <c r="G1594" s="162">
        <f t="shared" si="98"/>
        <v>38.49817739963013</v>
      </c>
      <c r="H1594" s="162">
        <f t="shared" si="99"/>
        <v>38.49817739963013</v>
      </c>
      <c r="I1594" s="162">
        <f t="shared" si="96"/>
        <v>38.49817739963013</v>
      </c>
    </row>
    <row r="1595" spans="1:9" x14ac:dyDescent="0.2">
      <c r="A1595" s="327" t="s">
        <v>41</v>
      </c>
      <c r="B1595" s="324">
        <v>87685908629</v>
      </c>
      <c r="C1595" s="324">
        <v>33757476658.470001</v>
      </c>
      <c r="D1595" s="324">
        <v>33757476658.470001</v>
      </c>
      <c r="E1595" s="324">
        <v>33757476658.470001</v>
      </c>
      <c r="F1595" s="203">
        <f t="shared" si="97"/>
        <v>53928431970.529999</v>
      </c>
      <c r="G1595" s="204">
        <f t="shared" si="98"/>
        <v>38.49817739963013</v>
      </c>
      <c r="H1595" s="204">
        <f t="shared" si="99"/>
        <v>38.49817739963013</v>
      </c>
      <c r="I1595" s="204">
        <f t="shared" si="96"/>
        <v>38.49817739963013</v>
      </c>
    </row>
    <row r="1596" spans="1:9" x14ac:dyDescent="0.2">
      <c r="A1596" s="337" t="s">
        <v>331</v>
      </c>
      <c r="B1596" s="328">
        <v>87685908629</v>
      </c>
      <c r="C1596" s="328">
        <v>33757476658.470001</v>
      </c>
      <c r="D1596" s="328">
        <v>33757476658.470001</v>
      </c>
      <c r="E1596" s="328">
        <v>33757476658.470001</v>
      </c>
      <c r="F1596" s="202">
        <f t="shared" si="97"/>
        <v>53928431970.529999</v>
      </c>
      <c r="G1596" s="168">
        <f t="shared" si="98"/>
        <v>38.49817739963013</v>
      </c>
      <c r="H1596" s="168">
        <f t="shared" si="99"/>
        <v>38.49817739963013</v>
      </c>
      <c r="I1596" s="168">
        <f t="shared" si="96"/>
        <v>38.49817739963013</v>
      </c>
    </row>
    <row r="1597" spans="1:9" x14ac:dyDescent="0.2">
      <c r="A1597" s="326" t="s">
        <v>131</v>
      </c>
      <c r="B1597" s="324">
        <v>327503560545</v>
      </c>
      <c r="C1597" s="324">
        <v>154414501114.60001</v>
      </c>
      <c r="D1597" s="324">
        <v>4454577255.79</v>
      </c>
      <c r="E1597" s="324">
        <v>4140234477.3699999</v>
      </c>
      <c r="F1597" s="203">
        <f t="shared" si="97"/>
        <v>173089059430.39999</v>
      </c>
      <c r="G1597" s="204">
        <f t="shared" si="98"/>
        <v>47.148953390808394</v>
      </c>
      <c r="H1597" s="204">
        <f t="shared" si="99"/>
        <v>1.3601614737797414</v>
      </c>
      <c r="I1597" s="204">
        <f t="shared" si="96"/>
        <v>1.2641799895183488</v>
      </c>
    </row>
    <row r="1598" spans="1:9" x14ac:dyDescent="0.2">
      <c r="A1598" s="327" t="s">
        <v>1653</v>
      </c>
      <c r="B1598" s="324">
        <v>327503560545</v>
      </c>
      <c r="C1598" s="324">
        <v>154414501114.60001</v>
      </c>
      <c r="D1598" s="324">
        <v>4454577255.79</v>
      </c>
      <c r="E1598" s="324">
        <v>4140234477.3699999</v>
      </c>
      <c r="F1598" s="203">
        <f t="shared" si="97"/>
        <v>173089059430.39999</v>
      </c>
      <c r="G1598" s="204">
        <f t="shared" si="98"/>
        <v>47.148953390808394</v>
      </c>
      <c r="H1598" s="204">
        <f t="shared" si="99"/>
        <v>1.3601614737797414</v>
      </c>
      <c r="I1598" s="204">
        <f t="shared" si="96"/>
        <v>1.2641799895183488</v>
      </c>
    </row>
    <row r="1599" spans="1:9" x14ac:dyDescent="0.2">
      <c r="A1599" s="337" t="s">
        <v>424</v>
      </c>
      <c r="B1599" s="328">
        <v>11500000000</v>
      </c>
      <c r="C1599" s="328">
        <v>802325581.39999998</v>
      </c>
      <c r="D1599" s="328">
        <v>0</v>
      </c>
      <c r="E1599" s="328">
        <v>0</v>
      </c>
      <c r="F1599" s="165">
        <f t="shared" si="97"/>
        <v>10697674418.6</v>
      </c>
      <c r="G1599" s="166">
        <f t="shared" si="98"/>
        <v>6.9767441860869566</v>
      </c>
      <c r="H1599" s="166">
        <f t="shared" si="99"/>
        <v>0</v>
      </c>
      <c r="I1599" s="166">
        <f t="shared" si="96"/>
        <v>0</v>
      </c>
    </row>
    <row r="1600" spans="1:9" x14ac:dyDescent="0.2">
      <c r="A1600" s="337" t="s">
        <v>466</v>
      </c>
      <c r="B1600" s="328">
        <v>174392000000</v>
      </c>
      <c r="C1600" s="328">
        <v>92321132141.619995</v>
      </c>
      <c r="D1600" s="328">
        <v>3808609695.4000001</v>
      </c>
      <c r="E1600" s="328">
        <v>3494266916.98</v>
      </c>
      <c r="F1600" s="165">
        <f t="shared" si="97"/>
        <v>82070867858.380005</v>
      </c>
      <c r="G1600" s="166">
        <f t="shared" si="98"/>
        <v>52.938857368239368</v>
      </c>
      <c r="H1600" s="166">
        <f t="shared" si="99"/>
        <v>2.1839360150694986</v>
      </c>
      <c r="I1600" s="166">
        <f t="shared" si="96"/>
        <v>2.0036853278705444</v>
      </c>
    </row>
    <row r="1601" spans="1:9" x14ac:dyDescent="0.2">
      <c r="A1601" s="337" t="s">
        <v>467</v>
      </c>
      <c r="B1601" s="328">
        <v>25000000000</v>
      </c>
      <c r="C1601" s="328">
        <v>5816002480</v>
      </c>
      <c r="D1601" s="328">
        <v>0</v>
      </c>
      <c r="E1601" s="328">
        <v>0</v>
      </c>
      <c r="F1601" s="165">
        <f t="shared" si="97"/>
        <v>19183997520</v>
      </c>
      <c r="G1601" s="166">
        <f t="shared" si="98"/>
        <v>23.264009919999999</v>
      </c>
      <c r="H1601" s="166">
        <f t="shared" si="99"/>
        <v>0</v>
      </c>
      <c r="I1601" s="166">
        <f t="shared" si="96"/>
        <v>0</v>
      </c>
    </row>
    <row r="1602" spans="1:9" x14ac:dyDescent="0.2">
      <c r="A1602" s="337" t="s">
        <v>468</v>
      </c>
      <c r="B1602" s="328">
        <v>32000000000</v>
      </c>
      <c r="C1602" s="328">
        <v>25915407299.099998</v>
      </c>
      <c r="D1602" s="328">
        <v>0</v>
      </c>
      <c r="E1602" s="328">
        <v>0</v>
      </c>
      <c r="F1602" s="202">
        <f t="shared" si="97"/>
        <v>6084592700.9000015</v>
      </c>
      <c r="G1602" s="168">
        <f t="shared" si="98"/>
        <v>80.985647809687507</v>
      </c>
      <c r="H1602" s="168">
        <f t="shared" si="99"/>
        <v>0</v>
      </c>
      <c r="I1602" s="168">
        <f t="shared" si="96"/>
        <v>0</v>
      </c>
    </row>
    <row r="1603" spans="1:9" s="351" customFormat="1" x14ac:dyDescent="0.2">
      <c r="A1603" s="337" t="s">
        <v>469</v>
      </c>
      <c r="B1603" s="328">
        <v>7000000000</v>
      </c>
      <c r="C1603" s="328">
        <v>7000000000</v>
      </c>
      <c r="D1603" s="328">
        <v>607191552</v>
      </c>
      <c r="E1603" s="328">
        <v>607191552</v>
      </c>
      <c r="F1603" s="165">
        <f t="shared" si="97"/>
        <v>0</v>
      </c>
      <c r="G1603" s="166">
        <f t="shared" si="98"/>
        <v>100</v>
      </c>
      <c r="H1603" s="166">
        <f t="shared" si="99"/>
        <v>8.6741650285714282</v>
      </c>
      <c r="I1603" s="166">
        <f t="shared" si="96"/>
        <v>8.6741650285714282</v>
      </c>
    </row>
    <row r="1604" spans="1:9" x14ac:dyDescent="0.2">
      <c r="A1604" s="337" t="s">
        <v>470</v>
      </c>
      <c r="B1604" s="328">
        <v>34003560545</v>
      </c>
      <c r="C1604" s="328">
        <v>21922601790.139999</v>
      </c>
      <c r="D1604" s="328">
        <v>0</v>
      </c>
      <c r="E1604" s="328">
        <v>0</v>
      </c>
      <c r="F1604" s="165">
        <f t="shared" si="97"/>
        <v>12080958754.860001</v>
      </c>
      <c r="G1604" s="166">
        <f t="shared" si="98"/>
        <v>64.471488981654815</v>
      </c>
      <c r="H1604" s="166">
        <f t="shared" si="99"/>
        <v>0</v>
      </c>
      <c r="I1604" s="166">
        <f t="shared" si="96"/>
        <v>0</v>
      </c>
    </row>
    <row r="1605" spans="1:9" x14ac:dyDescent="0.2">
      <c r="A1605" s="337" t="s">
        <v>471</v>
      </c>
      <c r="B1605" s="328">
        <v>43608000000</v>
      </c>
      <c r="C1605" s="328">
        <v>637031822.34000003</v>
      </c>
      <c r="D1605" s="328">
        <v>38776008.390000001</v>
      </c>
      <c r="E1605" s="328">
        <v>38776008.390000001</v>
      </c>
      <c r="F1605" s="165">
        <f t="shared" si="97"/>
        <v>42970968177.660004</v>
      </c>
      <c r="G1605" s="166">
        <f t="shared" si="98"/>
        <v>1.4608141220418271</v>
      </c>
      <c r="H1605" s="166">
        <f t="shared" si="99"/>
        <v>8.8919483558062742E-2</v>
      </c>
      <c r="I1605" s="166">
        <f t="shared" si="96"/>
        <v>8.8919483558062742E-2</v>
      </c>
    </row>
    <row r="1606" spans="1:9" x14ac:dyDescent="0.2">
      <c r="A1606" s="325" t="s">
        <v>472</v>
      </c>
      <c r="B1606" s="324">
        <v>1921992434651</v>
      </c>
      <c r="C1606" s="324">
        <v>1478384952103.5703</v>
      </c>
      <c r="D1606" s="324">
        <v>935414587023.7699</v>
      </c>
      <c r="E1606" s="324">
        <v>863977573374.11987</v>
      </c>
      <c r="F1606" s="161">
        <f t="shared" si="97"/>
        <v>443607482547.42969</v>
      </c>
      <c r="G1606" s="162">
        <f t="shared" si="98"/>
        <v>76.919394970044138</v>
      </c>
      <c r="H1606" s="162">
        <f t="shared" si="99"/>
        <v>48.669004630792145</v>
      </c>
      <c r="I1606" s="162">
        <f t="shared" si="96"/>
        <v>44.952183879485617</v>
      </c>
    </row>
    <row r="1607" spans="1:9" x14ac:dyDescent="0.2">
      <c r="A1607" s="326" t="s">
        <v>109</v>
      </c>
      <c r="B1607" s="324">
        <v>1880091000000</v>
      </c>
      <c r="C1607" s="324">
        <v>1464418083162.2803</v>
      </c>
      <c r="D1607" s="324">
        <v>935414587023.7699</v>
      </c>
      <c r="E1607" s="324">
        <v>863977573374.11987</v>
      </c>
      <c r="F1607" s="161">
        <f t="shared" si="97"/>
        <v>415672916837.71973</v>
      </c>
      <c r="G1607" s="162">
        <f t="shared" si="98"/>
        <v>77.890808645021977</v>
      </c>
      <c r="H1607" s="162">
        <f t="shared" si="99"/>
        <v>49.753686764298635</v>
      </c>
      <c r="I1607" s="162">
        <f t="shared" ref="I1607:I1670" si="100">IFERROR(IF(E1607&gt;0,+E1607/B1607*100,0),0)</f>
        <v>45.954029532300289</v>
      </c>
    </row>
    <row r="1608" spans="1:9" x14ac:dyDescent="0.2">
      <c r="A1608" s="327" t="s">
        <v>28</v>
      </c>
      <c r="B1608" s="324">
        <v>105259000000</v>
      </c>
      <c r="C1608" s="324">
        <v>59361570107.599998</v>
      </c>
      <c r="D1608" s="324">
        <v>59288848467.849998</v>
      </c>
      <c r="E1608" s="324">
        <v>59288848467.849998</v>
      </c>
      <c r="F1608" s="203">
        <f t="shared" si="97"/>
        <v>45897429892.400002</v>
      </c>
      <c r="G1608" s="204">
        <f t="shared" si="98"/>
        <v>56.395719233129704</v>
      </c>
      <c r="H1608" s="204">
        <f t="shared" si="99"/>
        <v>56.326630946379886</v>
      </c>
      <c r="I1608" s="204">
        <f t="shared" si="100"/>
        <v>56.326630946379886</v>
      </c>
    </row>
    <row r="1609" spans="1:9" x14ac:dyDescent="0.2">
      <c r="A1609" s="337" t="s">
        <v>110</v>
      </c>
      <c r="B1609" s="328">
        <v>65368000000</v>
      </c>
      <c r="C1609" s="328">
        <v>40623162622.599998</v>
      </c>
      <c r="D1609" s="328">
        <v>40623162622.599998</v>
      </c>
      <c r="E1609" s="328">
        <v>40623162622.599998</v>
      </c>
      <c r="F1609" s="165">
        <f t="shared" ref="F1609:F1672" si="101">+B1609-C1609</f>
        <v>24744837377.400002</v>
      </c>
      <c r="G1609" s="166">
        <f t="shared" ref="G1609:G1672" si="102">IFERROR(IF(C1609&gt;0,+C1609/B1609*100,0),0)</f>
        <v>62.145335060886055</v>
      </c>
      <c r="H1609" s="166">
        <f t="shared" ref="H1609:H1672" si="103">IFERROR(IF(D1609&gt;0,+D1609/B1609*100,0),0)</f>
        <v>62.145335060886055</v>
      </c>
      <c r="I1609" s="166">
        <f t="shared" si="100"/>
        <v>62.145335060886055</v>
      </c>
    </row>
    <row r="1610" spans="1:9" x14ac:dyDescent="0.2">
      <c r="A1610" s="337" t="s">
        <v>111</v>
      </c>
      <c r="B1610" s="328">
        <v>25654000000</v>
      </c>
      <c r="C1610" s="328">
        <v>16062023545.24</v>
      </c>
      <c r="D1610" s="328">
        <v>16062023545.24</v>
      </c>
      <c r="E1610" s="328">
        <v>16062023545.24</v>
      </c>
      <c r="F1610" s="165">
        <f t="shared" si="101"/>
        <v>9591976454.7600002</v>
      </c>
      <c r="G1610" s="166">
        <f t="shared" si="102"/>
        <v>62.610211059639823</v>
      </c>
      <c r="H1610" s="166">
        <f t="shared" si="103"/>
        <v>62.610211059639823</v>
      </c>
      <c r="I1610" s="166">
        <f t="shared" si="100"/>
        <v>62.610211059639823</v>
      </c>
    </row>
    <row r="1611" spans="1:9" x14ac:dyDescent="0.2">
      <c r="A1611" s="337" t="s">
        <v>112</v>
      </c>
      <c r="B1611" s="328">
        <v>4235000000</v>
      </c>
      <c r="C1611" s="328">
        <v>2676383939.7600002</v>
      </c>
      <c r="D1611" s="328">
        <v>2603662300.0100002</v>
      </c>
      <c r="E1611" s="328">
        <v>2603662300.0100002</v>
      </c>
      <c r="F1611" s="165">
        <f t="shared" si="101"/>
        <v>1558616060.2399998</v>
      </c>
      <c r="G1611" s="166">
        <f t="shared" si="102"/>
        <v>63.196787243447474</v>
      </c>
      <c r="H1611" s="166">
        <f t="shared" si="103"/>
        <v>61.479629280047234</v>
      </c>
      <c r="I1611" s="166">
        <f t="shared" si="100"/>
        <v>61.479629280047234</v>
      </c>
    </row>
    <row r="1612" spans="1:9" x14ac:dyDescent="0.2">
      <c r="A1612" s="337" t="s">
        <v>216</v>
      </c>
      <c r="B1612" s="328">
        <v>10002000000</v>
      </c>
      <c r="C1612" s="328">
        <v>0</v>
      </c>
      <c r="D1612" s="328">
        <v>0</v>
      </c>
      <c r="E1612" s="328">
        <v>0</v>
      </c>
      <c r="F1612" s="165">
        <f t="shared" si="101"/>
        <v>10002000000</v>
      </c>
      <c r="G1612" s="166">
        <f t="shared" si="102"/>
        <v>0</v>
      </c>
      <c r="H1612" s="166">
        <f t="shared" si="103"/>
        <v>0</v>
      </c>
      <c r="I1612" s="166">
        <f t="shared" si="100"/>
        <v>0</v>
      </c>
    </row>
    <row r="1613" spans="1:9" x14ac:dyDescent="0.2">
      <c r="A1613" s="327" t="s">
        <v>29</v>
      </c>
      <c r="B1613" s="324">
        <v>1560432300000</v>
      </c>
      <c r="C1613" s="324">
        <v>1285597728920.0801</v>
      </c>
      <c r="D1613" s="324">
        <v>758653636871.48999</v>
      </c>
      <c r="E1613" s="324">
        <v>700806009914.37</v>
      </c>
      <c r="F1613" s="203">
        <f t="shared" si="101"/>
        <v>274834571079.91992</v>
      </c>
      <c r="G1613" s="204">
        <f t="shared" si="102"/>
        <v>82.387280045413064</v>
      </c>
      <c r="H1613" s="204">
        <f t="shared" si="103"/>
        <v>48.618170546167875</v>
      </c>
      <c r="I1613" s="204">
        <f t="shared" si="100"/>
        <v>44.911016640348315</v>
      </c>
    </row>
    <row r="1614" spans="1:9" x14ac:dyDescent="0.2">
      <c r="A1614" s="337" t="s">
        <v>113</v>
      </c>
      <c r="B1614" s="328">
        <v>1560432300000</v>
      </c>
      <c r="C1614" s="328">
        <v>1285597728920.0801</v>
      </c>
      <c r="D1614" s="328">
        <v>758653636871.48999</v>
      </c>
      <c r="E1614" s="328">
        <v>700806009914.37</v>
      </c>
      <c r="F1614" s="165">
        <f t="shared" si="101"/>
        <v>274834571079.91992</v>
      </c>
      <c r="G1614" s="166">
        <f t="shared" si="102"/>
        <v>82.387280045413064</v>
      </c>
      <c r="H1614" s="166">
        <f t="shared" si="103"/>
        <v>48.618170546167875</v>
      </c>
      <c r="I1614" s="166">
        <f t="shared" si="100"/>
        <v>44.911016640348315</v>
      </c>
    </row>
    <row r="1615" spans="1:9" ht="11.25" customHeight="1" x14ac:dyDescent="0.2">
      <c r="A1615" s="327" t="s">
        <v>30</v>
      </c>
      <c r="B1615" s="324">
        <v>210823700000</v>
      </c>
      <c r="C1615" s="324">
        <v>117219547267.89</v>
      </c>
      <c r="D1615" s="324">
        <v>115232864817.72</v>
      </c>
      <c r="E1615" s="324">
        <v>101644349774.19</v>
      </c>
      <c r="F1615" s="203">
        <f t="shared" si="101"/>
        <v>93604152732.110001</v>
      </c>
      <c r="G1615" s="204">
        <f t="shared" si="102"/>
        <v>55.600744730260402</v>
      </c>
      <c r="H1615" s="204">
        <f t="shared" si="103"/>
        <v>54.658401696640368</v>
      </c>
      <c r="I1615" s="204">
        <f t="shared" si="100"/>
        <v>48.212961718340964</v>
      </c>
    </row>
    <row r="1616" spans="1:9" x14ac:dyDescent="0.2">
      <c r="A1616" s="337" t="s">
        <v>115</v>
      </c>
      <c r="B1616" s="328">
        <v>52548700000</v>
      </c>
      <c r="C1616" s="328">
        <v>0</v>
      </c>
      <c r="D1616" s="328">
        <v>0</v>
      </c>
      <c r="E1616" s="328">
        <v>0</v>
      </c>
      <c r="F1616" s="165">
        <f t="shared" si="101"/>
        <v>52548700000</v>
      </c>
      <c r="G1616" s="166">
        <f t="shared" si="102"/>
        <v>0</v>
      </c>
      <c r="H1616" s="166">
        <f t="shared" si="103"/>
        <v>0</v>
      </c>
      <c r="I1616" s="166">
        <f t="shared" si="100"/>
        <v>0</v>
      </c>
    </row>
    <row r="1617" spans="1:9" x14ac:dyDescent="0.2">
      <c r="A1617" s="337" t="s">
        <v>118</v>
      </c>
      <c r="B1617" s="328">
        <v>489000000</v>
      </c>
      <c r="C1617" s="328">
        <v>365655992.77999997</v>
      </c>
      <c r="D1617" s="328">
        <v>365655992.77999997</v>
      </c>
      <c r="E1617" s="328">
        <v>365655992.77999997</v>
      </c>
      <c r="F1617" s="165">
        <f t="shared" si="101"/>
        <v>123344007.22000003</v>
      </c>
      <c r="G1617" s="166">
        <f t="shared" si="102"/>
        <v>74.776276642126788</v>
      </c>
      <c r="H1617" s="166">
        <f t="shared" si="103"/>
        <v>74.776276642126788</v>
      </c>
      <c r="I1617" s="166">
        <f t="shared" si="100"/>
        <v>74.776276642126788</v>
      </c>
    </row>
    <row r="1618" spans="1:9" x14ac:dyDescent="0.2">
      <c r="A1618" s="337" t="s">
        <v>422</v>
      </c>
      <c r="B1618" s="328">
        <v>142286000000</v>
      </c>
      <c r="C1618" s="328">
        <v>106907745936.75</v>
      </c>
      <c r="D1618" s="328">
        <v>106907745936.75</v>
      </c>
      <c r="E1618" s="328">
        <v>93457267916.220001</v>
      </c>
      <c r="F1618" s="202">
        <f t="shared" si="101"/>
        <v>35378254063.25</v>
      </c>
      <c r="G1618" s="168">
        <f t="shared" si="102"/>
        <v>75.135815144673401</v>
      </c>
      <c r="H1618" s="168">
        <f t="shared" si="103"/>
        <v>75.135815144673401</v>
      </c>
      <c r="I1618" s="168">
        <f t="shared" si="100"/>
        <v>65.682686923674851</v>
      </c>
    </row>
    <row r="1619" spans="1:9" x14ac:dyDescent="0.2">
      <c r="A1619" s="337" t="s">
        <v>124</v>
      </c>
      <c r="B1619" s="328">
        <v>15500000000</v>
      </c>
      <c r="C1619" s="328">
        <v>9946145338.3600006</v>
      </c>
      <c r="D1619" s="328">
        <v>7959462888.1899996</v>
      </c>
      <c r="E1619" s="328">
        <v>7821425865.1899996</v>
      </c>
      <c r="F1619" s="202">
        <f t="shared" si="101"/>
        <v>5553854661.6399994</v>
      </c>
      <c r="G1619" s="168">
        <f t="shared" si="102"/>
        <v>64.168679602322584</v>
      </c>
      <c r="H1619" s="168">
        <f t="shared" si="103"/>
        <v>51.351373472193551</v>
      </c>
      <c r="I1619" s="168">
        <f t="shared" si="100"/>
        <v>50.460812033483869</v>
      </c>
    </row>
    <row r="1620" spans="1:9" x14ac:dyDescent="0.2">
      <c r="A1620" s="327" t="s">
        <v>33</v>
      </c>
      <c r="B1620" s="324">
        <v>1400000000</v>
      </c>
      <c r="C1620" s="324">
        <v>551396768</v>
      </c>
      <c r="D1620" s="324">
        <v>551396768</v>
      </c>
      <c r="E1620" s="324">
        <v>551396768</v>
      </c>
      <c r="F1620" s="161">
        <f t="shared" si="101"/>
        <v>848603232</v>
      </c>
      <c r="G1620" s="162">
        <f t="shared" si="102"/>
        <v>39.385483428571426</v>
      </c>
      <c r="H1620" s="162">
        <f t="shared" si="103"/>
        <v>39.385483428571426</v>
      </c>
      <c r="I1620" s="162">
        <f t="shared" si="100"/>
        <v>39.385483428571426</v>
      </c>
    </row>
    <row r="1621" spans="1:9" x14ac:dyDescent="0.2">
      <c r="A1621" s="337" t="s">
        <v>378</v>
      </c>
      <c r="B1621" s="328">
        <v>1400000000</v>
      </c>
      <c r="C1621" s="328">
        <v>551396768</v>
      </c>
      <c r="D1621" s="328">
        <v>551396768</v>
      </c>
      <c r="E1621" s="328">
        <v>551396768</v>
      </c>
      <c r="F1621" s="202">
        <f t="shared" si="101"/>
        <v>848603232</v>
      </c>
      <c r="G1621" s="168">
        <f t="shared" si="102"/>
        <v>39.385483428571426</v>
      </c>
      <c r="H1621" s="168">
        <f t="shared" si="103"/>
        <v>39.385483428571426</v>
      </c>
      <c r="I1621" s="168">
        <f t="shared" si="100"/>
        <v>39.385483428571426</v>
      </c>
    </row>
    <row r="1622" spans="1:9" x14ac:dyDescent="0.2">
      <c r="A1622" s="327" t="s">
        <v>127</v>
      </c>
      <c r="B1622" s="324">
        <v>2176000000</v>
      </c>
      <c r="C1622" s="324">
        <v>1687840098.71</v>
      </c>
      <c r="D1622" s="324">
        <v>1687840098.71</v>
      </c>
      <c r="E1622" s="324">
        <v>1686968449.71</v>
      </c>
      <c r="F1622" s="203">
        <f t="shared" si="101"/>
        <v>488159901.28999996</v>
      </c>
      <c r="G1622" s="204">
        <f t="shared" si="102"/>
        <v>77.566181006893387</v>
      </c>
      <c r="H1622" s="204">
        <f t="shared" si="103"/>
        <v>77.566181006893387</v>
      </c>
      <c r="I1622" s="204">
        <f t="shared" si="100"/>
        <v>77.526123607996325</v>
      </c>
    </row>
    <row r="1623" spans="1:9" x14ac:dyDescent="0.2">
      <c r="A1623" s="337" t="s">
        <v>128</v>
      </c>
      <c r="B1623" s="328">
        <v>866000000</v>
      </c>
      <c r="C1623" s="328">
        <v>843024864.71000004</v>
      </c>
      <c r="D1623" s="328">
        <v>843024864.71000004</v>
      </c>
      <c r="E1623" s="328">
        <v>842153215.71000004</v>
      </c>
      <c r="F1623" s="165">
        <f t="shared" si="101"/>
        <v>22975135.289999962</v>
      </c>
      <c r="G1623" s="166">
        <f t="shared" si="102"/>
        <v>97.346982068129336</v>
      </c>
      <c r="H1623" s="166">
        <f t="shared" si="103"/>
        <v>97.346982068129336</v>
      </c>
      <c r="I1623" s="166">
        <f t="shared" si="100"/>
        <v>97.246329758660508</v>
      </c>
    </row>
    <row r="1624" spans="1:9" x14ac:dyDescent="0.2">
      <c r="A1624" s="337" t="s">
        <v>348</v>
      </c>
      <c r="B1624" s="328">
        <v>98000000</v>
      </c>
      <c r="C1624" s="328">
        <v>0</v>
      </c>
      <c r="D1624" s="328">
        <v>0</v>
      </c>
      <c r="E1624" s="328">
        <v>0</v>
      </c>
      <c r="F1624" s="165">
        <f t="shared" si="101"/>
        <v>98000000</v>
      </c>
      <c r="G1624" s="166">
        <f t="shared" si="102"/>
        <v>0</v>
      </c>
      <c r="H1624" s="166">
        <f t="shared" si="103"/>
        <v>0</v>
      </c>
      <c r="I1624" s="166">
        <f t="shared" si="100"/>
        <v>0</v>
      </c>
    </row>
    <row r="1625" spans="1:9" x14ac:dyDescent="0.2">
      <c r="A1625" s="337" t="s">
        <v>423</v>
      </c>
      <c r="B1625" s="328">
        <v>1200000000</v>
      </c>
      <c r="C1625" s="328">
        <v>843655234</v>
      </c>
      <c r="D1625" s="328">
        <v>843655234</v>
      </c>
      <c r="E1625" s="328">
        <v>843655234</v>
      </c>
      <c r="F1625" s="165">
        <f t="shared" si="101"/>
        <v>356344766</v>
      </c>
      <c r="G1625" s="166">
        <f t="shared" si="102"/>
        <v>70.304602833333334</v>
      </c>
      <c r="H1625" s="166">
        <f t="shared" si="103"/>
        <v>70.304602833333334</v>
      </c>
      <c r="I1625" s="166">
        <f t="shared" si="100"/>
        <v>70.304602833333334</v>
      </c>
    </row>
    <row r="1626" spans="1:9" x14ac:dyDescent="0.2">
      <c r="A1626" s="337" t="s">
        <v>188</v>
      </c>
      <c r="B1626" s="328">
        <v>12000000</v>
      </c>
      <c r="C1626" s="328">
        <v>1160000</v>
      </c>
      <c r="D1626" s="328">
        <v>1160000</v>
      </c>
      <c r="E1626" s="328">
        <v>1160000</v>
      </c>
      <c r="F1626" s="165">
        <f t="shared" si="101"/>
        <v>10840000</v>
      </c>
      <c r="G1626" s="166">
        <f t="shared" si="102"/>
        <v>9.6666666666666661</v>
      </c>
      <c r="H1626" s="166">
        <f t="shared" si="103"/>
        <v>9.6666666666666661</v>
      </c>
      <c r="I1626" s="166">
        <f t="shared" si="100"/>
        <v>9.6666666666666661</v>
      </c>
    </row>
    <row r="1627" spans="1:9" x14ac:dyDescent="0.2">
      <c r="A1627" s="326" t="s">
        <v>131</v>
      </c>
      <c r="B1627" s="324">
        <v>41901434651</v>
      </c>
      <c r="C1627" s="324">
        <v>13966868941.290001</v>
      </c>
      <c r="D1627" s="324">
        <v>0</v>
      </c>
      <c r="E1627" s="324">
        <v>0</v>
      </c>
      <c r="F1627" s="203">
        <f t="shared" si="101"/>
        <v>27934565709.709999</v>
      </c>
      <c r="G1627" s="204">
        <f t="shared" si="102"/>
        <v>33.332674782190722</v>
      </c>
      <c r="H1627" s="204">
        <f t="shared" si="103"/>
        <v>0</v>
      </c>
      <c r="I1627" s="204">
        <f t="shared" si="100"/>
        <v>0</v>
      </c>
    </row>
    <row r="1628" spans="1:9" x14ac:dyDescent="0.2">
      <c r="A1628" s="327" t="s">
        <v>1653</v>
      </c>
      <c r="B1628" s="324">
        <v>41901434651</v>
      </c>
      <c r="C1628" s="324">
        <v>13966868941.290001</v>
      </c>
      <c r="D1628" s="324">
        <v>0</v>
      </c>
      <c r="E1628" s="324">
        <v>0</v>
      </c>
      <c r="F1628" s="161">
        <f t="shared" si="101"/>
        <v>27934565709.709999</v>
      </c>
      <c r="G1628" s="162">
        <f t="shared" si="102"/>
        <v>33.332674782190722</v>
      </c>
      <c r="H1628" s="162">
        <f t="shared" si="103"/>
        <v>0</v>
      </c>
      <c r="I1628" s="162">
        <f t="shared" si="100"/>
        <v>0</v>
      </c>
    </row>
    <row r="1629" spans="1:9" x14ac:dyDescent="0.2">
      <c r="A1629" s="337" t="s">
        <v>424</v>
      </c>
      <c r="B1629" s="328">
        <v>2000000000</v>
      </c>
      <c r="C1629" s="328">
        <v>1849828338.29</v>
      </c>
      <c r="D1629" s="328">
        <v>0</v>
      </c>
      <c r="E1629" s="328">
        <v>0</v>
      </c>
      <c r="F1629" s="165">
        <f t="shared" si="101"/>
        <v>150171661.71000004</v>
      </c>
      <c r="G1629" s="166">
        <f t="shared" si="102"/>
        <v>92.491416914500007</v>
      </c>
      <c r="H1629" s="166">
        <f t="shared" si="103"/>
        <v>0</v>
      </c>
      <c r="I1629" s="166">
        <f t="shared" si="100"/>
        <v>0</v>
      </c>
    </row>
    <row r="1630" spans="1:9" s="351" customFormat="1" x14ac:dyDescent="0.2">
      <c r="A1630" s="337" t="s">
        <v>443</v>
      </c>
      <c r="B1630" s="328">
        <v>27328463203</v>
      </c>
      <c r="C1630" s="328">
        <v>8953963203</v>
      </c>
      <c r="D1630" s="328">
        <v>0</v>
      </c>
      <c r="E1630" s="328">
        <v>0</v>
      </c>
      <c r="F1630" s="202">
        <f t="shared" si="101"/>
        <v>18374500000</v>
      </c>
      <c r="G1630" s="168">
        <f t="shared" si="102"/>
        <v>32.764239746994164</v>
      </c>
      <c r="H1630" s="168">
        <f t="shared" si="103"/>
        <v>0</v>
      </c>
      <c r="I1630" s="168">
        <f t="shared" si="100"/>
        <v>0</v>
      </c>
    </row>
    <row r="1631" spans="1:9" x14ac:dyDescent="0.2">
      <c r="A1631" s="337" t="s">
        <v>444</v>
      </c>
      <c r="B1631" s="328">
        <v>8000000000</v>
      </c>
      <c r="C1631" s="328">
        <v>0</v>
      </c>
      <c r="D1631" s="328">
        <v>0</v>
      </c>
      <c r="E1631" s="328">
        <v>0</v>
      </c>
      <c r="F1631" s="165">
        <f t="shared" si="101"/>
        <v>8000000000</v>
      </c>
      <c r="G1631" s="166">
        <f t="shared" si="102"/>
        <v>0</v>
      </c>
      <c r="H1631" s="166">
        <f t="shared" si="103"/>
        <v>0</v>
      </c>
      <c r="I1631" s="166">
        <f t="shared" si="100"/>
        <v>0</v>
      </c>
    </row>
    <row r="1632" spans="1:9" x14ac:dyDescent="0.2">
      <c r="A1632" s="337" t="s">
        <v>459</v>
      </c>
      <c r="B1632" s="328">
        <v>4572971448</v>
      </c>
      <c r="C1632" s="328">
        <v>3163077400</v>
      </c>
      <c r="D1632" s="328">
        <v>0</v>
      </c>
      <c r="E1632" s="328">
        <v>0</v>
      </c>
      <c r="F1632" s="165">
        <f t="shared" si="101"/>
        <v>1409894048</v>
      </c>
      <c r="G1632" s="166">
        <f t="shared" si="102"/>
        <v>69.168973302542256</v>
      </c>
      <c r="H1632" s="166">
        <f t="shared" si="103"/>
        <v>0</v>
      </c>
      <c r="I1632" s="166">
        <f t="shared" si="100"/>
        <v>0</v>
      </c>
    </row>
    <row r="1633" spans="1:9" x14ac:dyDescent="0.2">
      <c r="A1633" s="325" t="s">
        <v>473</v>
      </c>
      <c r="B1633" s="324">
        <v>273064716254</v>
      </c>
      <c r="C1633" s="324">
        <v>117306452796.99001</v>
      </c>
      <c r="D1633" s="324">
        <v>58584986978.279999</v>
      </c>
      <c r="E1633" s="324">
        <v>57174740810.060005</v>
      </c>
      <c r="F1633" s="203">
        <f t="shared" si="101"/>
        <v>155758263457.01001</v>
      </c>
      <c r="G1633" s="204">
        <f t="shared" si="102"/>
        <v>42.959212895112238</v>
      </c>
      <c r="H1633" s="204">
        <f t="shared" si="103"/>
        <v>21.454616247009106</v>
      </c>
      <c r="I1633" s="204">
        <f t="shared" si="100"/>
        <v>20.938164986822049</v>
      </c>
    </row>
    <row r="1634" spans="1:9" x14ac:dyDescent="0.2">
      <c r="A1634" s="326" t="s">
        <v>109</v>
      </c>
      <c r="B1634" s="324">
        <v>247422000000</v>
      </c>
      <c r="C1634" s="324">
        <v>113806452796.99001</v>
      </c>
      <c r="D1634" s="324">
        <v>58184986978.290001</v>
      </c>
      <c r="E1634" s="324">
        <v>57174740810.060005</v>
      </c>
      <c r="F1634" s="203">
        <f t="shared" si="101"/>
        <v>133615547203.00999</v>
      </c>
      <c r="G1634" s="204">
        <f t="shared" si="102"/>
        <v>45.996901163594991</v>
      </c>
      <c r="H1634" s="204">
        <f t="shared" si="103"/>
        <v>23.51649690742537</v>
      </c>
      <c r="I1634" s="204">
        <f t="shared" si="100"/>
        <v>23.10818795824947</v>
      </c>
    </row>
    <row r="1635" spans="1:9" x14ac:dyDescent="0.2">
      <c r="A1635" s="327" t="s">
        <v>28</v>
      </c>
      <c r="B1635" s="324">
        <v>38092000000</v>
      </c>
      <c r="C1635" s="324">
        <v>31506638416.02</v>
      </c>
      <c r="D1635" s="324">
        <v>20330602978.669998</v>
      </c>
      <c r="E1635" s="324">
        <v>19968161193.220001</v>
      </c>
      <c r="F1635" s="203">
        <f t="shared" si="101"/>
        <v>6585361583.9799995</v>
      </c>
      <c r="G1635" s="204">
        <f t="shared" si="102"/>
        <v>82.71195635834296</v>
      </c>
      <c r="H1635" s="204">
        <f t="shared" si="103"/>
        <v>53.37236947041373</v>
      </c>
      <c r="I1635" s="204">
        <f t="shared" si="100"/>
        <v>52.420878906909593</v>
      </c>
    </row>
    <row r="1636" spans="1:9" x14ac:dyDescent="0.2">
      <c r="A1636" s="337" t="s">
        <v>149</v>
      </c>
      <c r="B1636" s="328">
        <v>25272000000</v>
      </c>
      <c r="C1636" s="328">
        <v>21165879854.91</v>
      </c>
      <c r="D1636" s="328">
        <v>13310666166.889999</v>
      </c>
      <c r="E1636" s="328">
        <v>13001130703.190001</v>
      </c>
      <c r="F1636" s="165">
        <f t="shared" si="101"/>
        <v>4106120145.0900002</v>
      </c>
      <c r="G1636" s="166">
        <f t="shared" si="102"/>
        <v>83.752294455959159</v>
      </c>
      <c r="H1636" s="166">
        <f t="shared" si="103"/>
        <v>52.669619210549222</v>
      </c>
      <c r="I1636" s="166">
        <f t="shared" si="100"/>
        <v>51.444803352287117</v>
      </c>
    </row>
    <row r="1637" spans="1:9" ht="11.25" customHeight="1" x14ac:dyDescent="0.2">
      <c r="A1637" s="337" t="s">
        <v>151</v>
      </c>
      <c r="B1637" s="328">
        <v>12820000000</v>
      </c>
      <c r="C1637" s="328">
        <v>10340758561.110001</v>
      </c>
      <c r="D1637" s="328">
        <v>7019936811.7799997</v>
      </c>
      <c r="E1637" s="328">
        <v>6967030490.0299997</v>
      </c>
      <c r="F1637" s="165">
        <f t="shared" si="101"/>
        <v>2479241438.8899994</v>
      </c>
      <c r="G1637" s="166">
        <f t="shared" si="102"/>
        <v>80.661143222386897</v>
      </c>
      <c r="H1637" s="166">
        <f t="shared" si="103"/>
        <v>54.757697439781595</v>
      </c>
      <c r="I1637" s="166">
        <f t="shared" si="100"/>
        <v>54.345011622698905</v>
      </c>
    </row>
    <row r="1638" spans="1:9" x14ac:dyDescent="0.2">
      <c r="A1638" s="327" t="s">
        <v>29</v>
      </c>
      <c r="B1638" s="324">
        <v>178791176238</v>
      </c>
      <c r="C1638" s="324">
        <v>80293965742.100006</v>
      </c>
      <c r="D1638" s="324">
        <v>35848535360.75</v>
      </c>
      <c r="E1638" s="324">
        <v>35201688892.970001</v>
      </c>
      <c r="F1638" s="161">
        <f t="shared" si="101"/>
        <v>98497210495.899994</v>
      </c>
      <c r="G1638" s="162">
        <f t="shared" si="102"/>
        <v>44.909355948984718</v>
      </c>
      <c r="H1638" s="162">
        <f t="shared" si="103"/>
        <v>20.050505911449338</v>
      </c>
      <c r="I1638" s="162">
        <f t="shared" si="100"/>
        <v>19.688717102073795</v>
      </c>
    </row>
    <row r="1639" spans="1:9" x14ac:dyDescent="0.2">
      <c r="A1639" s="337" t="s">
        <v>113</v>
      </c>
      <c r="B1639" s="328">
        <v>178791176238</v>
      </c>
      <c r="C1639" s="328">
        <v>80293965742.100006</v>
      </c>
      <c r="D1639" s="328">
        <v>35848535360.75</v>
      </c>
      <c r="E1639" s="328">
        <v>35201688892.970001</v>
      </c>
      <c r="F1639" s="165">
        <f t="shared" si="101"/>
        <v>98497210495.899994</v>
      </c>
      <c r="G1639" s="166">
        <f t="shared" si="102"/>
        <v>44.909355948984718</v>
      </c>
      <c r="H1639" s="166">
        <f t="shared" si="103"/>
        <v>20.050505911449338</v>
      </c>
      <c r="I1639" s="166">
        <f t="shared" si="100"/>
        <v>19.688717102073795</v>
      </c>
    </row>
    <row r="1640" spans="1:9" x14ac:dyDescent="0.2">
      <c r="A1640" s="327" t="s">
        <v>30</v>
      </c>
      <c r="B1640" s="324">
        <v>28141000000</v>
      </c>
      <c r="C1640" s="324">
        <v>0</v>
      </c>
      <c r="D1640" s="324">
        <v>0</v>
      </c>
      <c r="E1640" s="324">
        <v>0</v>
      </c>
      <c r="F1640" s="203">
        <f t="shared" si="101"/>
        <v>28141000000</v>
      </c>
      <c r="G1640" s="204">
        <f t="shared" si="102"/>
        <v>0</v>
      </c>
      <c r="H1640" s="204">
        <f t="shared" si="103"/>
        <v>0</v>
      </c>
      <c r="I1640" s="204">
        <f t="shared" si="100"/>
        <v>0</v>
      </c>
    </row>
    <row r="1641" spans="1:9" x14ac:dyDescent="0.2">
      <c r="A1641" s="337" t="s">
        <v>115</v>
      </c>
      <c r="B1641" s="328">
        <v>28141000000</v>
      </c>
      <c r="C1641" s="328">
        <v>0</v>
      </c>
      <c r="D1641" s="328">
        <v>0</v>
      </c>
      <c r="E1641" s="328">
        <v>0</v>
      </c>
      <c r="F1641" s="165">
        <f t="shared" si="101"/>
        <v>28141000000</v>
      </c>
      <c r="G1641" s="166">
        <f t="shared" si="102"/>
        <v>0</v>
      </c>
      <c r="H1641" s="166">
        <f t="shared" si="103"/>
        <v>0</v>
      </c>
      <c r="I1641" s="166">
        <f t="shared" si="100"/>
        <v>0</v>
      </c>
    </row>
    <row r="1642" spans="1:9" x14ac:dyDescent="0.2">
      <c r="A1642" s="327" t="s">
        <v>127</v>
      </c>
      <c r="B1642" s="324">
        <v>2397823762</v>
      </c>
      <c r="C1642" s="324">
        <v>2005848638.8699999</v>
      </c>
      <c r="D1642" s="324">
        <v>2005848638.8699999</v>
      </c>
      <c r="E1642" s="324">
        <v>2004890723.8699999</v>
      </c>
      <c r="F1642" s="203">
        <f t="shared" si="101"/>
        <v>391975123.13000011</v>
      </c>
      <c r="G1642" s="204">
        <f t="shared" si="102"/>
        <v>83.652880193202449</v>
      </c>
      <c r="H1642" s="204">
        <f t="shared" si="103"/>
        <v>83.652880193202449</v>
      </c>
      <c r="I1642" s="204">
        <f t="shared" si="100"/>
        <v>83.612930843497082</v>
      </c>
    </row>
    <row r="1643" spans="1:9" x14ac:dyDescent="0.2">
      <c r="A1643" s="337" t="s">
        <v>128</v>
      </c>
      <c r="B1643" s="328">
        <v>2389219372</v>
      </c>
      <c r="C1643" s="328">
        <v>2005174469.8699999</v>
      </c>
      <c r="D1643" s="328">
        <v>2005174469.8699999</v>
      </c>
      <c r="E1643" s="328">
        <v>2004216554.8699999</v>
      </c>
      <c r="F1643" s="165">
        <f t="shared" si="101"/>
        <v>384044902.13000011</v>
      </c>
      <c r="G1643" s="166">
        <f t="shared" si="102"/>
        <v>83.925925487180422</v>
      </c>
      <c r="H1643" s="166">
        <f t="shared" si="103"/>
        <v>83.925925487180422</v>
      </c>
      <c r="I1643" s="166">
        <f t="shared" si="100"/>
        <v>83.885832266305599</v>
      </c>
    </row>
    <row r="1644" spans="1:9" x14ac:dyDescent="0.2">
      <c r="A1644" s="337" t="s">
        <v>1371</v>
      </c>
      <c r="B1644" s="328">
        <v>7884390</v>
      </c>
      <c r="C1644" s="328">
        <v>0</v>
      </c>
      <c r="D1644" s="328">
        <v>0</v>
      </c>
      <c r="E1644" s="328">
        <v>0</v>
      </c>
      <c r="F1644" s="165">
        <f t="shared" si="101"/>
        <v>7884390</v>
      </c>
      <c r="G1644" s="166">
        <f t="shared" si="102"/>
        <v>0</v>
      </c>
      <c r="H1644" s="166">
        <f t="shared" si="103"/>
        <v>0</v>
      </c>
      <c r="I1644" s="166">
        <f t="shared" si="100"/>
        <v>0</v>
      </c>
    </row>
    <row r="1645" spans="1:9" x14ac:dyDescent="0.2">
      <c r="A1645" s="337" t="s">
        <v>393</v>
      </c>
      <c r="B1645" s="328">
        <v>720000</v>
      </c>
      <c r="C1645" s="328">
        <v>674169</v>
      </c>
      <c r="D1645" s="328">
        <v>674169</v>
      </c>
      <c r="E1645" s="328">
        <v>674169</v>
      </c>
      <c r="F1645" s="165">
        <f t="shared" si="101"/>
        <v>45831</v>
      </c>
      <c r="G1645" s="166">
        <f t="shared" si="102"/>
        <v>93.634583333333339</v>
      </c>
      <c r="H1645" s="166">
        <f t="shared" si="103"/>
        <v>93.634583333333339</v>
      </c>
      <c r="I1645" s="166">
        <f t="shared" si="100"/>
        <v>93.634583333333339</v>
      </c>
    </row>
    <row r="1646" spans="1:9" x14ac:dyDescent="0.2">
      <c r="A1646" s="326" t="s">
        <v>131</v>
      </c>
      <c r="B1646" s="324">
        <v>25642716254</v>
      </c>
      <c r="C1646" s="324">
        <v>3500000000</v>
      </c>
      <c r="D1646" s="324">
        <v>399999999.99000001</v>
      </c>
      <c r="E1646" s="324">
        <v>0</v>
      </c>
      <c r="F1646" s="203">
        <f t="shared" si="101"/>
        <v>22142716254</v>
      </c>
      <c r="G1646" s="204">
        <f t="shared" si="102"/>
        <v>13.649100061519558</v>
      </c>
      <c r="H1646" s="204">
        <f t="shared" si="103"/>
        <v>1.5598971498489522</v>
      </c>
      <c r="I1646" s="204">
        <f t="shared" si="100"/>
        <v>0</v>
      </c>
    </row>
    <row r="1647" spans="1:9" x14ac:dyDescent="0.2">
      <c r="A1647" s="327" t="s">
        <v>1653</v>
      </c>
      <c r="B1647" s="324">
        <v>25642716254</v>
      </c>
      <c r="C1647" s="324">
        <v>3500000000</v>
      </c>
      <c r="D1647" s="324">
        <v>399999999.99000001</v>
      </c>
      <c r="E1647" s="324">
        <v>0</v>
      </c>
      <c r="F1647" s="203">
        <f t="shared" si="101"/>
        <v>22142716254</v>
      </c>
      <c r="G1647" s="204">
        <f t="shared" si="102"/>
        <v>13.649100061519558</v>
      </c>
      <c r="H1647" s="204">
        <f t="shared" si="103"/>
        <v>1.5598971498489522</v>
      </c>
      <c r="I1647" s="204">
        <f t="shared" si="100"/>
        <v>0</v>
      </c>
    </row>
    <row r="1648" spans="1:9" s="351" customFormat="1" x14ac:dyDescent="0.2">
      <c r="A1648" s="337" t="s">
        <v>459</v>
      </c>
      <c r="B1648" s="328">
        <v>11500000000</v>
      </c>
      <c r="C1648" s="328">
        <v>0</v>
      </c>
      <c r="D1648" s="328">
        <v>0</v>
      </c>
      <c r="E1648" s="328">
        <v>0</v>
      </c>
      <c r="F1648" s="165">
        <f t="shared" si="101"/>
        <v>11500000000</v>
      </c>
      <c r="G1648" s="166">
        <f t="shared" si="102"/>
        <v>0</v>
      </c>
      <c r="H1648" s="166">
        <f t="shared" si="103"/>
        <v>0</v>
      </c>
      <c r="I1648" s="166">
        <f t="shared" si="100"/>
        <v>0</v>
      </c>
    </row>
    <row r="1649" spans="1:9" x14ac:dyDescent="0.2">
      <c r="A1649" s="337" t="s">
        <v>474</v>
      </c>
      <c r="B1649" s="328">
        <v>14142716254</v>
      </c>
      <c r="C1649" s="328">
        <v>3500000000</v>
      </c>
      <c r="D1649" s="328">
        <v>399999999.99000001</v>
      </c>
      <c r="E1649" s="328">
        <v>0</v>
      </c>
      <c r="F1649" s="165">
        <f t="shared" si="101"/>
        <v>10642716254</v>
      </c>
      <c r="G1649" s="166">
        <f t="shared" si="102"/>
        <v>24.747721280274508</v>
      </c>
      <c r="H1649" s="166">
        <f t="shared" si="103"/>
        <v>2.8283110033892362</v>
      </c>
      <c r="I1649" s="166">
        <f t="shared" si="100"/>
        <v>0</v>
      </c>
    </row>
    <row r="1650" spans="1:9" x14ac:dyDescent="0.2">
      <c r="A1650" s="336" t="s">
        <v>86</v>
      </c>
      <c r="B1650" s="324">
        <v>1364340146323</v>
      </c>
      <c r="C1650" s="324">
        <v>463583313301.91992</v>
      </c>
      <c r="D1650" s="324">
        <v>206190271242.87</v>
      </c>
      <c r="E1650" s="324">
        <v>206190271242.87</v>
      </c>
      <c r="F1650" s="205">
        <f t="shared" si="101"/>
        <v>900756833021.08008</v>
      </c>
      <c r="G1650" s="204">
        <f t="shared" si="102"/>
        <v>33.9785730524248</v>
      </c>
      <c r="H1650" s="204">
        <f t="shared" si="103"/>
        <v>15.112820054336771</v>
      </c>
      <c r="I1650" s="204">
        <f t="shared" si="100"/>
        <v>15.112820054336771</v>
      </c>
    </row>
    <row r="1651" spans="1:9" x14ac:dyDescent="0.2">
      <c r="A1651" s="325" t="s">
        <v>475</v>
      </c>
      <c r="B1651" s="324">
        <v>1364340146323</v>
      </c>
      <c r="C1651" s="324">
        <v>463583313301.91992</v>
      </c>
      <c r="D1651" s="324">
        <v>206190271242.87</v>
      </c>
      <c r="E1651" s="324">
        <v>206190271242.87</v>
      </c>
      <c r="F1651" s="203">
        <f t="shared" si="101"/>
        <v>900756833021.08008</v>
      </c>
      <c r="G1651" s="204">
        <f t="shared" si="102"/>
        <v>33.9785730524248</v>
      </c>
      <c r="H1651" s="204">
        <f t="shared" si="103"/>
        <v>15.112820054336771</v>
      </c>
      <c r="I1651" s="204">
        <f t="shared" si="100"/>
        <v>15.112820054336771</v>
      </c>
    </row>
    <row r="1652" spans="1:9" x14ac:dyDescent="0.2">
      <c r="A1652" s="326" t="s">
        <v>109</v>
      </c>
      <c r="B1652" s="324">
        <v>63347885666</v>
      </c>
      <c r="C1652" s="324">
        <v>34445663545.589996</v>
      </c>
      <c r="D1652" s="324">
        <v>32298907493.630001</v>
      </c>
      <c r="E1652" s="324">
        <v>32298907493.630001</v>
      </c>
      <c r="F1652" s="203">
        <f t="shared" si="101"/>
        <v>28902222120.410004</v>
      </c>
      <c r="G1652" s="204">
        <f t="shared" si="102"/>
        <v>54.375395774381197</v>
      </c>
      <c r="H1652" s="204">
        <f t="shared" si="103"/>
        <v>50.98655962082951</v>
      </c>
      <c r="I1652" s="204">
        <f t="shared" si="100"/>
        <v>50.98655962082951</v>
      </c>
    </row>
    <row r="1653" spans="1:9" x14ac:dyDescent="0.2">
      <c r="A1653" s="327" t="s">
        <v>28</v>
      </c>
      <c r="B1653" s="324">
        <v>24472473222</v>
      </c>
      <c r="C1653" s="324">
        <v>15042242009</v>
      </c>
      <c r="D1653" s="324">
        <v>15042242009</v>
      </c>
      <c r="E1653" s="324">
        <v>15042242009</v>
      </c>
      <c r="F1653" s="161">
        <f t="shared" si="101"/>
        <v>9430231213</v>
      </c>
      <c r="G1653" s="162">
        <f t="shared" si="102"/>
        <v>61.465965750766408</v>
      </c>
      <c r="H1653" s="162">
        <f t="shared" si="103"/>
        <v>61.465965750766408</v>
      </c>
      <c r="I1653" s="162">
        <f t="shared" si="100"/>
        <v>61.465965750766408</v>
      </c>
    </row>
    <row r="1654" spans="1:9" x14ac:dyDescent="0.2">
      <c r="A1654" s="337" t="s">
        <v>110</v>
      </c>
      <c r="B1654" s="328">
        <v>16545941396</v>
      </c>
      <c r="C1654" s="328">
        <v>9743014063</v>
      </c>
      <c r="D1654" s="328">
        <v>9743014063</v>
      </c>
      <c r="E1654" s="328">
        <v>9743014063</v>
      </c>
      <c r="F1654" s="165">
        <f t="shared" si="101"/>
        <v>6802927333</v>
      </c>
      <c r="G1654" s="166">
        <f t="shared" si="102"/>
        <v>58.884616050649043</v>
      </c>
      <c r="H1654" s="166">
        <f t="shared" si="103"/>
        <v>58.884616050649043</v>
      </c>
      <c r="I1654" s="166">
        <f t="shared" si="100"/>
        <v>58.884616050649043</v>
      </c>
    </row>
    <row r="1655" spans="1:9" x14ac:dyDescent="0.2">
      <c r="A1655" s="337" t="s">
        <v>111</v>
      </c>
      <c r="B1655" s="328">
        <v>5776499704</v>
      </c>
      <c r="C1655" s="328">
        <v>3853533217</v>
      </c>
      <c r="D1655" s="328">
        <v>3853533217</v>
      </c>
      <c r="E1655" s="328">
        <v>3853533217</v>
      </c>
      <c r="F1655" s="165">
        <f t="shared" si="101"/>
        <v>1922966487</v>
      </c>
      <c r="G1655" s="166">
        <f t="shared" si="102"/>
        <v>66.710523923883855</v>
      </c>
      <c r="H1655" s="166">
        <f t="shared" si="103"/>
        <v>66.710523923883855</v>
      </c>
      <c r="I1655" s="166">
        <f t="shared" si="100"/>
        <v>66.710523923883855</v>
      </c>
    </row>
    <row r="1656" spans="1:9" x14ac:dyDescent="0.2">
      <c r="A1656" s="337" t="s">
        <v>112</v>
      </c>
      <c r="B1656" s="328">
        <v>2150032122</v>
      </c>
      <c r="C1656" s="328">
        <v>1445694729</v>
      </c>
      <c r="D1656" s="328">
        <v>1445694729</v>
      </c>
      <c r="E1656" s="328">
        <v>1445694729</v>
      </c>
      <c r="F1656" s="165">
        <f t="shared" si="101"/>
        <v>704337393</v>
      </c>
      <c r="G1656" s="166">
        <f t="shared" si="102"/>
        <v>67.240610696327082</v>
      </c>
      <c r="H1656" s="166">
        <f t="shared" si="103"/>
        <v>67.240610696327082</v>
      </c>
      <c r="I1656" s="166">
        <f t="shared" si="100"/>
        <v>67.240610696327082</v>
      </c>
    </row>
    <row r="1657" spans="1:9" x14ac:dyDescent="0.2">
      <c r="A1657" s="327" t="s">
        <v>29</v>
      </c>
      <c r="B1657" s="324">
        <v>7967841118</v>
      </c>
      <c r="C1657" s="324">
        <v>5205049385.5900002</v>
      </c>
      <c r="D1657" s="324">
        <v>3062056832.6300001</v>
      </c>
      <c r="E1657" s="324">
        <v>3062056832.6300001</v>
      </c>
      <c r="F1657" s="161">
        <f t="shared" si="101"/>
        <v>2762791732.4099998</v>
      </c>
      <c r="G1657" s="162">
        <f t="shared" si="102"/>
        <v>65.325717575258508</v>
      </c>
      <c r="H1657" s="162">
        <f t="shared" si="103"/>
        <v>38.430194418818985</v>
      </c>
      <c r="I1657" s="162">
        <f t="shared" si="100"/>
        <v>38.430194418818985</v>
      </c>
    </row>
    <row r="1658" spans="1:9" x14ac:dyDescent="0.2">
      <c r="A1658" s="337" t="s">
        <v>113</v>
      </c>
      <c r="B1658" s="328">
        <v>7967841118</v>
      </c>
      <c r="C1658" s="328">
        <v>5205049385.5900002</v>
      </c>
      <c r="D1658" s="328">
        <v>3062056832.6300001</v>
      </c>
      <c r="E1658" s="328">
        <v>3062056832.6300001</v>
      </c>
      <c r="F1658" s="202">
        <f t="shared" si="101"/>
        <v>2762791732.4099998</v>
      </c>
      <c r="G1658" s="168">
        <f t="shared" si="102"/>
        <v>65.325717575258508</v>
      </c>
      <c r="H1658" s="168">
        <f t="shared" si="103"/>
        <v>38.430194418818985</v>
      </c>
      <c r="I1658" s="168">
        <f t="shared" si="100"/>
        <v>38.430194418818985</v>
      </c>
    </row>
    <row r="1659" spans="1:9" x14ac:dyDescent="0.2">
      <c r="A1659" s="327" t="s">
        <v>30</v>
      </c>
      <c r="B1659" s="324">
        <v>28660599781</v>
      </c>
      <c r="C1659" s="324">
        <v>14196840151</v>
      </c>
      <c r="D1659" s="324">
        <v>14193076652</v>
      </c>
      <c r="E1659" s="324">
        <v>14193076652</v>
      </c>
      <c r="F1659" s="203">
        <f t="shared" si="101"/>
        <v>14463759630</v>
      </c>
      <c r="G1659" s="204">
        <f t="shared" si="102"/>
        <v>49.534344219870533</v>
      </c>
      <c r="H1659" s="204">
        <f t="shared" si="103"/>
        <v>49.521212955944591</v>
      </c>
      <c r="I1659" s="204">
        <f t="shared" si="100"/>
        <v>49.521212955944591</v>
      </c>
    </row>
    <row r="1660" spans="1:9" x14ac:dyDescent="0.2">
      <c r="A1660" s="337" t="s">
        <v>476</v>
      </c>
      <c r="B1660" s="328">
        <v>26947653333</v>
      </c>
      <c r="C1660" s="328">
        <v>13473826666</v>
      </c>
      <c r="D1660" s="328">
        <v>13473826666</v>
      </c>
      <c r="E1660" s="328">
        <v>13473826666</v>
      </c>
      <c r="F1660" s="165">
        <f t="shared" si="101"/>
        <v>13473826667</v>
      </c>
      <c r="G1660" s="166">
        <f t="shared" si="102"/>
        <v>49.999999998144553</v>
      </c>
      <c r="H1660" s="166">
        <f t="shared" si="103"/>
        <v>49.999999998144553</v>
      </c>
      <c r="I1660" s="166">
        <f t="shared" si="100"/>
        <v>49.999999998144553</v>
      </c>
    </row>
    <row r="1661" spans="1:9" x14ac:dyDescent="0.2">
      <c r="A1661" s="337" t="s">
        <v>152</v>
      </c>
      <c r="B1661" s="328">
        <v>505128446</v>
      </c>
      <c r="C1661" s="328">
        <v>317848595</v>
      </c>
      <c r="D1661" s="328">
        <v>317664746</v>
      </c>
      <c r="E1661" s="328">
        <v>317664746</v>
      </c>
      <c r="F1661" s="165">
        <f t="shared" si="101"/>
        <v>187279851</v>
      </c>
      <c r="G1661" s="166">
        <f t="shared" si="102"/>
        <v>62.924311136498531</v>
      </c>
      <c r="H1661" s="166">
        <f t="shared" si="103"/>
        <v>62.887914651316237</v>
      </c>
      <c r="I1661" s="166">
        <f t="shared" si="100"/>
        <v>62.887914651316237</v>
      </c>
    </row>
    <row r="1662" spans="1:9" x14ac:dyDescent="0.2">
      <c r="A1662" s="337" t="s">
        <v>153</v>
      </c>
      <c r="B1662" s="328">
        <v>1100569974</v>
      </c>
      <c r="C1662" s="328">
        <v>369402666</v>
      </c>
      <c r="D1662" s="328">
        <v>369402666</v>
      </c>
      <c r="E1662" s="328">
        <v>369402666</v>
      </c>
      <c r="F1662" s="165">
        <f t="shared" si="101"/>
        <v>731167308</v>
      </c>
      <c r="G1662" s="166">
        <f t="shared" si="102"/>
        <v>33.564668737728077</v>
      </c>
      <c r="H1662" s="166">
        <f t="shared" si="103"/>
        <v>33.564668737728077</v>
      </c>
      <c r="I1662" s="166">
        <f t="shared" si="100"/>
        <v>33.564668737728077</v>
      </c>
    </row>
    <row r="1663" spans="1:9" x14ac:dyDescent="0.2">
      <c r="A1663" s="337" t="s">
        <v>118</v>
      </c>
      <c r="B1663" s="328">
        <v>65248028</v>
      </c>
      <c r="C1663" s="328">
        <v>32182574</v>
      </c>
      <c r="D1663" s="328">
        <v>32182574</v>
      </c>
      <c r="E1663" s="328">
        <v>32182574</v>
      </c>
      <c r="F1663" s="165">
        <f t="shared" si="101"/>
        <v>33065454</v>
      </c>
      <c r="G1663" s="166">
        <f t="shared" si="102"/>
        <v>49.323443154481232</v>
      </c>
      <c r="H1663" s="166">
        <f t="shared" si="103"/>
        <v>49.323443154481232</v>
      </c>
      <c r="I1663" s="166">
        <f t="shared" si="100"/>
        <v>49.323443154481232</v>
      </c>
    </row>
    <row r="1664" spans="1:9" x14ac:dyDescent="0.2">
      <c r="A1664" s="337" t="s">
        <v>124</v>
      </c>
      <c r="B1664" s="328">
        <v>42000000</v>
      </c>
      <c r="C1664" s="328">
        <v>3579650</v>
      </c>
      <c r="D1664" s="328">
        <v>0</v>
      </c>
      <c r="E1664" s="328">
        <v>0</v>
      </c>
      <c r="F1664" s="165">
        <f t="shared" si="101"/>
        <v>38420350</v>
      </c>
      <c r="G1664" s="166">
        <f t="shared" si="102"/>
        <v>8.5229761904761911</v>
      </c>
      <c r="H1664" s="166">
        <f t="shared" si="103"/>
        <v>0</v>
      </c>
      <c r="I1664" s="166">
        <f t="shared" si="100"/>
        <v>0</v>
      </c>
    </row>
    <row r="1665" spans="1:9" x14ac:dyDescent="0.2">
      <c r="A1665" s="327" t="s">
        <v>127</v>
      </c>
      <c r="B1665" s="324">
        <v>2246971545</v>
      </c>
      <c r="C1665" s="324">
        <v>1532000</v>
      </c>
      <c r="D1665" s="324">
        <v>1532000</v>
      </c>
      <c r="E1665" s="324">
        <v>1532000</v>
      </c>
      <c r="F1665" s="203">
        <f t="shared" si="101"/>
        <v>2245439545</v>
      </c>
      <c r="G1665" s="204">
        <f t="shared" si="102"/>
        <v>6.8180658691874979E-2</v>
      </c>
      <c r="H1665" s="204">
        <f t="shared" si="103"/>
        <v>6.8180658691874979E-2</v>
      </c>
      <c r="I1665" s="204">
        <f t="shared" si="100"/>
        <v>6.8180658691874979E-2</v>
      </c>
    </row>
    <row r="1666" spans="1:9" x14ac:dyDescent="0.2">
      <c r="A1666" s="337" t="s">
        <v>128</v>
      </c>
      <c r="B1666" s="328">
        <v>39308247</v>
      </c>
      <c r="C1666" s="328">
        <v>1532000</v>
      </c>
      <c r="D1666" s="328">
        <v>1532000</v>
      </c>
      <c r="E1666" s="328">
        <v>1532000</v>
      </c>
      <c r="F1666" s="165">
        <f t="shared" si="101"/>
        <v>37776247</v>
      </c>
      <c r="G1666" s="166">
        <f t="shared" si="102"/>
        <v>3.8974009703358181</v>
      </c>
      <c r="H1666" s="166">
        <f t="shared" si="103"/>
        <v>3.8974009703358181</v>
      </c>
      <c r="I1666" s="166">
        <f t="shared" si="100"/>
        <v>3.8974009703358181</v>
      </c>
    </row>
    <row r="1667" spans="1:9" x14ac:dyDescent="0.2">
      <c r="A1667" s="337" t="s">
        <v>129</v>
      </c>
      <c r="B1667" s="328">
        <v>13433498</v>
      </c>
      <c r="C1667" s="328">
        <v>0</v>
      </c>
      <c r="D1667" s="328">
        <v>0</v>
      </c>
      <c r="E1667" s="328">
        <v>0</v>
      </c>
      <c r="F1667" s="165">
        <f t="shared" si="101"/>
        <v>13433498</v>
      </c>
      <c r="G1667" s="166">
        <f t="shared" si="102"/>
        <v>0</v>
      </c>
      <c r="H1667" s="166">
        <f t="shared" si="103"/>
        <v>0</v>
      </c>
      <c r="I1667" s="166">
        <f t="shared" si="100"/>
        <v>0</v>
      </c>
    </row>
    <row r="1668" spans="1:9" x14ac:dyDescent="0.2">
      <c r="A1668" s="337" t="s">
        <v>130</v>
      </c>
      <c r="B1668" s="328">
        <v>2194229800</v>
      </c>
      <c r="C1668" s="328">
        <v>0</v>
      </c>
      <c r="D1668" s="328">
        <v>0</v>
      </c>
      <c r="E1668" s="328">
        <v>0</v>
      </c>
      <c r="F1668" s="165">
        <f t="shared" si="101"/>
        <v>2194229800</v>
      </c>
      <c r="G1668" s="166">
        <f t="shared" si="102"/>
        <v>0</v>
      </c>
      <c r="H1668" s="166">
        <f t="shared" si="103"/>
        <v>0</v>
      </c>
      <c r="I1668" s="166">
        <f t="shared" si="100"/>
        <v>0</v>
      </c>
    </row>
    <row r="1669" spans="1:9" x14ac:dyDescent="0.2">
      <c r="A1669" s="326" t="s">
        <v>131</v>
      </c>
      <c r="B1669" s="324">
        <v>1300992260657</v>
      </c>
      <c r="C1669" s="324">
        <v>429137649756.32996</v>
      </c>
      <c r="D1669" s="324">
        <v>173891363749.23999</v>
      </c>
      <c r="E1669" s="324">
        <v>173891363749.23999</v>
      </c>
      <c r="F1669" s="161">
        <f t="shared" si="101"/>
        <v>871854610900.67004</v>
      </c>
      <c r="G1669" s="162">
        <f t="shared" si="102"/>
        <v>32.985411422787081</v>
      </c>
      <c r="H1669" s="162">
        <f t="shared" si="103"/>
        <v>13.366056740523961</v>
      </c>
      <c r="I1669" s="162">
        <f t="shared" si="100"/>
        <v>13.366056740523961</v>
      </c>
    </row>
    <row r="1670" spans="1:9" s="351" customFormat="1" x14ac:dyDescent="0.2">
      <c r="A1670" s="327" t="s">
        <v>1653</v>
      </c>
      <c r="B1670" s="324">
        <v>1300992260657</v>
      </c>
      <c r="C1670" s="324">
        <v>429137649756.32996</v>
      </c>
      <c r="D1670" s="324">
        <v>173891363749.23999</v>
      </c>
      <c r="E1670" s="324">
        <v>173891363749.23999</v>
      </c>
      <c r="F1670" s="203">
        <f t="shared" si="101"/>
        <v>871854610900.67004</v>
      </c>
      <c r="G1670" s="204">
        <f t="shared" si="102"/>
        <v>32.985411422787081</v>
      </c>
      <c r="H1670" s="204">
        <f t="shared" si="103"/>
        <v>13.366056740523961</v>
      </c>
      <c r="I1670" s="204">
        <f t="shared" si="100"/>
        <v>13.366056740523961</v>
      </c>
    </row>
    <row r="1671" spans="1:9" x14ac:dyDescent="0.2">
      <c r="A1671" s="337" t="s">
        <v>477</v>
      </c>
      <c r="B1671" s="328">
        <v>299816088655</v>
      </c>
      <c r="C1671" s="328">
        <v>86162654456</v>
      </c>
      <c r="D1671" s="328">
        <v>13002549015</v>
      </c>
      <c r="E1671" s="328">
        <v>13002549015</v>
      </c>
      <c r="F1671" s="165">
        <f t="shared" si="101"/>
        <v>213653434199</v>
      </c>
      <c r="G1671" s="166">
        <f t="shared" si="102"/>
        <v>28.738502607559475</v>
      </c>
      <c r="H1671" s="166">
        <f t="shared" si="103"/>
        <v>4.3368416529381459</v>
      </c>
      <c r="I1671" s="166">
        <f t="shared" ref="I1671:I1734" si="104">IFERROR(IF(E1671&gt;0,+E1671/B1671*100,0),0)</f>
        <v>4.3368416529381459</v>
      </c>
    </row>
    <row r="1672" spans="1:9" x14ac:dyDescent="0.2">
      <c r="A1672" s="337" t="s">
        <v>478</v>
      </c>
      <c r="B1672" s="328">
        <v>87677412793</v>
      </c>
      <c r="C1672" s="328">
        <v>3484750991</v>
      </c>
      <c r="D1672" s="328">
        <v>1629844773</v>
      </c>
      <c r="E1672" s="328">
        <v>1629844773</v>
      </c>
      <c r="F1672" s="165">
        <f t="shared" si="101"/>
        <v>84192661802</v>
      </c>
      <c r="G1672" s="166">
        <f t="shared" si="102"/>
        <v>3.9745139369329294</v>
      </c>
      <c r="H1672" s="166">
        <f t="shared" si="103"/>
        <v>1.8589106602038372</v>
      </c>
      <c r="I1672" s="166">
        <f t="shared" si="104"/>
        <v>1.8589106602038372</v>
      </c>
    </row>
    <row r="1673" spans="1:9" x14ac:dyDescent="0.2">
      <c r="A1673" s="337" t="s">
        <v>479</v>
      </c>
      <c r="B1673" s="328">
        <v>6350933568</v>
      </c>
      <c r="C1673" s="328">
        <v>4103469680</v>
      </c>
      <c r="D1673" s="328">
        <v>1845031214.3299999</v>
      </c>
      <c r="E1673" s="328">
        <v>1845031214.3299999</v>
      </c>
      <c r="F1673" s="165">
        <f t="shared" ref="F1673:F1736" si="105">+B1673-C1673</f>
        <v>2247463888</v>
      </c>
      <c r="G1673" s="166">
        <f t="shared" ref="G1673:G1736" si="106">IFERROR(IF(C1673&gt;0,+C1673/B1673*100,0),0)</f>
        <v>64.612070588737737</v>
      </c>
      <c r="H1673" s="166">
        <f t="shared" ref="H1673:H1736" si="107">IFERROR(IF(D1673&gt;0,+D1673/B1673*100,0),0)</f>
        <v>29.051338587864123</v>
      </c>
      <c r="I1673" s="166">
        <f t="shared" si="104"/>
        <v>29.051338587864123</v>
      </c>
    </row>
    <row r="1674" spans="1:9" x14ac:dyDescent="0.2">
      <c r="A1674" s="337" t="s">
        <v>480</v>
      </c>
      <c r="B1674" s="328">
        <v>3387164569</v>
      </c>
      <c r="C1674" s="328">
        <v>3144164569</v>
      </c>
      <c r="D1674" s="328">
        <v>1624799021.5</v>
      </c>
      <c r="E1674" s="328">
        <v>1624799021.5</v>
      </c>
      <c r="F1674" s="165">
        <f t="shared" si="105"/>
        <v>243000000</v>
      </c>
      <c r="G1674" s="166">
        <f t="shared" si="106"/>
        <v>92.825857880541619</v>
      </c>
      <c r="H1674" s="166">
        <f t="shared" si="107"/>
        <v>47.969296690526406</v>
      </c>
      <c r="I1674" s="166">
        <f t="shared" si="104"/>
        <v>47.969296690526406</v>
      </c>
    </row>
    <row r="1675" spans="1:9" x14ac:dyDescent="0.2">
      <c r="A1675" s="337" t="s">
        <v>481</v>
      </c>
      <c r="B1675" s="328">
        <v>252966609440</v>
      </c>
      <c r="C1675" s="328">
        <v>185917893589</v>
      </c>
      <c r="D1675" s="328">
        <v>120419733697.64</v>
      </c>
      <c r="E1675" s="328">
        <v>120419733697.64</v>
      </c>
      <c r="F1675" s="165">
        <f t="shared" si="105"/>
        <v>67048715851</v>
      </c>
      <c r="G1675" s="166">
        <f t="shared" si="106"/>
        <v>73.495033198481082</v>
      </c>
      <c r="H1675" s="166">
        <f t="shared" si="107"/>
        <v>47.60301526126981</v>
      </c>
      <c r="I1675" s="166">
        <f t="shared" si="104"/>
        <v>47.60301526126981</v>
      </c>
    </row>
    <row r="1676" spans="1:9" x14ac:dyDescent="0.2">
      <c r="A1676" s="337" t="s">
        <v>482</v>
      </c>
      <c r="B1676" s="328">
        <v>9314702566</v>
      </c>
      <c r="C1676" s="328">
        <v>0</v>
      </c>
      <c r="D1676" s="328">
        <v>0</v>
      </c>
      <c r="E1676" s="328">
        <v>0</v>
      </c>
      <c r="F1676" s="165">
        <f t="shared" si="105"/>
        <v>9314702566</v>
      </c>
      <c r="G1676" s="166">
        <f t="shared" si="106"/>
        <v>0</v>
      </c>
      <c r="H1676" s="166">
        <f t="shared" si="107"/>
        <v>0</v>
      </c>
      <c r="I1676" s="166">
        <f t="shared" si="104"/>
        <v>0</v>
      </c>
    </row>
    <row r="1677" spans="1:9" x14ac:dyDescent="0.2">
      <c r="A1677" s="337" t="s">
        <v>483</v>
      </c>
      <c r="B1677" s="328">
        <v>422328945633</v>
      </c>
      <c r="C1677" s="328">
        <v>36356661439</v>
      </c>
      <c r="D1677" s="328">
        <v>2865203958.96</v>
      </c>
      <c r="E1677" s="328">
        <v>2865203958.96</v>
      </c>
      <c r="F1677" s="165">
        <f t="shared" si="105"/>
        <v>385972284194</v>
      </c>
      <c r="G1677" s="166">
        <f t="shared" si="106"/>
        <v>8.6086122712966038</v>
      </c>
      <c r="H1677" s="166">
        <f t="shared" si="107"/>
        <v>0.67842945376749908</v>
      </c>
      <c r="I1677" s="166">
        <f t="shared" si="104"/>
        <v>0.67842945376749908</v>
      </c>
    </row>
    <row r="1678" spans="1:9" x14ac:dyDescent="0.2">
      <c r="A1678" s="337" t="s">
        <v>484</v>
      </c>
      <c r="B1678" s="328">
        <v>156734838079</v>
      </c>
      <c r="C1678" s="328">
        <v>92772064410</v>
      </c>
      <c r="D1678" s="328">
        <v>24239270314</v>
      </c>
      <c r="E1678" s="328">
        <v>24239270314</v>
      </c>
      <c r="F1678" s="165">
        <f t="shared" si="105"/>
        <v>63962773669</v>
      </c>
      <c r="G1678" s="166">
        <f t="shared" si="106"/>
        <v>59.190455387614293</v>
      </c>
      <c r="H1678" s="166">
        <f t="shared" si="107"/>
        <v>15.4651452166509</v>
      </c>
      <c r="I1678" s="166">
        <f t="shared" si="104"/>
        <v>15.4651452166509</v>
      </c>
    </row>
    <row r="1679" spans="1:9" x14ac:dyDescent="0.2">
      <c r="A1679" s="337" t="s">
        <v>485</v>
      </c>
      <c r="B1679" s="328">
        <v>28536861498</v>
      </c>
      <c r="C1679" s="328">
        <v>7663103817.2399998</v>
      </c>
      <c r="D1679" s="328">
        <v>4081487140.4499998</v>
      </c>
      <c r="E1679" s="328">
        <v>4081487140.4499998</v>
      </c>
      <c r="F1679" s="165">
        <f t="shared" si="105"/>
        <v>20873757680.760002</v>
      </c>
      <c r="G1679" s="166">
        <f t="shared" si="106"/>
        <v>26.853351822789158</v>
      </c>
      <c r="H1679" s="166">
        <f t="shared" si="107"/>
        <v>14.302508847148626</v>
      </c>
      <c r="I1679" s="166">
        <f t="shared" si="104"/>
        <v>14.302508847148626</v>
      </c>
    </row>
    <row r="1680" spans="1:9" x14ac:dyDescent="0.2">
      <c r="A1680" s="337" t="s">
        <v>486</v>
      </c>
      <c r="B1680" s="328">
        <v>17875455725</v>
      </c>
      <c r="C1680" s="328">
        <v>8968208432.8500004</v>
      </c>
      <c r="D1680" s="328">
        <v>4047693036</v>
      </c>
      <c r="E1680" s="328">
        <v>4047693036</v>
      </c>
      <c r="F1680" s="165">
        <f t="shared" si="105"/>
        <v>8907247292.1499996</v>
      </c>
      <c r="G1680" s="166">
        <f t="shared" si="106"/>
        <v>50.170516325955091</v>
      </c>
      <c r="H1680" s="166">
        <f t="shared" si="107"/>
        <v>22.643859257467966</v>
      </c>
      <c r="I1680" s="166">
        <f t="shared" si="104"/>
        <v>22.643859257467966</v>
      </c>
    </row>
    <row r="1681" spans="1:9" s="351" customFormat="1" x14ac:dyDescent="0.2">
      <c r="A1681" s="337" t="s">
        <v>1728</v>
      </c>
      <c r="B1681" s="328">
        <v>10070327916</v>
      </c>
      <c r="C1681" s="328">
        <v>130000000</v>
      </c>
      <c r="D1681" s="328">
        <v>0</v>
      </c>
      <c r="E1681" s="328">
        <v>0</v>
      </c>
      <c r="F1681" s="165">
        <f t="shared" si="105"/>
        <v>9940327916</v>
      </c>
      <c r="G1681" s="166">
        <f t="shared" si="106"/>
        <v>1.2909212200871096</v>
      </c>
      <c r="H1681" s="166">
        <f t="shared" si="107"/>
        <v>0</v>
      </c>
      <c r="I1681" s="166">
        <f t="shared" si="104"/>
        <v>0</v>
      </c>
    </row>
    <row r="1682" spans="1:9" x14ac:dyDescent="0.2">
      <c r="A1682" s="337" t="s">
        <v>1729</v>
      </c>
      <c r="B1682" s="328">
        <v>5932920215</v>
      </c>
      <c r="C1682" s="328">
        <v>434678372.24000001</v>
      </c>
      <c r="D1682" s="328">
        <v>135751578.36000001</v>
      </c>
      <c r="E1682" s="328">
        <v>135751578.36000001</v>
      </c>
      <c r="F1682" s="165">
        <f t="shared" si="105"/>
        <v>5498241842.7600002</v>
      </c>
      <c r="G1682" s="166">
        <f t="shared" si="106"/>
        <v>7.3265501049722115</v>
      </c>
      <c r="H1682" s="166">
        <f t="shared" si="107"/>
        <v>2.2881072632122024</v>
      </c>
      <c r="I1682" s="166">
        <f t="shared" si="104"/>
        <v>2.2881072632122024</v>
      </c>
    </row>
    <row r="1683" spans="1:9" x14ac:dyDescent="0.2">
      <c r="A1683" s="336" t="s">
        <v>61</v>
      </c>
      <c r="B1683" s="324">
        <v>70448756151855</v>
      </c>
      <c r="C1683" s="324">
        <v>47654172648097.305</v>
      </c>
      <c r="D1683" s="324">
        <v>45111683893284.148</v>
      </c>
      <c r="E1683" s="324">
        <v>44280930175031.594</v>
      </c>
      <c r="F1683" s="205">
        <f t="shared" si="105"/>
        <v>22794583503757.695</v>
      </c>
      <c r="G1683" s="204">
        <f t="shared" si="106"/>
        <v>67.643738869394525</v>
      </c>
      <c r="H1683" s="204">
        <f t="shared" si="107"/>
        <v>64.034748599456009</v>
      </c>
      <c r="I1683" s="204">
        <f t="shared" si="104"/>
        <v>62.855517391367911</v>
      </c>
    </row>
    <row r="1684" spans="1:9" ht="11.25" customHeight="1" x14ac:dyDescent="0.2">
      <c r="A1684" s="325" t="s">
        <v>487</v>
      </c>
      <c r="B1684" s="324">
        <v>62072154890059</v>
      </c>
      <c r="C1684" s="324">
        <v>40018301086505.188</v>
      </c>
      <c r="D1684" s="324">
        <v>38484693991993.836</v>
      </c>
      <c r="E1684" s="324">
        <v>38481191655242.836</v>
      </c>
      <c r="F1684" s="161">
        <f t="shared" si="105"/>
        <v>22053853803553.813</v>
      </c>
      <c r="G1684" s="162">
        <f t="shared" si="106"/>
        <v>64.470616748177719</v>
      </c>
      <c r="H1684" s="162">
        <f t="shared" si="107"/>
        <v>61.999932272622374</v>
      </c>
      <c r="I1684" s="162">
        <f t="shared" si="104"/>
        <v>61.994289908897116</v>
      </c>
    </row>
    <row r="1685" spans="1:9" x14ac:dyDescent="0.2">
      <c r="A1685" s="326" t="s">
        <v>109</v>
      </c>
      <c r="B1685" s="324">
        <v>55852112105647</v>
      </c>
      <c r="C1685" s="324">
        <v>36281967856571.609</v>
      </c>
      <c r="D1685" s="324">
        <v>36025161140771.758</v>
      </c>
      <c r="E1685" s="324">
        <v>36023719057296.758</v>
      </c>
      <c r="F1685" s="161">
        <f t="shared" si="105"/>
        <v>19570144249075.391</v>
      </c>
      <c r="G1685" s="162">
        <f t="shared" si="106"/>
        <v>64.960780333503763</v>
      </c>
      <c r="H1685" s="162">
        <f t="shared" si="107"/>
        <v>64.500982653312022</v>
      </c>
      <c r="I1685" s="162">
        <f t="shared" si="104"/>
        <v>64.498400685646658</v>
      </c>
    </row>
    <row r="1686" spans="1:9" x14ac:dyDescent="0.2">
      <c r="A1686" s="327" t="s">
        <v>28</v>
      </c>
      <c r="B1686" s="324">
        <v>82756818039</v>
      </c>
      <c r="C1686" s="324">
        <v>46246754812</v>
      </c>
      <c r="D1686" s="324">
        <v>46239009295</v>
      </c>
      <c r="E1686" s="324">
        <v>45557533215</v>
      </c>
      <c r="F1686" s="161">
        <f t="shared" si="105"/>
        <v>36510063227</v>
      </c>
      <c r="G1686" s="162">
        <f t="shared" si="106"/>
        <v>55.882712636686612</v>
      </c>
      <c r="H1686" s="162">
        <f t="shared" si="107"/>
        <v>55.873353266445548</v>
      </c>
      <c r="I1686" s="162">
        <f t="shared" si="104"/>
        <v>55.049885066304192</v>
      </c>
    </row>
    <row r="1687" spans="1:9" x14ac:dyDescent="0.2">
      <c r="A1687" s="337" t="s">
        <v>110</v>
      </c>
      <c r="B1687" s="328">
        <v>55822933448</v>
      </c>
      <c r="C1687" s="328">
        <v>30742489093</v>
      </c>
      <c r="D1687" s="328">
        <v>30742489093</v>
      </c>
      <c r="E1687" s="328">
        <v>30355412117</v>
      </c>
      <c r="F1687" s="165">
        <f t="shared" si="105"/>
        <v>25080444355</v>
      </c>
      <c r="G1687" s="166">
        <f t="shared" si="106"/>
        <v>55.071432463571888</v>
      </c>
      <c r="H1687" s="166">
        <f t="shared" si="107"/>
        <v>55.071432463571888</v>
      </c>
      <c r="I1687" s="166">
        <f t="shared" si="104"/>
        <v>54.3780311102364</v>
      </c>
    </row>
    <row r="1688" spans="1:9" x14ac:dyDescent="0.2">
      <c r="A1688" s="337" t="s">
        <v>111</v>
      </c>
      <c r="B1688" s="328">
        <v>19862463595</v>
      </c>
      <c r="C1688" s="328">
        <v>11570399841</v>
      </c>
      <c r="D1688" s="328">
        <v>11562654324</v>
      </c>
      <c r="E1688" s="328">
        <v>11530056774</v>
      </c>
      <c r="F1688" s="165">
        <f t="shared" si="105"/>
        <v>8292063754</v>
      </c>
      <c r="G1688" s="166">
        <f t="shared" si="106"/>
        <v>58.252591807959966</v>
      </c>
      <c r="H1688" s="166">
        <f t="shared" si="107"/>
        <v>58.213596056184493</v>
      </c>
      <c r="I1688" s="166">
        <f t="shared" si="104"/>
        <v>58.049479707554873</v>
      </c>
    </row>
    <row r="1689" spans="1:9" x14ac:dyDescent="0.2">
      <c r="A1689" s="337" t="s">
        <v>112</v>
      </c>
      <c r="B1689" s="328">
        <v>6687086675</v>
      </c>
      <c r="C1689" s="328">
        <v>3902569798</v>
      </c>
      <c r="D1689" s="328">
        <v>3902569798</v>
      </c>
      <c r="E1689" s="328">
        <v>3640768244</v>
      </c>
      <c r="F1689" s="165">
        <f t="shared" si="105"/>
        <v>2784516877</v>
      </c>
      <c r="G1689" s="166">
        <f t="shared" si="106"/>
        <v>58.359790857653273</v>
      </c>
      <c r="H1689" s="166">
        <f t="shared" si="107"/>
        <v>58.359790857653273</v>
      </c>
      <c r="I1689" s="166">
        <f t="shared" si="104"/>
        <v>54.44475929422584</v>
      </c>
    </row>
    <row r="1690" spans="1:9" x14ac:dyDescent="0.2">
      <c r="A1690" s="337" t="s">
        <v>149</v>
      </c>
      <c r="B1690" s="328">
        <v>263685683</v>
      </c>
      <c r="C1690" s="328">
        <v>22338598</v>
      </c>
      <c r="D1690" s="328">
        <v>22338598</v>
      </c>
      <c r="E1690" s="328">
        <v>22338598</v>
      </c>
      <c r="F1690" s="165">
        <f t="shared" si="105"/>
        <v>241347085</v>
      </c>
      <c r="G1690" s="166">
        <f t="shared" si="106"/>
        <v>8.4716764846121748</v>
      </c>
      <c r="H1690" s="166">
        <f t="shared" si="107"/>
        <v>8.4716764846121748</v>
      </c>
      <c r="I1690" s="166">
        <f t="shared" si="104"/>
        <v>8.4716764846121748</v>
      </c>
    </row>
    <row r="1691" spans="1:9" x14ac:dyDescent="0.2">
      <c r="A1691" s="337" t="s">
        <v>150</v>
      </c>
      <c r="B1691" s="328">
        <v>9950403</v>
      </c>
      <c r="C1691" s="328">
        <v>586332</v>
      </c>
      <c r="D1691" s="328">
        <v>586332</v>
      </c>
      <c r="E1691" s="328">
        <v>586332</v>
      </c>
      <c r="F1691" s="165">
        <f t="shared" si="105"/>
        <v>9364071</v>
      </c>
      <c r="G1691" s="166">
        <f t="shared" si="106"/>
        <v>5.8925452567097034</v>
      </c>
      <c r="H1691" s="166">
        <f t="shared" si="107"/>
        <v>5.8925452567097034</v>
      </c>
      <c r="I1691" s="166">
        <f t="shared" si="104"/>
        <v>5.8925452567097034</v>
      </c>
    </row>
    <row r="1692" spans="1:9" x14ac:dyDescent="0.2">
      <c r="A1692" s="337" t="s">
        <v>151</v>
      </c>
      <c r="B1692" s="328">
        <v>110698235</v>
      </c>
      <c r="C1692" s="328">
        <v>8371150</v>
      </c>
      <c r="D1692" s="328">
        <v>8371150</v>
      </c>
      <c r="E1692" s="328">
        <v>8371150</v>
      </c>
      <c r="F1692" s="202">
        <f t="shared" si="105"/>
        <v>102327085</v>
      </c>
      <c r="G1692" s="168">
        <f t="shared" si="106"/>
        <v>7.5621350241040428</v>
      </c>
      <c r="H1692" s="168">
        <f t="shared" si="107"/>
        <v>7.5621350241040428</v>
      </c>
      <c r="I1692" s="168">
        <f t="shared" si="104"/>
        <v>7.5621350241040428</v>
      </c>
    </row>
    <row r="1693" spans="1:9" x14ac:dyDescent="0.2">
      <c r="A1693" s="327" t="s">
        <v>29</v>
      </c>
      <c r="B1693" s="324">
        <v>68349064992</v>
      </c>
      <c r="C1693" s="324">
        <v>58251529823.350006</v>
      </c>
      <c r="D1693" s="324">
        <v>24575401820.5</v>
      </c>
      <c r="E1693" s="324">
        <v>24089365923.5</v>
      </c>
      <c r="F1693" s="203">
        <f t="shared" si="105"/>
        <v>10097535168.649994</v>
      </c>
      <c r="G1693" s="204">
        <f t="shared" si="106"/>
        <v>85.226520406926028</v>
      </c>
      <c r="H1693" s="204">
        <f t="shared" si="107"/>
        <v>35.955724958895132</v>
      </c>
      <c r="I1693" s="204">
        <f t="shared" si="104"/>
        <v>35.244616625435285</v>
      </c>
    </row>
    <row r="1694" spans="1:9" ht="11.25" customHeight="1" x14ac:dyDescent="0.2">
      <c r="A1694" s="337" t="s">
        <v>113</v>
      </c>
      <c r="B1694" s="328">
        <v>68349064992</v>
      </c>
      <c r="C1694" s="328">
        <v>58251529823.350006</v>
      </c>
      <c r="D1694" s="328">
        <v>24575401820.5</v>
      </c>
      <c r="E1694" s="328">
        <v>24089365923.5</v>
      </c>
      <c r="F1694" s="202">
        <f t="shared" si="105"/>
        <v>10097535168.649994</v>
      </c>
      <c r="G1694" s="168">
        <f t="shared" si="106"/>
        <v>85.226520406926028</v>
      </c>
      <c r="H1694" s="168">
        <f t="shared" si="107"/>
        <v>35.955724958895132</v>
      </c>
      <c r="I1694" s="168">
        <f t="shared" si="104"/>
        <v>35.244616625435285</v>
      </c>
    </row>
    <row r="1695" spans="1:9" x14ac:dyDescent="0.2">
      <c r="A1695" s="327" t="s">
        <v>30</v>
      </c>
      <c r="B1695" s="324">
        <v>55580738820890</v>
      </c>
      <c r="C1695" s="324">
        <v>36176897859936.258</v>
      </c>
      <c r="D1695" s="324">
        <v>35953775017656.258</v>
      </c>
      <c r="E1695" s="324">
        <v>35953500446158.258</v>
      </c>
      <c r="F1695" s="203">
        <f t="shared" si="105"/>
        <v>19403840960953.742</v>
      </c>
      <c r="G1695" s="204">
        <f t="shared" si="106"/>
        <v>65.088911424004294</v>
      </c>
      <c r="H1695" s="204">
        <f t="shared" si="107"/>
        <v>64.687472279773019</v>
      </c>
      <c r="I1695" s="204">
        <f t="shared" si="104"/>
        <v>64.686978275008371</v>
      </c>
    </row>
    <row r="1696" spans="1:9" x14ac:dyDescent="0.2">
      <c r="A1696" s="337" t="s">
        <v>488</v>
      </c>
      <c r="B1696" s="328">
        <v>878499449</v>
      </c>
      <c r="C1696" s="328">
        <v>0</v>
      </c>
      <c r="D1696" s="328">
        <v>0</v>
      </c>
      <c r="E1696" s="328">
        <v>0</v>
      </c>
      <c r="F1696" s="165">
        <f t="shared" si="105"/>
        <v>878499449</v>
      </c>
      <c r="G1696" s="166">
        <f t="shared" si="106"/>
        <v>0</v>
      </c>
      <c r="H1696" s="166">
        <f t="shared" si="107"/>
        <v>0</v>
      </c>
      <c r="I1696" s="166">
        <f t="shared" si="104"/>
        <v>0</v>
      </c>
    </row>
    <row r="1697" spans="1:9" x14ac:dyDescent="0.2">
      <c r="A1697" s="337" t="s">
        <v>489</v>
      </c>
      <c r="B1697" s="328">
        <v>362210253</v>
      </c>
      <c r="C1697" s="328">
        <v>0</v>
      </c>
      <c r="D1697" s="328">
        <v>0</v>
      </c>
      <c r="E1697" s="328">
        <v>0</v>
      </c>
      <c r="F1697" s="165">
        <f t="shared" si="105"/>
        <v>362210253</v>
      </c>
      <c r="G1697" s="166">
        <f t="shared" si="106"/>
        <v>0</v>
      </c>
      <c r="H1697" s="166">
        <f t="shared" si="107"/>
        <v>0</v>
      </c>
      <c r="I1697" s="166">
        <f t="shared" si="104"/>
        <v>0</v>
      </c>
    </row>
    <row r="1698" spans="1:9" x14ac:dyDescent="0.2">
      <c r="A1698" s="337" t="s">
        <v>115</v>
      </c>
      <c r="B1698" s="328">
        <v>54953658152</v>
      </c>
      <c r="C1698" s="328">
        <v>0</v>
      </c>
      <c r="D1698" s="328">
        <v>0</v>
      </c>
      <c r="E1698" s="328">
        <v>0</v>
      </c>
      <c r="F1698" s="165">
        <f t="shared" si="105"/>
        <v>54953658152</v>
      </c>
      <c r="G1698" s="166">
        <f t="shared" si="106"/>
        <v>0</v>
      </c>
      <c r="H1698" s="166">
        <f t="shared" si="107"/>
        <v>0</v>
      </c>
      <c r="I1698" s="166">
        <f t="shared" si="104"/>
        <v>0</v>
      </c>
    </row>
    <row r="1699" spans="1:9" ht="11.25" customHeight="1" x14ac:dyDescent="0.2">
      <c r="A1699" s="337" t="s">
        <v>490</v>
      </c>
      <c r="B1699" s="328">
        <v>3841113629</v>
      </c>
      <c r="C1699" s="328">
        <v>3841113629</v>
      </c>
      <c r="D1699" s="328">
        <v>2560742416</v>
      </c>
      <c r="E1699" s="328">
        <v>2560742416</v>
      </c>
      <c r="F1699" s="202">
        <f t="shared" si="105"/>
        <v>0</v>
      </c>
      <c r="G1699" s="168">
        <f t="shared" si="106"/>
        <v>100</v>
      </c>
      <c r="H1699" s="168">
        <f t="shared" si="107"/>
        <v>66.666666579886282</v>
      </c>
      <c r="I1699" s="168">
        <f t="shared" si="104"/>
        <v>66.666666579886282</v>
      </c>
    </row>
    <row r="1700" spans="1:9" x14ac:dyDescent="0.2">
      <c r="A1700" s="337" t="s">
        <v>491</v>
      </c>
      <c r="B1700" s="328">
        <v>631402917</v>
      </c>
      <c r="C1700" s="328">
        <v>631402917</v>
      </c>
      <c r="D1700" s="328">
        <v>631402917</v>
      </c>
      <c r="E1700" s="328">
        <v>631402917</v>
      </c>
      <c r="F1700" s="165">
        <f t="shared" si="105"/>
        <v>0</v>
      </c>
      <c r="G1700" s="166">
        <f t="shared" si="106"/>
        <v>100</v>
      </c>
      <c r="H1700" s="166">
        <f t="shared" si="107"/>
        <v>100</v>
      </c>
      <c r="I1700" s="166">
        <f t="shared" si="104"/>
        <v>100</v>
      </c>
    </row>
    <row r="1701" spans="1:9" x14ac:dyDescent="0.2">
      <c r="A1701" s="337" t="s">
        <v>492</v>
      </c>
      <c r="B1701" s="328">
        <v>10161155712</v>
      </c>
      <c r="C1701" s="328">
        <v>10161155712</v>
      </c>
      <c r="D1701" s="328">
        <v>6770384496</v>
      </c>
      <c r="E1701" s="328">
        <v>6770384496</v>
      </c>
      <c r="F1701" s="202">
        <f t="shared" si="105"/>
        <v>0</v>
      </c>
      <c r="G1701" s="168">
        <f t="shared" si="106"/>
        <v>100</v>
      </c>
      <c r="H1701" s="168">
        <f t="shared" si="107"/>
        <v>66.630063428753402</v>
      </c>
      <c r="I1701" s="168">
        <f t="shared" si="104"/>
        <v>66.630063428753402</v>
      </c>
    </row>
    <row r="1702" spans="1:9" x14ac:dyDescent="0.2">
      <c r="A1702" s="337" t="s">
        <v>493</v>
      </c>
      <c r="B1702" s="328">
        <v>98823502492</v>
      </c>
      <c r="C1702" s="328">
        <v>98823502492</v>
      </c>
      <c r="D1702" s="328">
        <v>98823502492</v>
      </c>
      <c r="E1702" s="328">
        <v>98823502492</v>
      </c>
      <c r="F1702" s="165">
        <f t="shared" si="105"/>
        <v>0</v>
      </c>
      <c r="G1702" s="166">
        <f t="shared" si="106"/>
        <v>100</v>
      </c>
      <c r="H1702" s="166">
        <f t="shared" si="107"/>
        <v>100</v>
      </c>
      <c r="I1702" s="166">
        <f t="shared" si="104"/>
        <v>100</v>
      </c>
    </row>
    <row r="1703" spans="1:9" x14ac:dyDescent="0.2">
      <c r="A1703" s="337" t="s">
        <v>494</v>
      </c>
      <c r="B1703" s="328">
        <v>12708445662</v>
      </c>
      <c r="C1703" s="328">
        <v>12708445662</v>
      </c>
      <c r="D1703" s="328">
        <v>12708445662</v>
      </c>
      <c r="E1703" s="328">
        <v>12708445662</v>
      </c>
      <c r="F1703" s="165">
        <f t="shared" si="105"/>
        <v>0</v>
      </c>
      <c r="G1703" s="166">
        <f t="shared" si="106"/>
        <v>100</v>
      </c>
      <c r="H1703" s="166">
        <f t="shared" si="107"/>
        <v>100</v>
      </c>
      <c r="I1703" s="166">
        <f t="shared" si="104"/>
        <v>100</v>
      </c>
    </row>
    <row r="1704" spans="1:9" x14ac:dyDescent="0.2">
      <c r="A1704" s="337" t="s">
        <v>495</v>
      </c>
      <c r="B1704" s="328">
        <v>39685898906154</v>
      </c>
      <c r="C1704" s="328">
        <v>26346091489083</v>
      </c>
      <c r="D1704" s="328">
        <v>26346091489083</v>
      </c>
      <c r="E1704" s="328">
        <v>26346091489083</v>
      </c>
      <c r="F1704" s="165">
        <f t="shared" si="105"/>
        <v>13339807417071</v>
      </c>
      <c r="G1704" s="166">
        <f t="shared" si="106"/>
        <v>66.386530771002825</v>
      </c>
      <c r="H1704" s="166">
        <f t="shared" si="107"/>
        <v>66.386530771002825</v>
      </c>
      <c r="I1704" s="166">
        <f t="shared" si="104"/>
        <v>66.386530771002825</v>
      </c>
    </row>
    <row r="1705" spans="1:9" x14ac:dyDescent="0.2">
      <c r="A1705" s="337" t="s">
        <v>152</v>
      </c>
      <c r="B1705" s="328">
        <v>54281116</v>
      </c>
      <c r="C1705" s="328">
        <v>10410360</v>
      </c>
      <c r="D1705" s="328">
        <v>10410360</v>
      </c>
      <c r="E1705" s="328">
        <v>10410360</v>
      </c>
      <c r="F1705" s="202">
        <f t="shared" si="105"/>
        <v>43870756</v>
      </c>
      <c r="G1705" s="168">
        <f t="shared" si="106"/>
        <v>19.178603476022861</v>
      </c>
      <c r="H1705" s="168">
        <f t="shared" si="107"/>
        <v>19.178603476022861</v>
      </c>
      <c r="I1705" s="168">
        <f t="shared" si="104"/>
        <v>19.178603476022861</v>
      </c>
    </row>
    <row r="1706" spans="1:9" x14ac:dyDescent="0.2">
      <c r="A1706" s="337" t="s">
        <v>496</v>
      </c>
      <c r="B1706" s="328">
        <v>11656433903528</v>
      </c>
      <c r="C1706" s="328">
        <v>7212712900822.3301</v>
      </c>
      <c r="D1706" s="328">
        <v>7212712900822.3301</v>
      </c>
      <c r="E1706" s="328">
        <v>7212712900822.3301</v>
      </c>
      <c r="F1706" s="202">
        <f t="shared" si="105"/>
        <v>4443721002705.6699</v>
      </c>
      <c r="G1706" s="168">
        <f t="shared" si="106"/>
        <v>61.877525841237691</v>
      </c>
      <c r="H1706" s="168">
        <f t="shared" si="107"/>
        <v>61.877525841237691</v>
      </c>
      <c r="I1706" s="168">
        <f t="shared" si="104"/>
        <v>61.877525841237691</v>
      </c>
    </row>
    <row r="1707" spans="1:9" x14ac:dyDescent="0.2">
      <c r="A1707" s="337" t="s">
        <v>118</v>
      </c>
      <c r="B1707" s="328">
        <v>460441384</v>
      </c>
      <c r="C1707" s="328">
        <v>207766724</v>
      </c>
      <c r="D1707" s="328">
        <v>207766724</v>
      </c>
      <c r="E1707" s="328">
        <v>207766724</v>
      </c>
      <c r="F1707" s="165">
        <f t="shared" si="105"/>
        <v>252674660</v>
      </c>
      <c r="G1707" s="166">
        <f t="shared" si="106"/>
        <v>45.123381872208078</v>
      </c>
      <c r="H1707" s="166">
        <f t="shared" si="107"/>
        <v>45.123381872208078</v>
      </c>
      <c r="I1707" s="166">
        <f t="shared" si="104"/>
        <v>45.123381872208078</v>
      </c>
    </row>
    <row r="1708" spans="1:9" x14ac:dyDescent="0.2">
      <c r="A1708" s="337" t="s">
        <v>497</v>
      </c>
      <c r="B1708" s="328">
        <v>2448629061914</v>
      </c>
      <c r="C1708" s="328">
        <v>1201178751603.6699</v>
      </c>
      <c r="D1708" s="328">
        <v>1201178751603.6699</v>
      </c>
      <c r="E1708" s="328">
        <v>1201178751603.6699</v>
      </c>
      <c r="F1708" s="165">
        <f t="shared" si="105"/>
        <v>1247450310310.3301</v>
      </c>
      <c r="G1708" s="166">
        <f t="shared" si="106"/>
        <v>49.055153771014801</v>
      </c>
      <c r="H1708" s="166">
        <f t="shared" si="107"/>
        <v>49.055153771014801</v>
      </c>
      <c r="I1708" s="166">
        <f t="shared" si="104"/>
        <v>49.055153771014801</v>
      </c>
    </row>
    <row r="1709" spans="1:9" x14ac:dyDescent="0.2">
      <c r="A1709" s="337" t="s">
        <v>498</v>
      </c>
      <c r="B1709" s="328">
        <v>914784428111</v>
      </c>
      <c r="C1709" s="328">
        <v>609856285408</v>
      </c>
      <c r="D1709" s="328">
        <v>609856285408</v>
      </c>
      <c r="E1709" s="328">
        <v>609856285408</v>
      </c>
      <c r="F1709" s="165">
        <f t="shared" si="105"/>
        <v>304928142703</v>
      </c>
      <c r="G1709" s="166">
        <f t="shared" si="106"/>
        <v>66.666666666739545</v>
      </c>
      <c r="H1709" s="166">
        <f t="shared" si="107"/>
        <v>66.666666666739545</v>
      </c>
      <c r="I1709" s="166">
        <f t="shared" si="104"/>
        <v>66.666666666739545</v>
      </c>
    </row>
    <row r="1710" spans="1:9" x14ac:dyDescent="0.2">
      <c r="A1710" s="337" t="s">
        <v>499</v>
      </c>
      <c r="B1710" s="328">
        <v>475074727437</v>
      </c>
      <c r="C1710" s="328">
        <v>475074727437</v>
      </c>
      <c r="D1710" s="328">
        <v>298414594590</v>
      </c>
      <c r="E1710" s="328">
        <v>298414594590</v>
      </c>
      <c r="F1710" s="202">
        <f t="shared" si="105"/>
        <v>0</v>
      </c>
      <c r="G1710" s="168">
        <f t="shared" si="106"/>
        <v>100</v>
      </c>
      <c r="H1710" s="168">
        <f t="shared" si="107"/>
        <v>62.814243182315558</v>
      </c>
      <c r="I1710" s="168">
        <f t="shared" si="104"/>
        <v>62.814243182315558</v>
      </c>
    </row>
    <row r="1711" spans="1:9" x14ac:dyDescent="0.2">
      <c r="A1711" s="337" t="s">
        <v>500</v>
      </c>
      <c r="B1711" s="328">
        <v>6003172032</v>
      </c>
      <c r="C1711" s="328">
        <v>6003172032</v>
      </c>
      <c r="D1711" s="328">
        <v>4202220422</v>
      </c>
      <c r="E1711" s="328">
        <v>4202220422</v>
      </c>
      <c r="F1711" s="202">
        <f t="shared" si="105"/>
        <v>0</v>
      </c>
      <c r="G1711" s="168">
        <f t="shared" si="106"/>
        <v>100</v>
      </c>
      <c r="H1711" s="168">
        <f t="shared" si="107"/>
        <v>69.999999993336857</v>
      </c>
      <c r="I1711" s="168">
        <f t="shared" si="104"/>
        <v>69.999999993336857</v>
      </c>
    </row>
    <row r="1712" spans="1:9" x14ac:dyDescent="0.2">
      <c r="A1712" s="337" t="s">
        <v>501</v>
      </c>
      <c r="B1712" s="328">
        <v>5413552385</v>
      </c>
      <c r="C1712" s="328">
        <v>5413552385</v>
      </c>
      <c r="D1712" s="328">
        <v>5413552385</v>
      </c>
      <c r="E1712" s="328">
        <v>5413552385</v>
      </c>
      <c r="F1712" s="202">
        <f t="shared" si="105"/>
        <v>0</v>
      </c>
      <c r="G1712" s="168">
        <f t="shared" si="106"/>
        <v>100</v>
      </c>
      <c r="H1712" s="168">
        <f t="shared" si="107"/>
        <v>100</v>
      </c>
      <c r="I1712" s="168">
        <f t="shared" si="104"/>
        <v>100</v>
      </c>
    </row>
    <row r="1713" spans="1:9" x14ac:dyDescent="0.2">
      <c r="A1713" s="337" t="s">
        <v>502</v>
      </c>
      <c r="B1713" s="328">
        <v>7042973241</v>
      </c>
      <c r="C1713" s="328">
        <v>7042973241</v>
      </c>
      <c r="D1713" s="328">
        <v>4930081268</v>
      </c>
      <c r="E1713" s="328">
        <v>4930081268</v>
      </c>
      <c r="F1713" s="165">
        <f t="shared" si="105"/>
        <v>0</v>
      </c>
      <c r="G1713" s="166">
        <f t="shared" si="106"/>
        <v>100</v>
      </c>
      <c r="H1713" s="166">
        <f t="shared" si="107"/>
        <v>69.999999990061013</v>
      </c>
      <c r="I1713" s="166">
        <f t="shared" si="104"/>
        <v>69.999999990061013</v>
      </c>
    </row>
    <row r="1714" spans="1:9" x14ac:dyDescent="0.2">
      <c r="A1714" s="337" t="s">
        <v>123</v>
      </c>
      <c r="B1714" s="328">
        <v>2894448297</v>
      </c>
      <c r="C1714" s="328">
        <v>2613152778.2800002</v>
      </c>
      <c r="D1714" s="328">
        <v>2613152778.2800002</v>
      </c>
      <c r="E1714" s="328">
        <v>2613152778.2800002</v>
      </c>
      <c r="F1714" s="165">
        <f t="shared" si="105"/>
        <v>281295518.71999979</v>
      </c>
      <c r="G1714" s="166">
        <f t="shared" si="106"/>
        <v>90.281549716692012</v>
      </c>
      <c r="H1714" s="166">
        <f t="shared" si="107"/>
        <v>90.281549716692012</v>
      </c>
      <c r="I1714" s="166">
        <f t="shared" si="104"/>
        <v>90.281549716692012</v>
      </c>
    </row>
    <row r="1715" spans="1:9" x14ac:dyDescent="0.2">
      <c r="A1715" s="337" t="s">
        <v>124</v>
      </c>
      <c r="B1715" s="328">
        <v>3735541600</v>
      </c>
      <c r="C1715" s="328">
        <v>431007955.5</v>
      </c>
      <c r="D1715" s="328">
        <v>431007955.5</v>
      </c>
      <c r="E1715" s="328">
        <v>385579393.5</v>
      </c>
      <c r="F1715" s="165">
        <f t="shared" si="105"/>
        <v>3304533644.5</v>
      </c>
      <c r="G1715" s="166">
        <f t="shared" si="106"/>
        <v>11.538031205434843</v>
      </c>
      <c r="H1715" s="166">
        <f t="shared" si="107"/>
        <v>11.538031205434843</v>
      </c>
      <c r="I1715" s="166">
        <f t="shared" si="104"/>
        <v>10.321914056585529</v>
      </c>
    </row>
    <row r="1716" spans="1:9" x14ac:dyDescent="0.2">
      <c r="A1716" s="337" t="s">
        <v>503</v>
      </c>
      <c r="B1716" s="328">
        <v>166420746669</v>
      </c>
      <c r="C1716" s="328">
        <v>165215322215</v>
      </c>
      <c r="D1716" s="328">
        <v>132408686840</v>
      </c>
      <c r="E1716" s="328">
        <v>132408686840</v>
      </c>
      <c r="F1716" s="165">
        <f t="shared" si="105"/>
        <v>1205424454</v>
      </c>
      <c r="G1716" s="166">
        <f t="shared" si="106"/>
        <v>99.275676573908484</v>
      </c>
      <c r="H1716" s="166">
        <f t="shared" si="107"/>
        <v>79.562608322718461</v>
      </c>
      <c r="I1716" s="166">
        <f t="shared" si="104"/>
        <v>79.562608322718461</v>
      </c>
    </row>
    <row r="1717" spans="1:9" x14ac:dyDescent="0.2">
      <c r="A1717" s="337" t="s">
        <v>504</v>
      </c>
      <c r="B1717" s="328">
        <v>25532648756</v>
      </c>
      <c r="C1717" s="328">
        <v>18880727479.48</v>
      </c>
      <c r="D1717" s="328">
        <v>13809639433.48</v>
      </c>
      <c r="E1717" s="328">
        <v>13580496497.48</v>
      </c>
      <c r="F1717" s="165">
        <f t="shared" si="105"/>
        <v>6651921276.5200005</v>
      </c>
      <c r="G1717" s="166">
        <f t="shared" si="106"/>
        <v>73.947390495641997</v>
      </c>
      <c r="H1717" s="166">
        <f t="shared" si="107"/>
        <v>54.086199851219227</v>
      </c>
      <c r="I1717" s="166">
        <f t="shared" si="104"/>
        <v>53.188749147260616</v>
      </c>
    </row>
    <row r="1718" spans="1:9" x14ac:dyDescent="0.2">
      <c r="A1718" s="327" t="s">
        <v>127</v>
      </c>
      <c r="B1718" s="324">
        <v>120267401726</v>
      </c>
      <c r="C1718" s="324">
        <v>571712000</v>
      </c>
      <c r="D1718" s="324">
        <v>571712000</v>
      </c>
      <c r="E1718" s="324">
        <v>571712000</v>
      </c>
      <c r="F1718" s="203">
        <f t="shared" si="105"/>
        <v>119695689726</v>
      </c>
      <c r="G1718" s="204">
        <f t="shared" si="106"/>
        <v>0.47536738284452723</v>
      </c>
      <c r="H1718" s="204">
        <f t="shared" si="107"/>
        <v>0.47536738284452723</v>
      </c>
      <c r="I1718" s="204">
        <f t="shared" si="104"/>
        <v>0.47536738284452723</v>
      </c>
    </row>
    <row r="1719" spans="1:9" x14ac:dyDescent="0.2">
      <c r="A1719" s="337" t="s">
        <v>128</v>
      </c>
      <c r="B1719" s="328">
        <v>591108470</v>
      </c>
      <c r="C1719" s="328">
        <v>571712000</v>
      </c>
      <c r="D1719" s="328">
        <v>571712000</v>
      </c>
      <c r="E1719" s="328">
        <v>571712000</v>
      </c>
      <c r="F1719" s="202">
        <f t="shared" si="105"/>
        <v>19396470</v>
      </c>
      <c r="G1719" s="168">
        <f t="shared" si="106"/>
        <v>96.718627631913307</v>
      </c>
      <c r="H1719" s="168">
        <f t="shared" si="107"/>
        <v>96.718627631913307</v>
      </c>
      <c r="I1719" s="168">
        <f t="shared" si="104"/>
        <v>96.718627631913307</v>
      </c>
    </row>
    <row r="1720" spans="1:9" x14ac:dyDescent="0.2">
      <c r="A1720" s="337" t="s">
        <v>129</v>
      </c>
      <c r="B1720" s="328">
        <v>5031456</v>
      </c>
      <c r="C1720" s="328">
        <v>0</v>
      </c>
      <c r="D1720" s="328">
        <v>0</v>
      </c>
      <c r="E1720" s="328">
        <v>0</v>
      </c>
      <c r="F1720" s="165">
        <f t="shared" si="105"/>
        <v>5031456</v>
      </c>
      <c r="G1720" s="166">
        <f t="shared" si="106"/>
        <v>0</v>
      </c>
      <c r="H1720" s="166">
        <f t="shared" si="107"/>
        <v>0</v>
      </c>
      <c r="I1720" s="166">
        <f t="shared" si="104"/>
        <v>0</v>
      </c>
    </row>
    <row r="1721" spans="1:9" x14ac:dyDescent="0.2">
      <c r="A1721" s="337" t="s">
        <v>130</v>
      </c>
      <c r="B1721" s="328">
        <v>119671261800</v>
      </c>
      <c r="C1721" s="328">
        <v>0</v>
      </c>
      <c r="D1721" s="328">
        <v>0</v>
      </c>
      <c r="E1721" s="328">
        <v>0</v>
      </c>
      <c r="F1721" s="202">
        <f t="shared" si="105"/>
        <v>119671261800</v>
      </c>
      <c r="G1721" s="168">
        <f t="shared" si="106"/>
        <v>0</v>
      </c>
      <c r="H1721" s="168">
        <f t="shared" si="107"/>
        <v>0</v>
      </c>
      <c r="I1721" s="168">
        <f t="shared" si="104"/>
        <v>0</v>
      </c>
    </row>
    <row r="1722" spans="1:9" x14ac:dyDescent="0.2">
      <c r="A1722" s="326" t="s">
        <v>131</v>
      </c>
      <c r="B1722" s="324">
        <v>6220042784412</v>
      </c>
      <c r="C1722" s="324">
        <v>3736333229933.5801</v>
      </c>
      <c r="D1722" s="324">
        <v>2459532851222.0801</v>
      </c>
      <c r="E1722" s="324">
        <v>2457472597946.0801</v>
      </c>
      <c r="F1722" s="203">
        <f t="shared" si="105"/>
        <v>2483709554478.4199</v>
      </c>
      <c r="G1722" s="204">
        <f t="shared" si="106"/>
        <v>60.069252888375225</v>
      </c>
      <c r="H1722" s="204">
        <f t="shared" si="107"/>
        <v>39.542056806842162</v>
      </c>
      <c r="I1722" s="204">
        <f t="shared" si="104"/>
        <v>39.508933991655695</v>
      </c>
    </row>
    <row r="1723" spans="1:9" x14ac:dyDescent="0.2">
      <c r="A1723" s="327" t="s">
        <v>1653</v>
      </c>
      <c r="B1723" s="324">
        <v>6220042784412</v>
      </c>
      <c r="C1723" s="324">
        <v>3736333229933.5801</v>
      </c>
      <c r="D1723" s="324">
        <v>2459532851222.0801</v>
      </c>
      <c r="E1723" s="324">
        <v>2457472597946.0801</v>
      </c>
      <c r="F1723" s="203">
        <f t="shared" si="105"/>
        <v>2483709554478.4199</v>
      </c>
      <c r="G1723" s="204">
        <f t="shared" si="106"/>
        <v>60.069252888375225</v>
      </c>
      <c r="H1723" s="204">
        <f t="shared" si="107"/>
        <v>39.542056806842162</v>
      </c>
      <c r="I1723" s="204">
        <f t="shared" si="104"/>
        <v>39.508933991655695</v>
      </c>
    </row>
    <row r="1724" spans="1:9" x14ac:dyDescent="0.2">
      <c r="A1724" s="337" t="s">
        <v>505</v>
      </c>
      <c r="B1724" s="328">
        <v>559940439089</v>
      </c>
      <c r="C1724" s="328">
        <v>245744528639</v>
      </c>
      <c r="D1724" s="328">
        <v>227995947238</v>
      </c>
      <c r="E1724" s="328">
        <v>227798181817</v>
      </c>
      <c r="F1724" s="165">
        <f t="shared" si="105"/>
        <v>314195910450</v>
      </c>
      <c r="G1724" s="166">
        <f t="shared" si="106"/>
        <v>43.887619375877946</v>
      </c>
      <c r="H1724" s="166">
        <f t="shared" si="107"/>
        <v>40.717892711756988</v>
      </c>
      <c r="I1724" s="166">
        <f t="shared" si="104"/>
        <v>40.682573701520511</v>
      </c>
    </row>
    <row r="1725" spans="1:9" x14ac:dyDescent="0.2">
      <c r="A1725" s="337" t="s">
        <v>506</v>
      </c>
      <c r="B1725" s="328">
        <v>32633362531</v>
      </c>
      <c r="C1725" s="328">
        <v>12019679730</v>
      </c>
      <c r="D1725" s="328">
        <v>2120186897</v>
      </c>
      <c r="E1725" s="328">
        <v>2110256332</v>
      </c>
      <c r="F1725" s="202">
        <f t="shared" si="105"/>
        <v>20613682801</v>
      </c>
      <c r="G1725" s="168">
        <f t="shared" si="106"/>
        <v>36.83248920052884</v>
      </c>
      <c r="H1725" s="168">
        <f t="shared" si="107"/>
        <v>6.4969918284881993</v>
      </c>
      <c r="I1725" s="168">
        <f t="shared" si="104"/>
        <v>6.4665611151635574</v>
      </c>
    </row>
    <row r="1726" spans="1:9" x14ac:dyDescent="0.2">
      <c r="A1726" s="337" t="s">
        <v>507</v>
      </c>
      <c r="B1726" s="328">
        <v>207429894152</v>
      </c>
      <c r="C1726" s="328">
        <v>152388689659</v>
      </c>
      <c r="D1726" s="328">
        <v>44423478409</v>
      </c>
      <c r="E1726" s="328">
        <v>43944184235</v>
      </c>
      <c r="F1726" s="165">
        <f t="shared" si="105"/>
        <v>55041204493</v>
      </c>
      <c r="G1726" s="166">
        <f t="shared" si="106"/>
        <v>73.465153266352715</v>
      </c>
      <c r="H1726" s="166">
        <f t="shared" si="107"/>
        <v>21.416140904187834</v>
      </c>
      <c r="I1726" s="166">
        <f t="shared" si="104"/>
        <v>21.185077693188564</v>
      </c>
    </row>
    <row r="1727" spans="1:9" x14ac:dyDescent="0.2">
      <c r="A1727" s="337" t="s">
        <v>508</v>
      </c>
      <c r="B1727" s="328">
        <v>14000000000</v>
      </c>
      <c r="C1727" s="328">
        <v>7240529463</v>
      </c>
      <c r="D1727" s="328">
        <v>2314058127</v>
      </c>
      <c r="E1727" s="328">
        <v>2179246537</v>
      </c>
      <c r="F1727" s="202">
        <f t="shared" si="105"/>
        <v>6759470537</v>
      </c>
      <c r="G1727" s="168">
        <f t="shared" si="106"/>
        <v>51.718067592857139</v>
      </c>
      <c r="H1727" s="168">
        <f t="shared" si="107"/>
        <v>16.528986621428572</v>
      </c>
      <c r="I1727" s="168">
        <f t="shared" si="104"/>
        <v>15.566046692857144</v>
      </c>
    </row>
    <row r="1728" spans="1:9" x14ac:dyDescent="0.2">
      <c r="A1728" s="337" t="s">
        <v>509</v>
      </c>
      <c r="B1728" s="328">
        <v>6239772000</v>
      </c>
      <c r="C1728" s="328">
        <v>2260996542</v>
      </c>
      <c r="D1728" s="328">
        <v>0</v>
      </c>
      <c r="E1728" s="328">
        <v>0</v>
      </c>
      <c r="F1728" s="202">
        <f t="shared" si="105"/>
        <v>3978775458</v>
      </c>
      <c r="G1728" s="168">
        <f t="shared" si="106"/>
        <v>36.235242922337548</v>
      </c>
      <c r="H1728" s="168">
        <f t="shared" si="107"/>
        <v>0</v>
      </c>
      <c r="I1728" s="168">
        <f t="shared" si="104"/>
        <v>0</v>
      </c>
    </row>
    <row r="1729" spans="1:9" x14ac:dyDescent="0.2">
      <c r="A1729" s="337" t="s">
        <v>510</v>
      </c>
      <c r="B1729" s="328">
        <v>16000000000</v>
      </c>
      <c r="C1729" s="328">
        <v>15733009868</v>
      </c>
      <c r="D1729" s="328">
        <v>4196524057</v>
      </c>
      <c r="E1729" s="328">
        <v>4183169684</v>
      </c>
      <c r="F1729" s="165">
        <f t="shared" si="105"/>
        <v>266990132</v>
      </c>
      <c r="G1729" s="166">
        <f t="shared" si="106"/>
        <v>98.331311674999995</v>
      </c>
      <c r="H1729" s="166">
        <f t="shared" si="107"/>
        <v>26.228275356250002</v>
      </c>
      <c r="I1729" s="166">
        <f t="shared" si="104"/>
        <v>26.144810525</v>
      </c>
    </row>
    <row r="1730" spans="1:9" x14ac:dyDescent="0.2">
      <c r="A1730" s="337" t="s">
        <v>511</v>
      </c>
      <c r="B1730" s="328">
        <v>117337900000</v>
      </c>
      <c r="C1730" s="328">
        <v>41986223460</v>
      </c>
      <c r="D1730" s="328">
        <v>22601949912</v>
      </c>
      <c r="E1730" s="328">
        <v>22597677059</v>
      </c>
      <c r="F1730" s="202">
        <f t="shared" si="105"/>
        <v>75351676540</v>
      </c>
      <c r="G1730" s="168">
        <f t="shared" si="106"/>
        <v>35.782320511957352</v>
      </c>
      <c r="H1730" s="168">
        <f t="shared" si="107"/>
        <v>19.262275796652233</v>
      </c>
      <c r="I1730" s="168">
        <f t="shared" si="104"/>
        <v>19.258634302301303</v>
      </c>
    </row>
    <row r="1731" spans="1:9" x14ac:dyDescent="0.2">
      <c r="A1731" s="337" t="s">
        <v>512</v>
      </c>
      <c r="B1731" s="328">
        <v>28421173658</v>
      </c>
      <c r="C1731" s="328">
        <v>1436603875</v>
      </c>
      <c r="D1731" s="328">
        <v>115005000</v>
      </c>
      <c r="E1731" s="328">
        <v>115005000</v>
      </c>
      <c r="F1731" s="202">
        <f t="shared" si="105"/>
        <v>26984569783</v>
      </c>
      <c r="G1731" s="168">
        <f t="shared" si="106"/>
        <v>5.0546958133645701</v>
      </c>
      <c r="H1731" s="168">
        <f t="shared" si="107"/>
        <v>0.40464549910530651</v>
      </c>
      <c r="I1731" s="168">
        <f t="shared" si="104"/>
        <v>0.40464549910530651</v>
      </c>
    </row>
    <row r="1732" spans="1:9" x14ac:dyDescent="0.2">
      <c r="A1732" s="337" t="s">
        <v>513</v>
      </c>
      <c r="B1732" s="328">
        <v>73544188249</v>
      </c>
      <c r="C1732" s="328">
        <v>31191649869.209999</v>
      </c>
      <c r="D1732" s="328">
        <v>12829554155</v>
      </c>
      <c r="E1732" s="328">
        <v>12586057100</v>
      </c>
      <c r="F1732" s="202">
        <f t="shared" si="105"/>
        <v>42352538379.790001</v>
      </c>
      <c r="G1732" s="168">
        <f t="shared" si="106"/>
        <v>42.412120674449241</v>
      </c>
      <c r="H1732" s="168">
        <f t="shared" si="107"/>
        <v>17.444687963055255</v>
      </c>
      <c r="I1732" s="168">
        <f t="shared" si="104"/>
        <v>17.11359850405465</v>
      </c>
    </row>
    <row r="1733" spans="1:9" x14ac:dyDescent="0.2">
      <c r="A1733" s="337" t="s">
        <v>514</v>
      </c>
      <c r="B1733" s="328">
        <v>5000000000</v>
      </c>
      <c r="C1733" s="328">
        <v>5000000000</v>
      </c>
      <c r="D1733" s="328">
        <v>0</v>
      </c>
      <c r="E1733" s="328">
        <v>0</v>
      </c>
      <c r="F1733" s="165">
        <f t="shared" si="105"/>
        <v>0</v>
      </c>
      <c r="G1733" s="166">
        <f t="shared" si="106"/>
        <v>100</v>
      </c>
      <c r="H1733" s="166">
        <f t="shared" si="107"/>
        <v>0</v>
      </c>
      <c r="I1733" s="166">
        <f t="shared" si="104"/>
        <v>0</v>
      </c>
    </row>
    <row r="1734" spans="1:9" x14ac:dyDescent="0.2">
      <c r="A1734" s="337" t="s">
        <v>515</v>
      </c>
      <c r="B1734" s="328">
        <v>977427576024</v>
      </c>
      <c r="C1734" s="328">
        <v>947409757585</v>
      </c>
      <c r="D1734" s="328">
        <v>161940270516</v>
      </c>
      <c r="E1734" s="328">
        <v>161940270516</v>
      </c>
      <c r="F1734" s="165">
        <f t="shared" si="105"/>
        <v>30017818439</v>
      </c>
      <c r="G1734" s="166">
        <f t="shared" si="106"/>
        <v>96.928895892102091</v>
      </c>
      <c r="H1734" s="166">
        <f t="shared" si="107"/>
        <v>16.568007133044471</v>
      </c>
      <c r="I1734" s="166">
        <f t="shared" si="104"/>
        <v>16.568007133044471</v>
      </c>
    </row>
    <row r="1735" spans="1:9" s="351" customFormat="1" x14ac:dyDescent="0.2">
      <c r="A1735" s="337" t="s">
        <v>516</v>
      </c>
      <c r="B1735" s="328">
        <v>800000000000</v>
      </c>
      <c r="C1735" s="328">
        <v>0</v>
      </c>
      <c r="D1735" s="328">
        <v>0</v>
      </c>
      <c r="E1735" s="328">
        <v>0</v>
      </c>
      <c r="F1735" s="165">
        <f t="shared" si="105"/>
        <v>800000000000</v>
      </c>
      <c r="G1735" s="166">
        <f t="shared" si="106"/>
        <v>0</v>
      </c>
      <c r="H1735" s="166">
        <f t="shared" si="107"/>
        <v>0</v>
      </c>
      <c r="I1735" s="166">
        <f t="shared" ref="I1735:I1798" si="108">IFERROR(IF(E1735&gt;0,+E1735/B1735*100,0),0)</f>
        <v>0</v>
      </c>
    </row>
    <row r="1736" spans="1:9" x14ac:dyDescent="0.2">
      <c r="A1736" s="337" t="s">
        <v>517</v>
      </c>
      <c r="B1736" s="328">
        <v>110000000000</v>
      </c>
      <c r="C1736" s="328">
        <v>110000000000</v>
      </c>
      <c r="D1736" s="328">
        <v>110000000000</v>
      </c>
      <c r="E1736" s="328">
        <v>110000000000</v>
      </c>
      <c r="F1736" s="165">
        <f t="shared" si="105"/>
        <v>0</v>
      </c>
      <c r="G1736" s="166">
        <f t="shared" si="106"/>
        <v>100</v>
      </c>
      <c r="H1736" s="166">
        <f t="shared" si="107"/>
        <v>100</v>
      </c>
      <c r="I1736" s="166">
        <f t="shared" si="108"/>
        <v>100</v>
      </c>
    </row>
    <row r="1737" spans="1:9" x14ac:dyDescent="0.2">
      <c r="A1737" s="337" t="s">
        <v>518</v>
      </c>
      <c r="B1737" s="328">
        <v>300000000000</v>
      </c>
      <c r="C1737" s="328">
        <v>0</v>
      </c>
      <c r="D1737" s="328">
        <v>0</v>
      </c>
      <c r="E1737" s="328">
        <v>0</v>
      </c>
      <c r="F1737" s="165">
        <f t="shared" ref="F1737:F1800" si="109">+B1737-C1737</f>
        <v>300000000000</v>
      </c>
      <c r="G1737" s="166">
        <f t="shared" ref="G1737:G1800" si="110">IFERROR(IF(C1737&gt;0,+C1737/B1737*100,0),0)</f>
        <v>0</v>
      </c>
      <c r="H1737" s="166">
        <f t="shared" ref="H1737:H1800" si="111">IFERROR(IF(D1737&gt;0,+D1737/B1737*100,0),0)</f>
        <v>0</v>
      </c>
      <c r="I1737" s="166">
        <f t="shared" si="108"/>
        <v>0</v>
      </c>
    </row>
    <row r="1738" spans="1:9" x14ac:dyDescent="0.2">
      <c r="A1738" s="337" t="s">
        <v>519</v>
      </c>
      <c r="B1738" s="328">
        <v>45849387332</v>
      </c>
      <c r="C1738" s="328">
        <v>16396118638</v>
      </c>
      <c r="D1738" s="328">
        <v>7815030109.6000004</v>
      </c>
      <c r="E1738" s="328">
        <v>7607346116.6000004</v>
      </c>
      <c r="F1738" s="165">
        <f t="shared" si="109"/>
        <v>29453268694</v>
      </c>
      <c r="G1738" s="166">
        <f t="shared" si="110"/>
        <v>35.76082384541818</v>
      </c>
      <c r="H1738" s="166">
        <f t="shared" si="111"/>
        <v>17.045004446865526</v>
      </c>
      <c r="I1738" s="166">
        <f t="shared" si="108"/>
        <v>16.592034396260186</v>
      </c>
    </row>
    <row r="1739" spans="1:9" x14ac:dyDescent="0.2">
      <c r="A1739" s="337" t="s">
        <v>520</v>
      </c>
      <c r="B1739" s="328">
        <v>34077346276</v>
      </c>
      <c r="C1739" s="328">
        <v>13374886820.870001</v>
      </c>
      <c r="D1739" s="328">
        <v>3518112071</v>
      </c>
      <c r="E1739" s="328">
        <v>3261551235</v>
      </c>
      <c r="F1739" s="202">
        <f t="shared" si="109"/>
        <v>20702459455.129997</v>
      </c>
      <c r="G1739" s="168">
        <f t="shared" si="110"/>
        <v>39.248616111547598</v>
      </c>
      <c r="H1739" s="168">
        <f t="shared" si="111"/>
        <v>10.323902696254656</v>
      </c>
      <c r="I1739" s="168">
        <f t="shared" si="108"/>
        <v>9.5710247170773552</v>
      </c>
    </row>
    <row r="1740" spans="1:9" x14ac:dyDescent="0.2">
      <c r="A1740" s="337" t="s">
        <v>521</v>
      </c>
      <c r="B1740" s="328">
        <v>2857660507392</v>
      </c>
      <c r="C1740" s="328">
        <v>2101396424963</v>
      </c>
      <c r="D1740" s="328">
        <v>1839519297272</v>
      </c>
      <c r="E1740" s="328">
        <v>1839519297272</v>
      </c>
      <c r="F1740" s="165">
        <f t="shared" si="109"/>
        <v>756264082429</v>
      </c>
      <c r="G1740" s="166">
        <f t="shared" si="110"/>
        <v>73.535551879841989</v>
      </c>
      <c r="H1740" s="166">
        <f t="shared" si="111"/>
        <v>64.371512729159321</v>
      </c>
      <c r="I1740" s="166">
        <f t="shared" si="108"/>
        <v>64.371512729159321</v>
      </c>
    </row>
    <row r="1741" spans="1:9" x14ac:dyDescent="0.2">
      <c r="A1741" s="337" t="s">
        <v>522</v>
      </c>
      <c r="B1741" s="328">
        <v>2000000000</v>
      </c>
      <c r="C1741" s="328">
        <v>1878678750</v>
      </c>
      <c r="D1741" s="328">
        <v>1188064500</v>
      </c>
      <c r="E1741" s="328">
        <v>1057524500</v>
      </c>
      <c r="F1741" s="202">
        <f t="shared" si="109"/>
        <v>121321250</v>
      </c>
      <c r="G1741" s="168">
        <f t="shared" si="110"/>
        <v>93.933937499999999</v>
      </c>
      <c r="H1741" s="168">
        <f t="shared" si="111"/>
        <v>59.403225000000006</v>
      </c>
      <c r="I1741" s="168">
        <f t="shared" si="108"/>
        <v>52.876224999999998</v>
      </c>
    </row>
    <row r="1742" spans="1:9" x14ac:dyDescent="0.2">
      <c r="A1742" s="337" t="s">
        <v>523</v>
      </c>
      <c r="B1742" s="328">
        <v>3300000000</v>
      </c>
      <c r="C1742" s="328">
        <v>3143713660</v>
      </c>
      <c r="D1742" s="328">
        <v>1823323160.98</v>
      </c>
      <c r="E1742" s="328">
        <v>1823323160.98</v>
      </c>
      <c r="F1742" s="165">
        <f t="shared" si="109"/>
        <v>156286340</v>
      </c>
      <c r="G1742" s="166">
        <f t="shared" si="110"/>
        <v>95.264050303030302</v>
      </c>
      <c r="H1742" s="166">
        <f t="shared" si="111"/>
        <v>55.252216999393944</v>
      </c>
      <c r="I1742" s="166">
        <f t="shared" si="108"/>
        <v>55.252216999393944</v>
      </c>
    </row>
    <row r="1743" spans="1:9" x14ac:dyDescent="0.2">
      <c r="A1743" s="337" t="s">
        <v>524</v>
      </c>
      <c r="B1743" s="328">
        <v>3900000000</v>
      </c>
      <c r="C1743" s="328">
        <v>3672096437</v>
      </c>
      <c r="D1743" s="328">
        <v>2662507407</v>
      </c>
      <c r="E1743" s="328">
        <v>2584836887</v>
      </c>
      <c r="F1743" s="165">
        <f t="shared" si="109"/>
        <v>227903563</v>
      </c>
      <c r="G1743" s="166">
        <f t="shared" si="110"/>
        <v>94.156318897435895</v>
      </c>
      <c r="H1743" s="166">
        <f t="shared" si="111"/>
        <v>68.269420692307691</v>
      </c>
      <c r="I1743" s="166">
        <f t="shared" si="108"/>
        <v>66.277868897435894</v>
      </c>
    </row>
    <row r="1744" spans="1:9" x14ac:dyDescent="0.2">
      <c r="A1744" s="337" t="s">
        <v>525</v>
      </c>
      <c r="B1744" s="328">
        <v>7485686974</v>
      </c>
      <c r="C1744" s="328">
        <v>6441984742.5</v>
      </c>
      <c r="D1744" s="328">
        <v>2784401886.5</v>
      </c>
      <c r="E1744" s="328">
        <v>2644177624.5</v>
      </c>
      <c r="F1744" s="165">
        <f t="shared" si="109"/>
        <v>1043702231.5</v>
      </c>
      <c r="G1744" s="166">
        <f t="shared" si="110"/>
        <v>86.057362068102961</v>
      </c>
      <c r="H1744" s="166">
        <f t="shared" si="111"/>
        <v>37.196344118730181</v>
      </c>
      <c r="I1744" s="166">
        <f t="shared" si="108"/>
        <v>35.323112410177039</v>
      </c>
    </row>
    <row r="1745" spans="1:9" x14ac:dyDescent="0.2">
      <c r="A1745" s="337" t="s">
        <v>526</v>
      </c>
      <c r="B1745" s="328">
        <v>17295550735</v>
      </c>
      <c r="C1745" s="328">
        <v>17124645982</v>
      </c>
      <c r="D1745" s="328">
        <v>11444621927</v>
      </c>
      <c r="E1745" s="328">
        <v>11279974293</v>
      </c>
      <c r="F1745" s="202">
        <f t="shared" si="109"/>
        <v>170904753</v>
      </c>
      <c r="G1745" s="168">
        <f t="shared" si="110"/>
        <v>99.011857120836581</v>
      </c>
      <c r="H1745" s="168">
        <f t="shared" si="111"/>
        <v>66.170901998744597</v>
      </c>
      <c r="I1745" s="168">
        <f t="shared" si="108"/>
        <v>65.218936741767763</v>
      </c>
    </row>
    <row r="1746" spans="1:9" s="351" customFormat="1" x14ac:dyDescent="0.2">
      <c r="A1746" s="337" t="s">
        <v>527</v>
      </c>
      <c r="B1746" s="328">
        <v>200000000</v>
      </c>
      <c r="C1746" s="328">
        <v>200000000</v>
      </c>
      <c r="D1746" s="328">
        <v>80241077</v>
      </c>
      <c r="E1746" s="328">
        <v>80241077</v>
      </c>
      <c r="F1746" s="165">
        <f t="shared" si="109"/>
        <v>0</v>
      </c>
      <c r="G1746" s="166">
        <f t="shared" si="110"/>
        <v>100</v>
      </c>
      <c r="H1746" s="166">
        <f t="shared" si="111"/>
        <v>40.120538500000002</v>
      </c>
      <c r="I1746" s="166">
        <f t="shared" si="108"/>
        <v>40.120538500000002</v>
      </c>
    </row>
    <row r="1747" spans="1:9" x14ac:dyDescent="0.2">
      <c r="A1747" s="337" t="s">
        <v>528</v>
      </c>
      <c r="B1747" s="328">
        <v>100000000</v>
      </c>
      <c r="C1747" s="328">
        <v>100000000</v>
      </c>
      <c r="D1747" s="328">
        <v>100000000</v>
      </c>
      <c r="E1747" s="328">
        <v>100000000</v>
      </c>
      <c r="F1747" s="165">
        <f t="shared" si="109"/>
        <v>0</v>
      </c>
      <c r="G1747" s="166">
        <f t="shared" si="110"/>
        <v>100</v>
      </c>
      <c r="H1747" s="166">
        <f t="shared" si="111"/>
        <v>100</v>
      </c>
      <c r="I1747" s="166">
        <f t="shared" si="108"/>
        <v>100</v>
      </c>
    </row>
    <row r="1748" spans="1:9" x14ac:dyDescent="0.2">
      <c r="A1748" s="337" t="s">
        <v>529</v>
      </c>
      <c r="B1748" s="328">
        <v>200000000</v>
      </c>
      <c r="C1748" s="328">
        <v>193011250</v>
      </c>
      <c r="D1748" s="328">
        <v>60277500</v>
      </c>
      <c r="E1748" s="328">
        <v>60277500</v>
      </c>
      <c r="F1748" s="202">
        <f t="shared" si="109"/>
        <v>6988750</v>
      </c>
      <c r="G1748" s="168">
        <f t="shared" si="110"/>
        <v>96.505624999999995</v>
      </c>
      <c r="H1748" s="168">
        <f t="shared" si="111"/>
        <v>30.138749999999998</v>
      </c>
      <c r="I1748" s="168">
        <f t="shared" si="108"/>
        <v>30.138749999999998</v>
      </c>
    </row>
    <row r="1749" spans="1:9" ht="11.25" customHeight="1" x14ac:dyDescent="0.2">
      <c r="A1749" s="325" t="s">
        <v>530</v>
      </c>
      <c r="B1749" s="324">
        <v>60093627174</v>
      </c>
      <c r="C1749" s="324">
        <v>29638738103.259998</v>
      </c>
      <c r="D1749" s="324">
        <v>26158787579.279999</v>
      </c>
      <c r="E1749" s="324">
        <v>26121116510.579998</v>
      </c>
      <c r="F1749" s="161">
        <f t="shared" si="109"/>
        <v>30454889070.740002</v>
      </c>
      <c r="G1749" s="162">
        <f t="shared" si="110"/>
        <v>49.320933844518279</v>
      </c>
      <c r="H1749" s="162">
        <f t="shared" si="111"/>
        <v>43.530052701824282</v>
      </c>
      <c r="I1749" s="162">
        <f t="shared" si="108"/>
        <v>43.467365407893887</v>
      </c>
    </row>
    <row r="1750" spans="1:9" x14ac:dyDescent="0.2">
      <c r="A1750" s="326" t="s">
        <v>109</v>
      </c>
      <c r="B1750" s="324">
        <v>45792134760</v>
      </c>
      <c r="C1750" s="324">
        <v>23096425584.759998</v>
      </c>
      <c r="D1750" s="324">
        <v>22001296634.02</v>
      </c>
      <c r="E1750" s="324">
        <v>21975999475.32</v>
      </c>
      <c r="F1750" s="203">
        <f t="shared" si="109"/>
        <v>22695709175.240002</v>
      </c>
      <c r="G1750" s="204">
        <f t="shared" si="110"/>
        <v>50.437538467708677</v>
      </c>
      <c r="H1750" s="204">
        <f t="shared" si="111"/>
        <v>48.046016525174991</v>
      </c>
      <c r="I1750" s="204">
        <f t="shared" si="108"/>
        <v>47.990773067248021</v>
      </c>
    </row>
    <row r="1751" spans="1:9" x14ac:dyDescent="0.2">
      <c r="A1751" s="327" t="s">
        <v>28</v>
      </c>
      <c r="B1751" s="324">
        <v>26877440609</v>
      </c>
      <c r="C1751" s="324">
        <v>17927095993.23</v>
      </c>
      <c r="D1751" s="324">
        <v>17924852884.23</v>
      </c>
      <c r="E1751" s="324">
        <v>17924852884.23</v>
      </c>
      <c r="F1751" s="161">
        <f t="shared" si="109"/>
        <v>8950344615.7700005</v>
      </c>
      <c r="G1751" s="162">
        <f t="shared" si="110"/>
        <v>66.699416265204405</v>
      </c>
      <c r="H1751" s="162">
        <f t="shared" si="111"/>
        <v>66.691070571011906</v>
      </c>
      <c r="I1751" s="162">
        <f t="shared" si="108"/>
        <v>66.691070571011906</v>
      </c>
    </row>
    <row r="1752" spans="1:9" x14ac:dyDescent="0.2">
      <c r="A1752" s="337" t="s">
        <v>110</v>
      </c>
      <c r="B1752" s="328">
        <v>14857412525</v>
      </c>
      <c r="C1752" s="328">
        <v>9968264019.2299995</v>
      </c>
      <c r="D1752" s="328">
        <v>9968264019.2299995</v>
      </c>
      <c r="E1752" s="328">
        <v>9968264019.2299995</v>
      </c>
      <c r="F1752" s="202">
        <f t="shared" si="109"/>
        <v>4889148505.7700005</v>
      </c>
      <c r="G1752" s="168">
        <f t="shared" si="110"/>
        <v>67.092866960897695</v>
      </c>
      <c r="H1752" s="168">
        <f t="shared" si="111"/>
        <v>67.092866960897695</v>
      </c>
      <c r="I1752" s="168">
        <f t="shared" si="108"/>
        <v>67.092866960897695</v>
      </c>
    </row>
    <row r="1753" spans="1:9" x14ac:dyDescent="0.2">
      <c r="A1753" s="337" t="s">
        <v>111</v>
      </c>
      <c r="B1753" s="328">
        <v>4955511096</v>
      </c>
      <c r="C1753" s="328">
        <v>3891280309</v>
      </c>
      <c r="D1753" s="328">
        <v>3891280309</v>
      </c>
      <c r="E1753" s="328">
        <v>3891280309</v>
      </c>
      <c r="F1753" s="202">
        <f t="shared" si="109"/>
        <v>1064230787</v>
      </c>
      <c r="G1753" s="168">
        <f t="shared" si="110"/>
        <v>78.524298172613754</v>
      </c>
      <c r="H1753" s="168">
        <f t="shared" si="111"/>
        <v>78.524298172613754</v>
      </c>
      <c r="I1753" s="168">
        <f t="shared" si="108"/>
        <v>78.524298172613754</v>
      </c>
    </row>
    <row r="1754" spans="1:9" x14ac:dyDescent="0.2">
      <c r="A1754" s="337" t="s">
        <v>112</v>
      </c>
      <c r="B1754" s="328">
        <v>779900655</v>
      </c>
      <c r="C1754" s="328">
        <v>249979848</v>
      </c>
      <c r="D1754" s="328">
        <v>249979848</v>
      </c>
      <c r="E1754" s="328">
        <v>249979848</v>
      </c>
      <c r="F1754" s="165">
        <f t="shared" si="109"/>
        <v>529920807</v>
      </c>
      <c r="G1754" s="166">
        <f t="shared" si="110"/>
        <v>32.052780876302769</v>
      </c>
      <c r="H1754" s="166">
        <f t="shared" si="111"/>
        <v>32.052780876302769</v>
      </c>
      <c r="I1754" s="166">
        <f t="shared" si="108"/>
        <v>32.052780876302769</v>
      </c>
    </row>
    <row r="1755" spans="1:9" x14ac:dyDescent="0.2">
      <c r="A1755" s="337" t="s">
        <v>149</v>
      </c>
      <c r="B1755" s="328">
        <v>5382953770</v>
      </c>
      <c r="C1755" s="328">
        <v>3198062017</v>
      </c>
      <c r="D1755" s="328">
        <v>3196236208</v>
      </c>
      <c r="E1755" s="328">
        <v>3196236208</v>
      </c>
      <c r="F1755" s="165">
        <f t="shared" si="109"/>
        <v>2184891753</v>
      </c>
      <c r="G1755" s="166">
        <f t="shared" si="110"/>
        <v>59.410913666457141</v>
      </c>
      <c r="H1755" s="166">
        <f t="shared" si="111"/>
        <v>59.376995318315728</v>
      </c>
      <c r="I1755" s="166">
        <f t="shared" si="108"/>
        <v>59.376995318315728</v>
      </c>
    </row>
    <row r="1756" spans="1:9" x14ac:dyDescent="0.2">
      <c r="A1756" s="337" t="s">
        <v>151</v>
      </c>
      <c r="B1756" s="328">
        <v>901662563</v>
      </c>
      <c r="C1756" s="328">
        <v>619509800</v>
      </c>
      <c r="D1756" s="328">
        <v>619092500</v>
      </c>
      <c r="E1756" s="328">
        <v>619092500</v>
      </c>
      <c r="F1756" s="165">
        <f t="shared" si="109"/>
        <v>282152763</v>
      </c>
      <c r="G1756" s="166">
        <f t="shared" si="110"/>
        <v>68.707499392985227</v>
      </c>
      <c r="H1756" s="166">
        <f t="shared" si="111"/>
        <v>68.661218221167289</v>
      </c>
      <c r="I1756" s="166">
        <f t="shared" si="108"/>
        <v>68.661218221167289</v>
      </c>
    </row>
    <row r="1757" spans="1:9" x14ac:dyDescent="0.2">
      <c r="A1757" s="327" t="s">
        <v>29</v>
      </c>
      <c r="B1757" s="324">
        <v>7548508539</v>
      </c>
      <c r="C1757" s="324">
        <v>4003472905.5300002</v>
      </c>
      <c r="D1757" s="324">
        <v>3278399362.79</v>
      </c>
      <c r="E1757" s="324">
        <v>3253102204.0900002</v>
      </c>
      <c r="F1757" s="203">
        <f t="shared" si="109"/>
        <v>3545035633.4699998</v>
      </c>
      <c r="G1757" s="204">
        <f t="shared" si="110"/>
        <v>53.036608289514717</v>
      </c>
      <c r="H1757" s="204">
        <f t="shared" si="111"/>
        <v>43.431087689069649</v>
      </c>
      <c r="I1757" s="204">
        <f t="shared" si="108"/>
        <v>43.095959781757891</v>
      </c>
    </row>
    <row r="1758" spans="1:9" x14ac:dyDescent="0.2">
      <c r="A1758" s="337" t="s">
        <v>113</v>
      </c>
      <c r="B1758" s="328">
        <v>7548508539</v>
      </c>
      <c r="C1758" s="328">
        <v>4003472905.5300002</v>
      </c>
      <c r="D1758" s="328">
        <v>3278399362.79</v>
      </c>
      <c r="E1758" s="328">
        <v>3253102204.0900002</v>
      </c>
      <c r="F1758" s="165">
        <f t="shared" si="109"/>
        <v>3545035633.4699998</v>
      </c>
      <c r="G1758" s="166">
        <f t="shared" si="110"/>
        <v>53.036608289514717</v>
      </c>
      <c r="H1758" s="166">
        <f t="shared" si="111"/>
        <v>43.431087689069649</v>
      </c>
      <c r="I1758" s="166">
        <f t="shared" si="108"/>
        <v>43.095959781757891</v>
      </c>
    </row>
    <row r="1759" spans="1:9" x14ac:dyDescent="0.2">
      <c r="A1759" s="327" t="s">
        <v>30</v>
      </c>
      <c r="B1759" s="324">
        <v>10006334412</v>
      </c>
      <c r="C1759" s="324">
        <v>578012791</v>
      </c>
      <c r="D1759" s="324">
        <v>395840867</v>
      </c>
      <c r="E1759" s="324">
        <v>395840867</v>
      </c>
      <c r="F1759" s="203">
        <f t="shared" si="109"/>
        <v>9428321621</v>
      </c>
      <c r="G1759" s="204">
        <f t="shared" si="110"/>
        <v>5.7764688566356899</v>
      </c>
      <c r="H1759" s="204">
        <f t="shared" si="111"/>
        <v>3.9559028381591128</v>
      </c>
      <c r="I1759" s="204">
        <f t="shared" si="108"/>
        <v>3.9559028381591128</v>
      </c>
    </row>
    <row r="1760" spans="1:9" x14ac:dyDescent="0.2">
      <c r="A1760" s="337" t="s">
        <v>115</v>
      </c>
      <c r="B1760" s="328">
        <v>9054418412</v>
      </c>
      <c r="C1760" s="328">
        <v>0</v>
      </c>
      <c r="D1760" s="328">
        <v>0</v>
      </c>
      <c r="E1760" s="328">
        <v>0</v>
      </c>
      <c r="F1760" s="202">
        <f t="shared" si="109"/>
        <v>9054418412</v>
      </c>
      <c r="G1760" s="168">
        <f t="shared" si="110"/>
        <v>0</v>
      </c>
      <c r="H1760" s="168">
        <f t="shared" si="111"/>
        <v>0</v>
      </c>
      <c r="I1760" s="168">
        <f t="shared" si="108"/>
        <v>0</v>
      </c>
    </row>
    <row r="1761" spans="1:9" s="351" customFormat="1" x14ac:dyDescent="0.2">
      <c r="A1761" s="337" t="s">
        <v>531</v>
      </c>
      <c r="B1761" s="328">
        <v>728015000</v>
      </c>
      <c r="C1761" s="328">
        <v>572551791</v>
      </c>
      <c r="D1761" s="328">
        <v>390379867</v>
      </c>
      <c r="E1761" s="328">
        <v>390379867</v>
      </c>
      <c r="F1761" s="165">
        <f t="shared" si="109"/>
        <v>155463209</v>
      </c>
      <c r="G1761" s="166">
        <f t="shared" si="110"/>
        <v>78.645603593332552</v>
      </c>
      <c r="H1761" s="166">
        <f t="shared" si="111"/>
        <v>53.622503245125444</v>
      </c>
      <c r="I1761" s="166">
        <f t="shared" si="108"/>
        <v>53.622503245125444</v>
      </c>
    </row>
    <row r="1762" spans="1:9" x14ac:dyDescent="0.2">
      <c r="A1762" s="337" t="s">
        <v>118</v>
      </c>
      <c r="B1762" s="328">
        <v>5461000</v>
      </c>
      <c r="C1762" s="328">
        <v>5461000</v>
      </c>
      <c r="D1762" s="328">
        <v>5461000</v>
      </c>
      <c r="E1762" s="328">
        <v>5461000</v>
      </c>
      <c r="F1762" s="202">
        <f t="shared" si="109"/>
        <v>0</v>
      </c>
      <c r="G1762" s="168">
        <f t="shared" si="110"/>
        <v>100</v>
      </c>
      <c r="H1762" s="168">
        <f t="shared" si="111"/>
        <v>100</v>
      </c>
      <c r="I1762" s="168">
        <f t="shared" si="108"/>
        <v>100</v>
      </c>
    </row>
    <row r="1763" spans="1:9" x14ac:dyDescent="0.2">
      <c r="A1763" s="337" t="s">
        <v>124</v>
      </c>
      <c r="B1763" s="328">
        <v>218440000</v>
      </c>
      <c r="C1763" s="328">
        <v>0</v>
      </c>
      <c r="D1763" s="328">
        <v>0</v>
      </c>
      <c r="E1763" s="328">
        <v>0</v>
      </c>
      <c r="F1763" s="165">
        <f t="shared" si="109"/>
        <v>218440000</v>
      </c>
      <c r="G1763" s="166">
        <f t="shared" si="110"/>
        <v>0</v>
      </c>
      <c r="H1763" s="166">
        <f t="shared" si="111"/>
        <v>0</v>
      </c>
      <c r="I1763" s="166">
        <f t="shared" si="108"/>
        <v>0</v>
      </c>
    </row>
    <row r="1764" spans="1:9" x14ac:dyDescent="0.2">
      <c r="A1764" s="327" t="s">
        <v>31</v>
      </c>
      <c r="B1764" s="324">
        <v>1200000000</v>
      </c>
      <c r="C1764" s="324">
        <v>558139895</v>
      </c>
      <c r="D1764" s="324">
        <v>372499520</v>
      </c>
      <c r="E1764" s="324">
        <v>372499520</v>
      </c>
      <c r="F1764" s="203">
        <f t="shared" si="109"/>
        <v>641860105</v>
      </c>
      <c r="G1764" s="204">
        <f t="shared" si="110"/>
        <v>46.511657916666664</v>
      </c>
      <c r="H1764" s="204">
        <f t="shared" si="111"/>
        <v>31.041626666666666</v>
      </c>
      <c r="I1764" s="204">
        <f t="shared" si="108"/>
        <v>31.041626666666666</v>
      </c>
    </row>
    <row r="1765" spans="1:9" x14ac:dyDescent="0.2">
      <c r="A1765" s="337" t="s">
        <v>427</v>
      </c>
      <c r="B1765" s="328">
        <v>1200000000</v>
      </c>
      <c r="C1765" s="328">
        <v>558139895</v>
      </c>
      <c r="D1765" s="328">
        <v>372499520</v>
      </c>
      <c r="E1765" s="328">
        <v>372499520</v>
      </c>
      <c r="F1765" s="165">
        <f t="shared" si="109"/>
        <v>641860105</v>
      </c>
      <c r="G1765" s="166">
        <f t="shared" si="110"/>
        <v>46.511657916666664</v>
      </c>
      <c r="H1765" s="166">
        <f t="shared" si="111"/>
        <v>31.041626666666666</v>
      </c>
      <c r="I1765" s="166">
        <f t="shared" si="108"/>
        <v>31.041626666666666</v>
      </c>
    </row>
    <row r="1766" spans="1:9" x14ac:dyDescent="0.2">
      <c r="A1766" s="327" t="s">
        <v>127</v>
      </c>
      <c r="B1766" s="324">
        <v>159851200</v>
      </c>
      <c r="C1766" s="324">
        <v>29704000</v>
      </c>
      <c r="D1766" s="324">
        <v>29704000</v>
      </c>
      <c r="E1766" s="324">
        <v>29704000</v>
      </c>
      <c r="F1766" s="161">
        <f t="shared" si="109"/>
        <v>130147200</v>
      </c>
      <c r="G1766" s="162">
        <f t="shared" si="110"/>
        <v>18.58228152181529</v>
      </c>
      <c r="H1766" s="162">
        <f t="shared" si="111"/>
        <v>18.58228152181529</v>
      </c>
      <c r="I1766" s="162">
        <f t="shared" si="108"/>
        <v>18.58228152181529</v>
      </c>
    </row>
    <row r="1767" spans="1:9" x14ac:dyDescent="0.2">
      <c r="A1767" s="337" t="s">
        <v>128</v>
      </c>
      <c r="B1767" s="328">
        <v>55000000</v>
      </c>
      <c r="C1767" s="328">
        <v>29704000</v>
      </c>
      <c r="D1767" s="328">
        <v>29704000</v>
      </c>
      <c r="E1767" s="328">
        <v>29704000</v>
      </c>
      <c r="F1767" s="165">
        <f t="shared" si="109"/>
        <v>25296000</v>
      </c>
      <c r="G1767" s="166">
        <f t="shared" si="110"/>
        <v>54.007272727272728</v>
      </c>
      <c r="H1767" s="166">
        <f t="shared" si="111"/>
        <v>54.007272727272728</v>
      </c>
      <c r="I1767" s="166">
        <f t="shared" si="108"/>
        <v>54.007272727272728</v>
      </c>
    </row>
    <row r="1768" spans="1:9" ht="11.25" customHeight="1" x14ac:dyDescent="0.2">
      <c r="A1768" s="337" t="s">
        <v>130</v>
      </c>
      <c r="B1768" s="328">
        <v>99390200</v>
      </c>
      <c r="C1768" s="328">
        <v>0</v>
      </c>
      <c r="D1768" s="328">
        <v>0</v>
      </c>
      <c r="E1768" s="328">
        <v>0</v>
      </c>
      <c r="F1768" s="202">
        <f t="shared" si="109"/>
        <v>99390200</v>
      </c>
      <c r="G1768" s="168">
        <f t="shared" si="110"/>
        <v>0</v>
      </c>
      <c r="H1768" s="168">
        <f t="shared" si="111"/>
        <v>0</v>
      </c>
      <c r="I1768" s="168">
        <f t="shared" si="108"/>
        <v>0</v>
      </c>
    </row>
    <row r="1769" spans="1:9" x14ac:dyDescent="0.2">
      <c r="A1769" s="337" t="s">
        <v>188</v>
      </c>
      <c r="B1769" s="328">
        <v>5461000</v>
      </c>
      <c r="C1769" s="328">
        <v>0</v>
      </c>
      <c r="D1769" s="328">
        <v>0</v>
      </c>
      <c r="E1769" s="328">
        <v>0</v>
      </c>
      <c r="F1769" s="165">
        <f t="shared" si="109"/>
        <v>5461000</v>
      </c>
      <c r="G1769" s="166">
        <f t="shared" si="110"/>
        <v>0</v>
      </c>
      <c r="H1769" s="166">
        <f t="shared" si="111"/>
        <v>0</v>
      </c>
      <c r="I1769" s="166">
        <f t="shared" si="108"/>
        <v>0</v>
      </c>
    </row>
    <row r="1770" spans="1:9" x14ac:dyDescent="0.2">
      <c r="A1770" s="326" t="s">
        <v>131</v>
      </c>
      <c r="B1770" s="324">
        <v>14301492414</v>
      </c>
      <c r="C1770" s="324">
        <v>6542312518.500001</v>
      </c>
      <c r="D1770" s="324">
        <v>4157490945.2599998</v>
      </c>
      <c r="E1770" s="324">
        <v>4145117035.2599998</v>
      </c>
      <c r="F1770" s="203">
        <f t="shared" si="109"/>
        <v>7759179895.499999</v>
      </c>
      <c r="G1770" s="204">
        <f t="shared" si="110"/>
        <v>45.74566296378697</v>
      </c>
      <c r="H1770" s="204">
        <f t="shared" si="111"/>
        <v>29.070329339825779</v>
      </c>
      <c r="I1770" s="204">
        <f t="shared" si="108"/>
        <v>28.983807530480295</v>
      </c>
    </row>
    <row r="1771" spans="1:9" x14ac:dyDescent="0.2">
      <c r="A1771" s="327" t="s">
        <v>1653</v>
      </c>
      <c r="B1771" s="324">
        <v>14301492414</v>
      </c>
      <c r="C1771" s="324">
        <v>6542312518.500001</v>
      </c>
      <c r="D1771" s="324">
        <v>4157490945.2599998</v>
      </c>
      <c r="E1771" s="324">
        <v>4145117035.2599998</v>
      </c>
      <c r="F1771" s="161">
        <f t="shared" si="109"/>
        <v>7759179895.499999</v>
      </c>
      <c r="G1771" s="162">
        <f t="shared" si="110"/>
        <v>45.74566296378697</v>
      </c>
      <c r="H1771" s="162">
        <f t="shared" si="111"/>
        <v>29.070329339825779</v>
      </c>
      <c r="I1771" s="162">
        <f t="shared" si="108"/>
        <v>28.983807530480295</v>
      </c>
    </row>
    <row r="1772" spans="1:9" s="351" customFormat="1" x14ac:dyDescent="0.2">
      <c r="A1772" s="337" t="s">
        <v>532</v>
      </c>
      <c r="B1772" s="328">
        <v>11301492414</v>
      </c>
      <c r="C1772" s="328">
        <v>4557595571.6000004</v>
      </c>
      <c r="D1772" s="328">
        <v>2850272542.79</v>
      </c>
      <c r="E1772" s="328">
        <v>2845698632.79</v>
      </c>
      <c r="F1772" s="202">
        <f>+B1772-C1772</f>
        <v>6743896842.3999996</v>
      </c>
      <c r="G1772" s="168">
        <f t="shared" si="110"/>
        <v>40.327378054549392</v>
      </c>
      <c r="H1772" s="168">
        <f t="shared" si="111"/>
        <v>25.220319922164929</v>
      </c>
      <c r="I1772" s="168">
        <f t="shared" si="108"/>
        <v>25.179848187703257</v>
      </c>
    </row>
    <row r="1773" spans="1:9" x14ac:dyDescent="0.2">
      <c r="A1773" s="337" t="s">
        <v>533</v>
      </c>
      <c r="B1773" s="328">
        <v>1200000000</v>
      </c>
      <c r="C1773" s="328">
        <v>361315290.60000002</v>
      </c>
      <c r="D1773" s="328">
        <v>293883370.60000002</v>
      </c>
      <c r="E1773" s="328">
        <v>286083370.60000002</v>
      </c>
      <c r="F1773" s="165">
        <f t="shared" si="109"/>
        <v>838684709.39999998</v>
      </c>
      <c r="G1773" s="166">
        <f t="shared" si="110"/>
        <v>30.10960755</v>
      </c>
      <c r="H1773" s="166">
        <f t="shared" si="111"/>
        <v>24.490280883333334</v>
      </c>
      <c r="I1773" s="166">
        <f t="shared" si="108"/>
        <v>23.840280883333335</v>
      </c>
    </row>
    <row r="1774" spans="1:9" x14ac:dyDescent="0.2">
      <c r="A1774" s="337" t="s">
        <v>534</v>
      </c>
      <c r="B1774" s="328">
        <v>1800000000</v>
      </c>
      <c r="C1774" s="328">
        <v>1623401656.3</v>
      </c>
      <c r="D1774" s="328">
        <v>1013335031.87</v>
      </c>
      <c r="E1774" s="328">
        <v>1013335031.87</v>
      </c>
      <c r="F1774" s="165">
        <f t="shared" si="109"/>
        <v>176598343.70000005</v>
      </c>
      <c r="G1774" s="166">
        <f t="shared" si="110"/>
        <v>90.188980905555553</v>
      </c>
      <c r="H1774" s="166">
        <f t="shared" si="111"/>
        <v>56.296390659444441</v>
      </c>
      <c r="I1774" s="166">
        <f t="shared" si="108"/>
        <v>56.296390659444441</v>
      </c>
    </row>
    <row r="1775" spans="1:9" x14ac:dyDescent="0.2">
      <c r="A1775" s="325" t="s">
        <v>535</v>
      </c>
      <c r="B1775" s="324">
        <v>13695577583</v>
      </c>
      <c r="C1775" s="324">
        <v>6736448018</v>
      </c>
      <c r="D1775" s="324">
        <v>4386571082</v>
      </c>
      <c r="E1775" s="324">
        <v>4227418028</v>
      </c>
      <c r="F1775" s="203">
        <f t="shared" si="109"/>
        <v>6959129565</v>
      </c>
      <c r="G1775" s="204">
        <f t="shared" si="110"/>
        <v>49.187031194374711</v>
      </c>
      <c r="H1775" s="204">
        <f t="shared" si="111"/>
        <v>32.029106150623015</v>
      </c>
      <c r="I1775" s="204">
        <f t="shared" si="108"/>
        <v>30.867029903487936</v>
      </c>
    </row>
    <row r="1776" spans="1:9" x14ac:dyDescent="0.2">
      <c r="A1776" s="326" t="s">
        <v>109</v>
      </c>
      <c r="B1776" s="324">
        <v>9557345185</v>
      </c>
      <c r="C1776" s="324">
        <v>4801744881</v>
      </c>
      <c r="D1776" s="324">
        <v>3836372001</v>
      </c>
      <c r="E1776" s="324">
        <v>3742314711</v>
      </c>
      <c r="F1776" s="203">
        <f t="shared" si="109"/>
        <v>4755600304</v>
      </c>
      <c r="G1776" s="204">
        <f t="shared" si="110"/>
        <v>50.241408969262835</v>
      </c>
      <c r="H1776" s="204">
        <f t="shared" si="111"/>
        <v>40.140561282866337</v>
      </c>
      <c r="I1776" s="204">
        <f t="shared" si="108"/>
        <v>39.156425121836804</v>
      </c>
    </row>
    <row r="1777" spans="1:9" x14ac:dyDescent="0.2">
      <c r="A1777" s="327" t="s">
        <v>28</v>
      </c>
      <c r="B1777" s="324">
        <v>4027878159</v>
      </c>
      <c r="C1777" s="324">
        <v>2675621369</v>
      </c>
      <c r="D1777" s="324">
        <v>2281491596</v>
      </c>
      <c r="E1777" s="324">
        <v>2197301452</v>
      </c>
      <c r="F1777" s="203">
        <f t="shared" si="109"/>
        <v>1352256790</v>
      </c>
      <c r="G1777" s="204">
        <f t="shared" si="110"/>
        <v>66.427564672519182</v>
      </c>
      <c r="H1777" s="204">
        <f t="shared" si="111"/>
        <v>56.642517621894129</v>
      </c>
      <c r="I1777" s="204">
        <f t="shared" si="108"/>
        <v>54.552331656067857</v>
      </c>
    </row>
    <row r="1778" spans="1:9" x14ac:dyDescent="0.2">
      <c r="A1778" s="337" t="s">
        <v>110</v>
      </c>
      <c r="B1778" s="328">
        <v>1695449479</v>
      </c>
      <c r="C1778" s="328">
        <v>1574028252</v>
      </c>
      <c r="D1778" s="328">
        <v>1210712809</v>
      </c>
      <c r="E1778" s="328">
        <v>1210712809</v>
      </c>
      <c r="F1778" s="165">
        <f t="shared" si="109"/>
        <v>121421227</v>
      </c>
      <c r="G1778" s="166">
        <f t="shared" si="110"/>
        <v>92.838404888854839</v>
      </c>
      <c r="H1778" s="166">
        <f t="shared" si="111"/>
        <v>71.40954796919668</v>
      </c>
      <c r="I1778" s="166">
        <f t="shared" si="108"/>
        <v>71.40954796919668</v>
      </c>
    </row>
    <row r="1779" spans="1:9" x14ac:dyDescent="0.2">
      <c r="A1779" s="337" t="s">
        <v>111</v>
      </c>
      <c r="B1779" s="328">
        <v>771491344</v>
      </c>
      <c r="C1779" s="328">
        <v>383743684</v>
      </c>
      <c r="D1779" s="328">
        <v>382994359</v>
      </c>
      <c r="E1779" s="328">
        <v>382994359</v>
      </c>
      <c r="F1779" s="202">
        <f t="shared" si="109"/>
        <v>387747660</v>
      </c>
      <c r="G1779" s="168">
        <f t="shared" si="110"/>
        <v>49.740504152694683</v>
      </c>
      <c r="H1779" s="168">
        <f t="shared" si="111"/>
        <v>49.643377333861572</v>
      </c>
      <c r="I1779" s="168">
        <f t="shared" si="108"/>
        <v>49.643377333861572</v>
      </c>
    </row>
    <row r="1780" spans="1:9" x14ac:dyDescent="0.2">
      <c r="A1780" s="337" t="s">
        <v>112</v>
      </c>
      <c r="B1780" s="328">
        <v>198491344</v>
      </c>
      <c r="C1780" s="328">
        <v>157782717</v>
      </c>
      <c r="D1780" s="328">
        <v>131006844</v>
      </c>
      <c r="E1780" s="328">
        <v>131006844</v>
      </c>
      <c r="F1780" s="202">
        <f t="shared" si="109"/>
        <v>40708627</v>
      </c>
      <c r="G1780" s="168">
        <f t="shared" si="110"/>
        <v>79.490981228884223</v>
      </c>
      <c r="H1780" s="168">
        <f t="shared" si="111"/>
        <v>66.001288197232427</v>
      </c>
      <c r="I1780" s="168">
        <f t="shared" si="108"/>
        <v>66.001288197232427</v>
      </c>
    </row>
    <row r="1781" spans="1:9" x14ac:dyDescent="0.2">
      <c r="A1781" s="337" t="s">
        <v>149</v>
      </c>
      <c r="B1781" s="328">
        <v>1070828592</v>
      </c>
      <c r="C1781" s="328">
        <v>460239310</v>
      </c>
      <c r="D1781" s="328">
        <v>459364462</v>
      </c>
      <c r="E1781" s="328">
        <v>390959739</v>
      </c>
      <c r="F1781" s="202">
        <f t="shared" si="109"/>
        <v>610589282</v>
      </c>
      <c r="G1781" s="168">
        <f t="shared" si="110"/>
        <v>42.979736760708384</v>
      </c>
      <c r="H1781" s="168">
        <f t="shared" si="111"/>
        <v>42.898038531268504</v>
      </c>
      <c r="I1781" s="168">
        <f t="shared" si="108"/>
        <v>36.51002055051589</v>
      </c>
    </row>
    <row r="1782" spans="1:9" s="351" customFormat="1" x14ac:dyDescent="0.2">
      <c r="A1782" s="337" t="s">
        <v>150</v>
      </c>
      <c r="B1782" s="328">
        <v>49149000</v>
      </c>
      <c r="C1782" s="328">
        <v>127228</v>
      </c>
      <c r="D1782" s="328">
        <v>127228</v>
      </c>
      <c r="E1782" s="328">
        <v>127228</v>
      </c>
      <c r="F1782" s="202">
        <f t="shared" si="109"/>
        <v>49021772</v>
      </c>
      <c r="G1782" s="166">
        <f t="shared" si="110"/>
        <v>0.25886182831797189</v>
      </c>
      <c r="H1782" s="166">
        <f t="shared" si="111"/>
        <v>0.25886182831797189</v>
      </c>
      <c r="I1782" s="166">
        <f t="shared" si="108"/>
        <v>0.25886182831797189</v>
      </c>
    </row>
    <row r="1783" spans="1:9" x14ac:dyDescent="0.2">
      <c r="A1783" s="337" t="s">
        <v>151</v>
      </c>
      <c r="B1783" s="328">
        <v>242468400</v>
      </c>
      <c r="C1783" s="328">
        <v>99700178</v>
      </c>
      <c r="D1783" s="328">
        <v>97285894</v>
      </c>
      <c r="E1783" s="328">
        <v>81500473</v>
      </c>
      <c r="F1783" s="165">
        <f>+B1783-C1783</f>
        <v>142768222</v>
      </c>
      <c r="G1783" s="166">
        <f t="shared" si="110"/>
        <v>41.118833629454393</v>
      </c>
      <c r="H1783" s="166">
        <f t="shared" si="111"/>
        <v>40.123122848173203</v>
      </c>
      <c r="I1783" s="166">
        <f t="shared" si="108"/>
        <v>33.612822536874909</v>
      </c>
    </row>
    <row r="1784" spans="1:9" x14ac:dyDescent="0.2">
      <c r="A1784" s="327" t="s">
        <v>29</v>
      </c>
      <c r="B1784" s="324">
        <v>4693166117</v>
      </c>
      <c r="C1784" s="324">
        <v>2008597134</v>
      </c>
      <c r="D1784" s="324">
        <v>1437354027</v>
      </c>
      <c r="E1784" s="324">
        <v>1427486881</v>
      </c>
      <c r="F1784" s="203">
        <f t="shared" si="109"/>
        <v>2684568983</v>
      </c>
      <c r="G1784" s="204">
        <f t="shared" si="110"/>
        <v>42.798338774421012</v>
      </c>
      <c r="H1784" s="204">
        <f t="shared" si="111"/>
        <v>30.626532092982806</v>
      </c>
      <c r="I1784" s="204">
        <f t="shared" si="108"/>
        <v>30.416287116478387</v>
      </c>
    </row>
    <row r="1785" spans="1:9" x14ac:dyDescent="0.2">
      <c r="A1785" s="337" t="s">
        <v>113</v>
      </c>
      <c r="B1785" s="328">
        <v>4693166117</v>
      </c>
      <c r="C1785" s="328">
        <v>2008597134</v>
      </c>
      <c r="D1785" s="328">
        <v>1437354027</v>
      </c>
      <c r="E1785" s="328">
        <v>1427486881</v>
      </c>
      <c r="F1785" s="165">
        <f t="shared" si="109"/>
        <v>2684568983</v>
      </c>
      <c r="G1785" s="166">
        <f t="shared" si="110"/>
        <v>42.798338774421012</v>
      </c>
      <c r="H1785" s="166">
        <f t="shared" si="111"/>
        <v>30.626532092982806</v>
      </c>
      <c r="I1785" s="166">
        <f t="shared" si="108"/>
        <v>30.416287116478387</v>
      </c>
    </row>
    <row r="1786" spans="1:9" x14ac:dyDescent="0.2">
      <c r="A1786" s="327" t="s">
        <v>30</v>
      </c>
      <c r="B1786" s="324">
        <v>816641309</v>
      </c>
      <c r="C1786" s="324">
        <v>117526378</v>
      </c>
      <c r="D1786" s="324">
        <v>117526378</v>
      </c>
      <c r="E1786" s="324">
        <v>117526378</v>
      </c>
      <c r="F1786" s="203">
        <f t="shared" si="109"/>
        <v>699114931</v>
      </c>
      <c r="G1786" s="204">
        <f t="shared" si="110"/>
        <v>14.391431918122574</v>
      </c>
      <c r="H1786" s="204">
        <f t="shared" si="111"/>
        <v>14.391431918122574</v>
      </c>
      <c r="I1786" s="204">
        <f t="shared" si="108"/>
        <v>14.391431918122574</v>
      </c>
    </row>
    <row r="1787" spans="1:9" x14ac:dyDescent="0.2">
      <c r="A1787" s="337" t="s">
        <v>115</v>
      </c>
      <c r="B1787" s="328">
        <v>625148705</v>
      </c>
      <c r="C1787" s="328">
        <v>0</v>
      </c>
      <c r="D1787" s="328">
        <v>0</v>
      </c>
      <c r="E1787" s="328">
        <v>0</v>
      </c>
      <c r="F1787" s="202">
        <f t="shared" si="109"/>
        <v>625148705</v>
      </c>
      <c r="G1787" s="168">
        <f t="shared" si="110"/>
        <v>0</v>
      </c>
      <c r="H1787" s="168">
        <f t="shared" si="111"/>
        <v>0</v>
      </c>
      <c r="I1787" s="168">
        <f t="shared" si="108"/>
        <v>0</v>
      </c>
    </row>
    <row r="1788" spans="1:9" x14ac:dyDescent="0.2">
      <c r="A1788" s="337" t="s">
        <v>531</v>
      </c>
      <c r="B1788" s="328">
        <v>181492604</v>
      </c>
      <c r="C1788" s="328">
        <v>117526378</v>
      </c>
      <c r="D1788" s="328">
        <v>117526378</v>
      </c>
      <c r="E1788" s="328">
        <v>117526378</v>
      </c>
      <c r="F1788" s="165">
        <f t="shared" si="109"/>
        <v>63966226</v>
      </c>
      <c r="G1788" s="166">
        <f t="shared" si="110"/>
        <v>64.755464084916653</v>
      </c>
      <c r="H1788" s="166">
        <f t="shared" si="111"/>
        <v>64.755464084916653</v>
      </c>
      <c r="I1788" s="166">
        <f t="shared" si="108"/>
        <v>64.755464084916653</v>
      </c>
    </row>
    <row r="1789" spans="1:9" x14ac:dyDescent="0.2">
      <c r="A1789" s="337" t="s">
        <v>124</v>
      </c>
      <c r="B1789" s="328">
        <v>10000000</v>
      </c>
      <c r="C1789" s="328">
        <v>0</v>
      </c>
      <c r="D1789" s="328">
        <v>0</v>
      </c>
      <c r="E1789" s="328">
        <v>0</v>
      </c>
      <c r="F1789" s="202">
        <f t="shared" si="109"/>
        <v>10000000</v>
      </c>
      <c r="G1789" s="168">
        <f t="shared" si="110"/>
        <v>0</v>
      </c>
      <c r="H1789" s="168">
        <f t="shared" si="111"/>
        <v>0</v>
      </c>
      <c r="I1789" s="168">
        <f t="shared" si="108"/>
        <v>0</v>
      </c>
    </row>
    <row r="1790" spans="1:9" x14ac:dyDescent="0.2">
      <c r="A1790" s="327" t="s">
        <v>127</v>
      </c>
      <c r="B1790" s="324">
        <v>19659600</v>
      </c>
      <c r="C1790" s="324">
        <v>0</v>
      </c>
      <c r="D1790" s="324">
        <v>0</v>
      </c>
      <c r="E1790" s="324">
        <v>0</v>
      </c>
      <c r="F1790" s="203">
        <f t="shared" si="109"/>
        <v>19659600</v>
      </c>
      <c r="G1790" s="204">
        <f t="shared" si="110"/>
        <v>0</v>
      </c>
      <c r="H1790" s="204">
        <f t="shared" si="111"/>
        <v>0</v>
      </c>
      <c r="I1790" s="204">
        <f t="shared" si="108"/>
        <v>0</v>
      </c>
    </row>
    <row r="1791" spans="1:9" x14ac:dyDescent="0.2">
      <c r="A1791" s="337" t="s">
        <v>130</v>
      </c>
      <c r="B1791" s="328">
        <v>19659600</v>
      </c>
      <c r="C1791" s="328">
        <v>0</v>
      </c>
      <c r="D1791" s="328">
        <v>0</v>
      </c>
      <c r="E1791" s="328">
        <v>0</v>
      </c>
      <c r="F1791" s="165">
        <f t="shared" si="109"/>
        <v>19659600</v>
      </c>
      <c r="G1791" s="166">
        <f t="shared" si="110"/>
        <v>0</v>
      </c>
      <c r="H1791" s="166">
        <f t="shared" si="111"/>
        <v>0</v>
      </c>
      <c r="I1791" s="166">
        <f t="shared" si="108"/>
        <v>0</v>
      </c>
    </row>
    <row r="1792" spans="1:9" x14ac:dyDescent="0.2">
      <c r="A1792" s="326" t="s">
        <v>131</v>
      </c>
      <c r="B1792" s="324">
        <v>4138232398</v>
      </c>
      <c r="C1792" s="324">
        <v>1934703137</v>
      </c>
      <c r="D1792" s="324">
        <v>550199081</v>
      </c>
      <c r="E1792" s="324">
        <v>485103317</v>
      </c>
      <c r="F1792" s="161">
        <f t="shared" si="109"/>
        <v>2203529261</v>
      </c>
      <c r="G1792" s="162">
        <f t="shared" si="110"/>
        <v>46.751920891031602</v>
      </c>
      <c r="H1792" s="162">
        <f t="shared" si="111"/>
        <v>13.295509485303681</v>
      </c>
      <c r="I1792" s="162">
        <f t="shared" si="108"/>
        <v>11.722476418541634</v>
      </c>
    </row>
    <row r="1793" spans="1:9" s="351" customFormat="1" x14ac:dyDescent="0.2">
      <c r="A1793" s="327" t="s">
        <v>1653</v>
      </c>
      <c r="B1793" s="324">
        <v>4138232398</v>
      </c>
      <c r="C1793" s="324">
        <v>1934703137</v>
      </c>
      <c r="D1793" s="324">
        <v>550199081</v>
      </c>
      <c r="E1793" s="324">
        <v>485103317</v>
      </c>
      <c r="F1793" s="203">
        <f t="shared" si="109"/>
        <v>2203529261</v>
      </c>
      <c r="G1793" s="204">
        <f t="shared" si="110"/>
        <v>46.751920891031602</v>
      </c>
      <c r="H1793" s="204">
        <f t="shared" si="111"/>
        <v>13.295509485303681</v>
      </c>
      <c r="I1793" s="204">
        <f t="shared" si="108"/>
        <v>11.722476418541634</v>
      </c>
    </row>
    <row r="1794" spans="1:9" x14ac:dyDescent="0.2">
      <c r="A1794" s="337" t="s">
        <v>536</v>
      </c>
      <c r="B1794" s="328">
        <v>0</v>
      </c>
      <c r="C1794" s="328">
        <v>0</v>
      </c>
      <c r="D1794" s="328">
        <v>0</v>
      </c>
      <c r="E1794" s="328">
        <v>0</v>
      </c>
      <c r="F1794" s="202">
        <f t="shared" si="109"/>
        <v>0</v>
      </c>
      <c r="G1794" s="168">
        <f t="shared" si="110"/>
        <v>0</v>
      </c>
      <c r="H1794" s="168">
        <f t="shared" si="111"/>
        <v>0</v>
      </c>
      <c r="I1794" s="168">
        <f t="shared" si="108"/>
        <v>0</v>
      </c>
    </row>
    <row r="1795" spans="1:9" x14ac:dyDescent="0.2">
      <c r="A1795" s="337" t="s">
        <v>1692</v>
      </c>
      <c r="B1795" s="328">
        <v>4138232398</v>
      </c>
      <c r="C1795" s="328">
        <v>1934703137</v>
      </c>
      <c r="D1795" s="328">
        <v>550199081</v>
      </c>
      <c r="E1795" s="328">
        <v>485103317</v>
      </c>
      <c r="F1795" s="165">
        <f t="shared" si="109"/>
        <v>2203529261</v>
      </c>
      <c r="G1795" s="166">
        <f t="shared" si="110"/>
        <v>46.751920891031602</v>
      </c>
      <c r="H1795" s="166">
        <f t="shared" si="111"/>
        <v>13.295509485303681</v>
      </c>
      <c r="I1795" s="166">
        <f t="shared" si="108"/>
        <v>11.722476418541634</v>
      </c>
    </row>
    <row r="1796" spans="1:9" x14ac:dyDescent="0.2">
      <c r="A1796" s="325" t="s">
        <v>537</v>
      </c>
      <c r="B1796" s="324">
        <v>19411583603</v>
      </c>
      <c r="C1796" s="324">
        <v>8992714597.5</v>
      </c>
      <c r="D1796" s="324">
        <v>7539318809.0199995</v>
      </c>
      <c r="E1796" s="324">
        <v>7537770617.0199995</v>
      </c>
      <c r="F1796" s="203">
        <f t="shared" si="109"/>
        <v>10418869005.5</v>
      </c>
      <c r="G1796" s="204">
        <f t="shared" si="110"/>
        <v>46.32653770767164</v>
      </c>
      <c r="H1796" s="204">
        <f t="shared" si="111"/>
        <v>38.839277429456196</v>
      </c>
      <c r="I1796" s="204">
        <f t="shared" si="108"/>
        <v>38.831301820501963</v>
      </c>
    </row>
    <row r="1797" spans="1:9" x14ac:dyDescent="0.2">
      <c r="A1797" s="326" t="s">
        <v>109</v>
      </c>
      <c r="B1797" s="324">
        <v>11650796957</v>
      </c>
      <c r="C1797" s="324">
        <v>6001602884.5</v>
      </c>
      <c r="D1797" s="324">
        <v>5690411894.0699997</v>
      </c>
      <c r="E1797" s="324">
        <v>5688863702.0699997</v>
      </c>
      <c r="F1797" s="161">
        <f t="shared" si="109"/>
        <v>5649194072.5</v>
      </c>
      <c r="G1797" s="162">
        <f t="shared" si="110"/>
        <v>51.512380712240748</v>
      </c>
      <c r="H1797" s="162">
        <f t="shared" si="111"/>
        <v>48.841396129996944</v>
      </c>
      <c r="I1797" s="162">
        <f t="shared" si="108"/>
        <v>48.828107837310064</v>
      </c>
    </row>
    <row r="1798" spans="1:9" x14ac:dyDescent="0.2">
      <c r="A1798" s="327" t="s">
        <v>28</v>
      </c>
      <c r="B1798" s="324">
        <v>6138606180</v>
      </c>
      <c r="C1798" s="324">
        <v>4289377602</v>
      </c>
      <c r="D1798" s="324">
        <v>4224324895</v>
      </c>
      <c r="E1798" s="324">
        <v>4222776703</v>
      </c>
      <c r="F1798" s="161">
        <f t="shared" si="109"/>
        <v>1849228578</v>
      </c>
      <c r="G1798" s="162">
        <f t="shared" si="110"/>
        <v>69.87543224348039</v>
      </c>
      <c r="H1798" s="162">
        <f t="shared" si="111"/>
        <v>68.815701335640995</v>
      </c>
      <c r="I1798" s="162">
        <f t="shared" si="108"/>
        <v>68.790480756985133</v>
      </c>
    </row>
    <row r="1799" spans="1:9" x14ac:dyDescent="0.2">
      <c r="A1799" s="337" t="s">
        <v>110</v>
      </c>
      <c r="B1799" s="328">
        <v>3242798008</v>
      </c>
      <c r="C1799" s="328">
        <v>2360334234</v>
      </c>
      <c r="D1799" s="328">
        <v>2360334234</v>
      </c>
      <c r="E1799" s="328">
        <v>2360334234</v>
      </c>
      <c r="F1799" s="165">
        <f t="shared" si="109"/>
        <v>882463774</v>
      </c>
      <c r="G1799" s="166">
        <f t="shared" si="110"/>
        <v>72.786964472564833</v>
      </c>
      <c r="H1799" s="166">
        <f t="shared" si="111"/>
        <v>72.786964472564833</v>
      </c>
      <c r="I1799" s="166">
        <f t="shared" ref="I1799:I1862" si="112">IFERROR(IF(E1799&gt;0,+E1799/B1799*100,0),0)</f>
        <v>72.786964472564833</v>
      </c>
    </row>
    <row r="1800" spans="1:9" x14ac:dyDescent="0.2">
      <c r="A1800" s="337" t="s">
        <v>111</v>
      </c>
      <c r="B1800" s="328">
        <v>1076415073</v>
      </c>
      <c r="C1800" s="328">
        <v>786379628</v>
      </c>
      <c r="D1800" s="328">
        <v>786379628</v>
      </c>
      <c r="E1800" s="328">
        <v>784831436</v>
      </c>
      <c r="F1800" s="165">
        <f t="shared" si="109"/>
        <v>290035445</v>
      </c>
      <c r="G1800" s="166">
        <f t="shared" si="110"/>
        <v>73.05542701184379</v>
      </c>
      <c r="H1800" s="166">
        <f t="shared" si="111"/>
        <v>73.05542701184379</v>
      </c>
      <c r="I1800" s="166">
        <f t="shared" si="112"/>
        <v>72.911598479632218</v>
      </c>
    </row>
    <row r="1801" spans="1:9" x14ac:dyDescent="0.2">
      <c r="A1801" s="337" t="s">
        <v>112</v>
      </c>
      <c r="B1801" s="328">
        <v>486005848</v>
      </c>
      <c r="C1801" s="328">
        <v>310772578</v>
      </c>
      <c r="D1801" s="328">
        <v>308523406</v>
      </c>
      <c r="E1801" s="328">
        <v>308523406</v>
      </c>
      <c r="F1801" s="202">
        <f t="shared" ref="F1801:F1864" si="113">+B1801-C1801</f>
        <v>175233270</v>
      </c>
      <c r="G1801" s="168">
        <f t="shared" ref="G1801:G1864" si="114">IFERROR(IF(C1801&gt;0,+C1801/B1801*100,0),0)</f>
        <v>63.944205461494775</v>
      </c>
      <c r="H1801" s="168">
        <f t="shared" ref="H1801:H1864" si="115">IFERROR(IF(D1801&gt;0,+D1801/B1801*100,0),0)</f>
        <v>63.481418437582263</v>
      </c>
      <c r="I1801" s="168">
        <f t="shared" si="112"/>
        <v>63.481418437582263</v>
      </c>
    </row>
    <row r="1802" spans="1:9" x14ac:dyDescent="0.2">
      <c r="A1802" s="337" t="s">
        <v>149</v>
      </c>
      <c r="B1802" s="328">
        <v>992166750</v>
      </c>
      <c r="C1802" s="328">
        <v>617573911</v>
      </c>
      <c r="D1802" s="328">
        <v>555225476</v>
      </c>
      <c r="E1802" s="328">
        <v>555225476</v>
      </c>
      <c r="F1802" s="202">
        <f t="shared" si="113"/>
        <v>374592839</v>
      </c>
      <c r="G1802" s="168">
        <f t="shared" si="114"/>
        <v>62.244971523183978</v>
      </c>
      <c r="H1802" s="168">
        <f t="shared" si="115"/>
        <v>55.960903346136128</v>
      </c>
      <c r="I1802" s="168">
        <f t="shared" si="112"/>
        <v>55.960903346136128</v>
      </c>
    </row>
    <row r="1803" spans="1:9" s="351" customFormat="1" x14ac:dyDescent="0.2">
      <c r="A1803" s="337" t="s">
        <v>150</v>
      </c>
      <c r="B1803" s="328">
        <v>18370125</v>
      </c>
      <c r="C1803" s="328">
        <v>2411817</v>
      </c>
      <c r="D1803" s="328">
        <v>2411817</v>
      </c>
      <c r="E1803" s="328">
        <v>2411817</v>
      </c>
      <c r="F1803" s="202">
        <f t="shared" si="113"/>
        <v>15958308</v>
      </c>
      <c r="G1803" s="168">
        <f t="shared" si="114"/>
        <v>13.129017902708881</v>
      </c>
      <c r="H1803" s="168">
        <f t="shared" si="115"/>
        <v>13.129017902708881</v>
      </c>
      <c r="I1803" s="168">
        <f t="shared" si="112"/>
        <v>13.129017902708881</v>
      </c>
    </row>
    <row r="1804" spans="1:9" x14ac:dyDescent="0.2">
      <c r="A1804" s="337" t="s">
        <v>151</v>
      </c>
      <c r="B1804" s="328">
        <v>322850376</v>
      </c>
      <c r="C1804" s="328">
        <v>211905434</v>
      </c>
      <c r="D1804" s="328">
        <v>211450334</v>
      </c>
      <c r="E1804" s="328">
        <v>211450334</v>
      </c>
      <c r="F1804" s="165">
        <f t="shared" si="113"/>
        <v>110944942</v>
      </c>
      <c r="G1804" s="166">
        <f t="shared" si="114"/>
        <v>65.635802140122024</v>
      </c>
      <c r="H1804" s="166">
        <f t="shared" si="115"/>
        <v>65.494839008643439</v>
      </c>
      <c r="I1804" s="166">
        <f t="shared" si="112"/>
        <v>65.494839008643439</v>
      </c>
    </row>
    <row r="1805" spans="1:9" x14ac:dyDescent="0.2">
      <c r="A1805" s="327" t="s">
        <v>29</v>
      </c>
      <c r="B1805" s="324">
        <v>4137400056</v>
      </c>
      <c r="C1805" s="324">
        <v>1688768777.5</v>
      </c>
      <c r="D1805" s="324">
        <v>1452656890.0700002</v>
      </c>
      <c r="E1805" s="324">
        <v>1452656890.0700002</v>
      </c>
      <c r="F1805" s="203">
        <f t="shared" si="113"/>
        <v>2448631278.5</v>
      </c>
      <c r="G1805" s="204">
        <f t="shared" si="114"/>
        <v>40.817149771411906</v>
      </c>
      <c r="H1805" s="204">
        <f t="shared" si="115"/>
        <v>35.110380200323569</v>
      </c>
      <c r="I1805" s="204">
        <f t="shared" si="112"/>
        <v>35.110380200323569</v>
      </c>
    </row>
    <row r="1806" spans="1:9" x14ac:dyDescent="0.2">
      <c r="A1806" s="337" t="s">
        <v>113</v>
      </c>
      <c r="B1806" s="328">
        <v>4137400056</v>
      </c>
      <c r="C1806" s="328">
        <v>1688768777.5</v>
      </c>
      <c r="D1806" s="328">
        <v>1452656890.0700002</v>
      </c>
      <c r="E1806" s="328">
        <v>1452656890.0700002</v>
      </c>
      <c r="F1806" s="165">
        <f t="shared" si="113"/>
        <v>2448631278.5</v>
      </c>
      <c r="G1806" s="166">
        <f t="shared" si="114"/>
        <v>40.817149771411906</v>
      </c>
      <c r="H1806" s="166">
        <f t="shared" si="115"/>
        <v>35.110380200323569</v>
      </c>
      <c r="I1806" s="166">
        <f t="shared" si="112"/>
        <v>35.110380200323569</v>
      </c>
    </row>
    <row r="1807" spans="1:9" x14ac:dyDescent="0.2">
      <c r="A1807" s="327" t="s">
        <v>30</v>
      </c>
      <c r="B1807" s="324">
        <v>1338322163</v>
      </c>
      <c r="C1807" s="324">
        <v>10714455</v>
      </c>
      <c r="D1807" s="324">
        <v>688059</v>
      </c>
      <c r="E1807" s="324">
        <v>688059</v>
      </c>
      <c r="F1807" s="161">
        <f t="shared" si="113"/>
        <v>1327607708</v>
      </c>
      <c r="G1807" s="162">
        <f t="shared" si="114"/>
        <v>0.80058862478839476</v>
      </c>
      <c r="H1807" s="162">
        <f t="shared" si="115"/>
        <v>5.1412060490550207E-2</v>
      </c>
      <c r="I1807" s="162">
        <f t="shared" si="112"/>
        <v>5.1412060490550207E-2</v>
      </c>
    </row>
    <row r="1808" spans="1:9" x14ac:dyDescent="0.2">
      <c r="A1808" s="337" t="s">
        <v>115</v>
      </c>
      <c r="B1808" s="328">
        <v>1045851748</v>
      </c>
      <c r="C1808" s="328">
        <v>0</v>
      </c>
      <c r="D1808" s="328">
        <v>0</v>
      </c>
      <c r="E1808" s="328">
        <v>0</v>
      </c>
      <c r="F1808" s="165">
        <f t="shared" si="113"/>
        <v>1045851748</v>
      </c>
      <c r="G1808" s="166">
        <f t="shared" si="114"/>
        <v>0</v>
      </c>
      <c r="H1808" s="166">
        <f t="shared" si="115"/>
        <v>0</v>
      </c>
      <c r="I1808" s="166">
        <f t="shared" si="112"/>
        <v>0</v>
      </c>
    </row>
    <row r="1809" spans="1:9" x14ac:dyDescent="0.2">
      <c r="A1809" s="337" t="s">
        <v>531</v>
      </c>
      <c r="B1809" s="328">
        <v>260026396</v>
      </c>
      <c r="C1809" s="328">
        <v>10026396</v>
      </c>
      <c r="D1809" s="328">
        <v>0</v>
      </c>
      <c r="E1809" s="328">
        <v>0</v>
      </c>
      <c r="F1809" s="202">
        <f t="shared" si="113"/>
        <v>250000000</v>
      </c>
      <c r="G1809" s="168">
        <f t="shared" si="114"/>
        <v>3.8559146895225207</v>
      </c>
      <c r="H1809" s="168">
        <f t="shared" si="115"/>
        <v>0</v>
      </c>
      <c r="I1809" s="168">
        <f t="shared" si="112"/>
        <v>0</v>
      </c>
    </row>
    <row r="1810" spans="1:9" x14ac:dyDescent="0.2">
      <c r="A1810" s="337" t="s">
        <v>118</v>
      </c>
      <c r="B1810" s="328">
        <v>32444019</v>
      </c>
      <c r="C1810" s="328">
        <v>688059</v>
      </c>
      <c r="D1810" s="328">
        <v>688059</v>
      </c>
      <c r="E1810" s="328">
        <v>688059</v>
      </c>
      <c r="F1810" s="165">
        <f t="shared" si="113"/>
        <v>31755960</v>
      </c>
      <c r="G1810" s="166">
        <f t="shared" si="114"/>
        <v>2.1207576040440612</v>
      </c>
      <c r="H1810" s="166">
        <f t="shared" si="115"/>
        <v>2.1207576040440612</v>
      </c>
      <c r="I1810" s="166">
        <f t="shared" si="112"/>
        <v>2.1207576040440612</v>
      </c>
    </row>
    <row r="1811" spans="1:9" x14ac:dyDescent="0.2">
      <c r="A1811" s="327" t="s">
        <v>127</v>
      </c>
      <c r="B1811" s="324">
        <v>36468558</v>
      </c>
      <c r="C1811" s="324">
        <v>12742050</v>
      </c>
      <c r="D1811" s="324">
        <v>12742050</v>
      </c>
      <c r="E1811" s="324">
        <v>12742050</v>
      </c>
      <c r="F1811" s="161">
        <f t="shared" si="113"/>
        <v>23726508</v>
      </c>
      <c r="G1811" s="162">
        <f t="shared" si="114"/>
        <v>34.939824053366735</v>
      </c>
      <c r="H1811" s="162">
        <f t="shared" si="115"/>
        <v>34.939824053366735</v>
      </c>
      <c r="I1811" s="162">
        <f t="shared" si="112"/>
        <v>34.939824053366735</v>
      </c>
    </row>
    <row r="1812" spans="1:9" x14ac:dyDescent="0.2">
      <c r="A1812" s="337" t="s">
        <v>128</v>
      </c>
      <c r="B1812" s="328">
        <v>14624558</v>
      </c>
      <c r="C1812" s="328">
        <v>12742050</v>
      </c>
      <c r="D1812" s="328">
        <v>12742050</v>
      </c>
      <c r="E1812" s="328">
        <v>12742050</v>
      </c>
      <c r="F1812" s="165">
        <f t="shared" si="113"/>
        <v>1882508</v>
      </c>
      <c r="G1812" s="166">
        <f t="shared" si="114"/>
        <v>87.127761399694947</v>
      </c>
      <c r="H1812" s="166">
        <f t="shared" si="115"/>
        <v>87.127761399694947</v>
      </c>
      <c r="I1812" s="166">
        <f t="shared" si="112"/>
        <v>87.127761399694947</v>
      </c>
    </row>
    <row r="1813" spans="1:9" x14ac:dyDescent="0.2">
      <c r="A1813" s="337" t="s">
        <v>130</v>
      </c>
      <c r="B1813" s="328">
        <v>21844000</v>
      </c>
      <c r="C1813" s="328">
        <v>0</v>
      </c>
      <c r="D1813" s="328">
        <v>0</v>
      </c>
      <c r="E1813" s="328">
        <v>0</v>
      </c>
      <c r="F1813" s="202">
        <f t="shared" si="113"/>
        <v>21844000</v>
      </c>
      <c r="G1813" s="168">
        <f t="shared" si="114"/>
        <v>0</v>
      </c>
      <c r="H1813" s="168">
        <f t="shared" si="115"/>
        <v>0</v>
      </c>
      <c r="I1813" s="168">
        <f t="shared" si="112"/>
        <v>0</v>
      </c>
    </row>
    <row r="1814" spans="1:9" s="351" customFormat="1" x14ac:dyDescent="0.2">
      <c r="A1814" s="326" t="s">
        <v>131</v>
      </c>
      <c r="B1814" s="324">
        <v>7760786646</v>
      </c>
      <c r="C1814" s="324">
        <v>2991111713</v>
      </c>
      <c r="D1814" s="324">
        <v>1848906914.95</v>
      </c>
      <c r="E1814" s="324">
        <v>1848906914.95</v>
      </c>
      <c r="F1814" s="161">
        <f t="shared" si="113"/>
        <v>4769674933</v>
      </c>
      <c r="G1814" s="162">
        <f t="shared" si="114"/>
        <v>38.541347023650673</v>
      </c>
      <c r="H1814" s="162">
        <f t="shared" si="115"/>
        <v>23.823704983604312</v>
      </c>
      <c r="I1814" s="162">
        <f t="shared" si="112"/>
        <v>23.823704983604312</v>
      </c>
    </row>
    <row r="1815" spans="1:9" x14ac:dyDescent="0.2">
      <c r="A1815" s="327" t="s">
        <v>1653</v>
      </c>
      <c r="B1815" s="324">
        <v>7760786646</v>
      </c>
      <c r="C1815" s="324">
        <v>2991111713</v>
      </c>
      <c r="D1815" s="324">
        <v>1848906914.95</v>
      </c>
      <c r="E1815" s="324">
        <v>1848906914.95</v>
      </c>
      <c r="F1815" s="203">
        <f t="shared" si="113"/>
        <v>4769674933</v>
      </c>
      <c r="G1815" s="204">
        <f t="shared" si="114"/>
        <v>38.541347023650673</v>
      </c>
      <c r="H1815" s="204">
        <f t="shared" si="115"/>
        <v>23.823704983604312</v>
      </c>
      <c r="I1815" s="204">
        <f t="shared" si="112"/>
        <v>23.823704983604312</v>
      </c>
    </row>
    <row r="1816" spans="1:9" x14ac:dyDescent="0.2">
      <c r="A1816" s="337" t="s">
        <v>534</v>
      </c>
      <c r="B1816" s="328">
        <v>7760786646</v>
      </c>
      <c r="C1816" s="328">
        <v>2991111713</v>
      </c>
      <c r="D1816" s="328">
        <v>1848906914.95</v>
      </c>
      <c r="E1816" s="328">
        <v>1848906914.95</v>
      </c>
      <c r="F1816" s="165">
        <f t="shared" si="113"/>
        <v>4769674933</v>
      </c>
      <c r="G1816" s="166">
        <f t="shared" si="114"/>
        <v>38.541347023650673</v>
      </c>
      <c r="H1816" s="166">
        <f t="shared" si="115"/>
        <v>23.823704983604312</v>
      </c>
      <c r="I1816" s="166">
        <f t="shared" si="112"/>
        <v>23.823704983604312</v>
      </c>
    </row>
    <row r="1817" spans="1:9" x14ac:dyDescent="0.2">
      <c r="A1817" s="325" t="s">
        <v>538</v>
      </c>
      <c r="B1817" s="324">
        <v>36237002751</v>
      </c>
      <c r="C1817" s="324">
        <v>18946126847</v>
      </c>
      <c r="D1817" s="324">
        <v>12732386476.02</v>
      </c>
      <c r="E1817" s="324">
        <v>12732386476.02</v>
      </c>
      <c r="F1817" s="161">
        <f t="shared" si="113"/>
        <v>17290875904</v>
      </c>
      <c r="G1817" s="162">
        <f t="shared" si="114"/>
        <v>52.283923637909488</v>
      </c>
      <c r="H1817" s="162">
        <f t="shared" si="115"/>
        <v>35.136422743099629</v>
      </c>
      <c r="I1817" s="162">
        <f t="shared" si="112"/>
        <v>35.136422743099629</v>
      </c>
    </row>
    <row r="1818" spans="1:9" x14ac:dyDescent="0.2">
      <c r="A1818" s="326" t="s">
        <v>109</v>
      </c>
      <c r="B1818" s="324">
        <v>27744712630</v>
      </c>
      <c r="C1818" s="324">
        <v>14972169421</v>
      </c>
      <c r="D1818" s="324">
        <v>11452317629.02</v>
      </c>
      <c r="E1818" s="324">
        <v>11452317629.02</v>
      </c>
      <c r="F1818" s="161">
        <f t="shared" si="113"/>
        <v>12772543209</v>
      </c>
      <c r="G1818" s="162">
        <f t="shared" si="114"/>
        <v>53.964045764924542</v>
      </c>
      <c r="H1818" s="162">
        <f t="shared" si="115"/>
        <v>41.27747791713206</v>
      </c>
      <c r="I1818" s="162">
        <f t="shared" si="112"/>
        <v>41.27747791713206</v>
      </c>
    </row>
    <row r="1819" spans="1:9" x14ac:dyDescent="0.2">
      <c r="A1819" s="327" t="s">
        <v>28</v>
      </c>
      <c r="B1819" s="324">
        <v>15653311685</v>
      </c>
      <c r="C1819" s="324">
        <v>9852292237</v>
      </c>
      <c r="D1819" s="324">
        <v>8250658450</v>
      </c>
      <c r="E1819" s="324">
        <v>8250658450</v>
      </c>
      <c r="F1819" s="161">
        <f t="shared" si="113"/>
        <v>5801019448</v>
      </c>
      <c r="G1819" s="162">
        <f t="shared" si="114"/>
        <v>62.940625186944267</v>
      </c>
      <c r="H1819" s="162">
        <f t="shared" si="115"/>
        <v>52.708708649213861</v>
      </c>
      <c r="I1819" s="162">
        <f t="shared" si="112"/>
        <v>52.708708649213861</v>
      </c>
    </row>
    <row r="1820" spans="1:9" x14ac:dyDescent="0.2">
      <c r="A1820" s="337" t="s">
        <v>110</v>
      </c>
      <c r="B1820" s="328">
        <v>6557608844</v>
      </c>
      <c r="C1820" s="328">
        <v>4009071353</v>
      </c>
      <c r="D1820" s="328">
        <v>4009071353</v>
      </c>
      <c r="E1820" s="328">
        <v>4009071353</v>
      </c>
      <c r="F1820" s="165">
        <f t="shared" si="113"/>
        <v>2548537491</v>
      </c>
      <c r="G1820" s="166">
        <f t="shared" si="114"/>
        <v>61.136177048257011</v>
      </c>
      <c r="H1820" s="166">
        <f t="shared" si="115"/>
        <v>61.136177048257011</v>
      </c>
      <c r="I1820" s="166">
        <f t="shared" si="112"/>
        <v>61.136177048257011</v>
      </c>
    </row>
    <row r="1821" spans="1:9" x14ac:dyDescent="0.2">
      <c r="A1821" s="337" t="s">
        <v>111</v>
      </c>
      <c r="B1821" s="328">
        <v>2197352673</v>
      </c>
      <c r="C1821" s="328">
        <v>1471019206</v>
      </c>
      <c r="D1821" s="328">
        <v>1471019206</v>
      </c>
      <c r="E1821" s="328">
        <v>1471019206</v>
      </c>
      <c r="F1821" s="165">
        <f t="shared" si="113"/>
        <v>726333467</v>
      </c>
      <c r="G1821" s="166">
        <f t="shared" si="114"/>
        <v>66.945066400818035</v>
      </c>
      <c r="H1821" s="166">
        <f t="shared" si="115"/>
        <v>66.945066400818035</v>
      </c>
      <c r="I1821" s="166">
        <f t="shared" si="112"/>
        <v>66.945066400818035</v>
      </c>
    </row>
    <row r="1822" spans="1:9" x14ac:dyDescent="0.2">
      <c r="A1822" s="337" t="s">
        <v>112</v>
      </c>
      <c r="B1822" s="328">
        <v>399502515</v>
      </c>
      <c r="C1822" s="328">
        <v>232649324</v>
      </c>
      <c r="D1822" s="328">
        <v>232649324</v>
      </c>
      <c r="E1822" s="328">
        <v>232649324</v>
      </c>
      <c r="F1822" s="165">
        <f t="shared" si="113"/>
        <v>166853191</v>
      </c>
      <c r="G1822" s="166">
        <f t="shared" si="114"/>
        <v>58.234758296828247</v>
      </c>
      <c r="H1822" s="166">
        <f t="shared" si="115"/>
        <v>58.234758296828247</v>
      </c>
      <c r="I1822" s="166">
        <f t="shared" si="112"/>
        <v>58.234758296828247</v>
      </c>
    </row>
    <row r="1823" spans="1:9" x14ac:dyDescent="0.2">
      <c r="A1823" s="337" t="s">
        <v>149</v>
      </c>
      <c r="B1823" s="328">
        <v>5340631379</v>
      </c>
      <c r="C1823" s="328">
        <v>3668562692</v>
      </c>
      <c r="D1823" s="328">
        <v>2066928905</v>
      </c>
      <c r="E1823" s="328">
        <v>2066928905</v>
      </c>
      <c r="F1823" s="202">
        <f t="shared" si="113"/>
        <v>1672068687</v>
      </c>
      <c r="G1823" s="168">
        <f t="shared" si="114"/>
        <v>68.69155408151228</v>
      </c>
      <c r="H1823" s="168">
        <f t="shared" si="115"/>
        <v>38.701957845797239</v>
      </c>
      <c r="I1823" s="168">
        <f t="shared" si="112"/>
        <v>38.701957845797239</v>
      </c>
    </row>
    <row r="1824" spans="1:9" x14ac:dyDescent="0.2">
      <c r="A1824" s="337" t="s">
        <v>150</v>
      </c>
      <c r="B1824" s="328">
        <v>144823844</v>
      </c>
      <c r="C1824" s="328">
        <v>76216228</v>
      </c>
      <c r="D1824" s="328">
        <v>76216228</v>
      </c>
      <c r="E1824" s="328">
        <v>76216228</v>
      </c>
      <c r="F1824" s="202">
        <f t="shared" si="113"/>
        <v>68607616</v>
      </c>
      <c r="G1824" s="168">
        <f t="shared" si="114"/>
        <v>52.626850589603194</v>
      </c>
      <c r="H1824" s="168">
        <f t="shared" si="115"/>
        <v>52.626850589603194</v>
      </c>
      <c r="I1824" s="168">
        <f t="shared" si="112"/>
        <v>52.626850589603194</v>
      </c>
    </row>
    <row r="1825" spans="1:9" x14ac:dyDescent="0.2">
      <c r="A1825" s="337" t="s">
        <v>151</v>
      </c>
      <c r="B1825" s="328">
        <v>1013392430</v>
      </c>
      <c r="C1825" s="328">
        <v>394773434</v>
      </c>
      <c r="D1825" s="328">
        <v>394773434</v>
      </c>
      <c r="E1825" s="328">
        <v>394773434</v>
      </c>
      <c r="F1825" s="165">
        <f t="shared" si="113"/>
        <v>618618996</v>
      </c>
      <c r="G1825" s="166">
        <f t="shared" si="114"/>
        <v>38.955632814427084</v>
      </c>
      <c r="H1825" s="166">
        <f t="shared" si="115"/>
        <v>38.955632814427084</v>
      </c>
      <c r="I1825" s="166">
        <f t="shared" si="112"/>
        <v>38.955632814427084</v>
      </c>
    </row>
    <row r="1826" spans="1:9" x14ac:dyDescent="0.2">
      <c r="A1826" s="327" t="s">
        <v>29</v>
      </c>
      <c r="B1826" s="324">
        <v>8862790727</v>
      </c>
      <c r="C1826" s="324">
        <v>4439463816</v>
      </c>
      <c r="D1826" s="324">
        <v>2660319847.02</v>
      </c>
      <c r="E1826" s="324">
        <v>2660319847.02</v>
      </c>
      <c r="F1826" s="161">
        <f t="shared" si="113"/>
        <v>4423326911</v>
      </c>
      <c r="G1826" s="162">
        <f t="shared" si="114"/>
        <v>50.091037380307533</v>
      </c>
      <c r="H1826" s="162">
        <f t="shared" si="115"/>
        <v>30.016728691511162</v>
      </c>
      <c r="I1826" s="162">
        <f t="shared" si="112"/>
        <v>30.016728691511162</v>
      </c>
    </row>
    <row r="1827" spans="1:9" x14ac:dyDescent="0.2">
      <c r="A1827" s="337" t="s">
        <v>113</v>
      </c>
      <c r="B1827" s="328">
        <v>8862790727</v>
      </c>
      <c r="C1827" s="328">
        <v>4439463816</v>
      </c>
      <c r="D1827" s="328">
        <v>2660319847.02</v>
      </c>
      <c r="E1827" s="328">
        <v>2660319847.02</v>
      </c>
      <c r="F1827" s="202">
        <f t="shared" si="113"/>
        <v>4423326911</v>
      </c>
      <c r="G1827" s="168">
        <f t="shared" si="114"/>
        <v>50.091037380307533</v>
      </c>
      <c r="H1827" s="168">
        <f t="shared" si="115"/>
        <v>30.016728691511162</v>
      </c>
      <c r="I1827" s="168">
        <f t="shared" si="112"/>
        <v>30.016728691511162</v>
      </c>
    </row>
    <row r="1828" spans="1:9" x14ac:dyDescent="0.2">
      <c r="A1828" s="327" t="s">
        <v>30</v>
      </c>
      <c r="B1828" s="324">
        <v>2882277663</v>
      </c>
      <c r="C1828" s="324">
        <v>559712996</v>
      </c>
      <c r="D1828" s="324">
        <v>428318344</v>
      </c>
      <c r="E1828" s="324">
        <v>428318344</v>
      </c>
      <c r="F1828" s="161">
        <f t="shared" si="113"/>
        <v>2322564667</v>
      </c>
      <c r="G1828" s="162">
        <f t="shared" si="114"/>
        <v>19.419121314544913</v>
      </c>
      <c r="H1828" s="162">
        <f t="shared" si="115"/>
        <v>14.860412287766462</v>
      </c>
      <c r="I1828" s="162">
        <f t="shared" si="112"/>
        <v>14.860412287766462</v>
      </c>
    </row>
    <row r="1829" spans="1:9" x14ac:dyDescent="0.2">
      <c r="A1829" s="337" t="s">
        <v>115</v>
      </c>
      <c r="B1829" s="328">
        <v>2253997335</v>
      </c>
      <c r="C1829" s="328">
        <v>0</v>
      </c>
      <c r="D1829" s="328">
        <v>0</v>
      </c>
      <c r="E1829" s="328">
        <v>0</v>
      </c>
      <c r="F1829" s="165">
        <f t="shared" si="113"/>
        <v>2253997335</v>
      </c>
      <c r="G1829" s="166">
        <f t="shared" si="114"/>
        <v>0</v>
      </c>
      <c r="H1829" s="166">
        <f t="shared" si="115"/>
        <v>0</v>
      </c>
      <c r="I1829" s="166">
        <f t="shared" si="112"/>
        <v>0</v>
      </c>
    </row>
    <row r="1830" spans="1:9" x14ac:dyDescent="0.2">
      <c r="A1830" s="337" t="s">
        <v>531</v>
      </c>
      <c r="B1830" s="328">
        <v>594105390</v>
      </c>
      <c r="C1830" s="328">
        <v>558212996</v>
      </c>
      <c r="D1830" s="328">
        <v>426818344</v>
      </c>
      <c r="E1830" s="328">
        <v>426818344</v>
      </c>
      <c r="F1830" s="165">
        <f t="shared" si="113"/>
        <v>35892394</v>
      </c>
      <c r="G1830" s="166">
        <f t="shared" si="114"/>
        <v>93.95858132174159</v>
      </c>
      <c r="H1830" s="166">
        <f t="shared" si="115"/>
        <v>71.84219352058058</v>
      </c>
      <c r="I1830" s="166">
        <f t="shared" si="112"/>
        <v>71.84219352058058</v>
      </c>
    </row>
    <row r="1831" spans="1:9" s="351" customFormat="1" x14ac:dyDescent="0.2">
      <c r="A1831" s="337" t="s">
        <v>124</v>
      </c>
      <c r="B1831" s="328">
        <v>34174938</v>
      </c>
      <c r="C1831" s="328">
        <v>1500000</v>
      </c>
      <c r="D1831" s="328">
        <v>1500000</v>
      </c>
      <c r="E1831" s="328">
        <v>1500000</v>
      </c>
      <c r="F1831" s="165">
        <f t="shared" si="113"/>
        <v>32674938</v>
      </c>
      <c r="G1831" s="166">
        <f t="shared" si="114"/>
        <v>4.3891813351643822</v>
      </c>
      <c r="H1831" s="166">
        <f t="shared" si="115"/>
        <v>4.3891813351643822</v>
      </c>
      <c r="I1831" s="166">
        <f t="shared" si="112"/>
        <v>4.3891813351643822</v>
      </c>
    </row>
    <row r="1832" spans="1:9" x14ac:dyDescent="0.2">
      <c r="A1832" s="327" t="s">
        <v>31</v>
      </c>
      <c r="B1832" s="324">
        <v>242882195</v>
      </c>
      <c r="C1832" s="324">
        <v>120700372</v>
      </c>
      <c r="D1832" s="324">
        <v>113020988</v>
      </c>
      <c r="E1832" s="324">
        <v>113020988</v>
      </c>
      <c r="F1832" s="161">
        <f t="shared" si="113"/>
        <v>122181823</v>
      </c>
      <c r="G1832" s="162">
        <f t="shared" si="114"/>
        <v>49.695026842128136</v>
      </c>
      <c r="H1832" s="162">
        <f t="shared" si="115"/>
        <v>46.533253703508407</v>
      </c>
      <c r="I1832" s="162">
        <f t="shared" si="112"/>
        <v>46.533253703508407</v>
      </c>
    </row>
    <row r="1833" spans="1:9" x14ac:dyDescent="0.2">
      <c r="A1833" s="337" t="s">
        <v>427</v>
      </c>
      <c r="B1833" s="328">
        <v>242882195</v>
      </c>
      <c r="C1833" s="328">
        <v>120700372</v>
      </c>
      <c r="D1833" s="328">
        <v>113020988</v>
      </c>
      <c r="E1833" s="328">
        <v>113020988</v>
      </c>
      <c r="F1833" s="202">
        <f t="shared" si="113"/>
        <v>122181823</v>
      </c>
      <c r="G1833" s="168">
        <f t="shared" si="114"/>
        <v>49.695026842128136</v>
      </c>
      <c r="H1833" s="168">
        <f t="shared" si="115"/>
        <v>46.533253703508407</v>
      </c>
      <c r="I1833" s="168">
        <f t="shared" si="112"/>
        <v>46.533253703508407</v>
      </c>
    </row>
    <row r="1834" spans="1:9" x14ac:dyDescent="0.2">
      <c r="A1834" s="327" t="s">
        <v>127</v>
      </c>
      <c r="B1834" s="324">
        <v>103450360</v>
      </c>
      <c r="C1834" s="324">
        <v>0</v>
      </c>
      <c r="D1834" s="324">
        <v>0</v>
      </c>
      <c r="E1834" s="324">
        <v>0</v>
      </c>
      <c r="F1834" s="161">
        <f t="shared" si="113"/>
        <v>103450360</v>
      </c>
      <c r="G1834" s="162">
        <f t="shared" si="114"/>
        <v>0</v>
      </c>
      <c r="H1834" s="162">
        <f t="shared" si="115"/>
        <v>0</v>
      </c>
      <c r="I1834" s="162">
        <f t="shared" si="112"/>
        <v>0</v>
      </c>
    </row>
    <row r="1835" spans="1:9" x14ac:dyDescent="0.2">
      <c r="A1835" s="337" t="s">
        <v>128</v>
      </c>
      <c r="B1835" s="328">
        <v>35733960</v>
      </c>
      <c r="C1835" s="328">
        <v>0</v>
      </c>
      <c r="D1835" s="328">
        <v>0</v>
      </c>
      <c r="E1835" s="328">
        <v>0</v>
      </c>
      <c r="F1835" s="165">
        <f t="shared" si="113"/>
        <v>35733960</v>
      </c>
      <c r="G1835" s="166">
        <f t="shared" si="114"/>
        <v>0</v>
      </c>
      <c r="H1835" s="166">
        <f t="shared" si="115"/>
        <v>0</v>
      </c>
      <c r="I1835" s="166">
        <f t="shared" si="112"/>
        <v>0</v>
      </c>
    </row>
    <row r="1836" spans="1:9" x14ac:dyDescent="0.2">
      <c r="A1836" s="337" t="s">
        <v>130</v>
      </c>
      <c r="B1836" s="328">
        <v>67716400</v>
      </c>
      <c r="C1836" s="328">
        <v>0</v>
      </c>
      <c r="D1836" s="328">
        <v>0</v>
      </c>
      <c r="E1836" s="328">
        <v>0</v>
      </c>
      <c r="F1836" s="165">
        <f t="shared" si="113"/>
        <v>67716400</v>
      </c>
      <c r="G1836" s="166">
        <f t="shared" si="114"/>
        <v>0</v>
      </c>
      <c r="H1836" s="166">
        <f t="shared" si="115"/>
        <v>0</v>
      </c>
      <c r="I1836" s="166">
        <f t="shared" si="112"/>
        <v>0</v>
      </c>
    </row>
    <row r="1837" spans="1:9" x14ac:dyDescent="0.2">
      <c r="A1837" s="326" t="s">
        <v>131</v>
      </c>
      <c r="B1837" s="324">
        <v>8492290121</v>
      </c>
      <c r="C1837" s="324">
        <v>3973957426</v>
      </c>
      <c r="D1837" s="324">
        <v>1280068847</v>
      </c>
      <c r="E1837" s="324">
        <v>1280068847</v>
      </c>
      <c r="F1837" s="203">
        <f t="shared" si="113"/>
        <v>4518332695</v>
      </c>
      <c r="G1837" s="204">
        <f t="shared" si="114"/>
        <v>46.794885353399245</v>
      </c>
      <c r="H1837" s="204">
        <f t="shared" si="115"/>
        <v>15.073305654438322</v>
      </c>
      <c r="I1837" s="204">
        <f t="shared" si="112"/>
        <v>15.073305654438322</v>
      </c>
    </row>
    <row r="1838" spans="1:9" x14ac:dyDescent="0.2">
      <c r="A1838" s="327" t="s">
        <v>1653</v>
      </c>
      <c r="B1838" s="324">
        <v>8492290121</v>
      </c>
      <c r="C1838" s="324">
        <v>3973957426</v>
      </c>
      <c r="D1838" s="324">
        <v>1280068847</v>
      </c>
      <c r="E1838" s="324">
        <v>1280068847</v>
      </c>
      <c r="F1838" s="161">
        <f t="shared" si="113"/>
        <v>4518332695</v>
      </c>
      <c r="G1838" s="162">
        <f t="shared" si="114"/>
        <v>46.794885353399245</v>
      </c>
      <c r="H1838" s="162">
        <f t="shared" si="115"/>
        <v>15.073305654438322</v>
      </c>
      <c r="I1838" s="162">
        <f t="shared" si="112"/>
        <v>15.073305654438322</v>
      </c>
    </row>
    <row r="1839" spans="1:9" x14ac:dyDescent="0.2">
      <c r="A1839" s="337" t="s">
        <v>532</v>
      </c>
      <c r="B1839" s="328">
        <v>2000000000</v>
      </c>
      <c r="C1839" s="328">
        <v>1799968901</v>
      </c>
      <c r="D1839" s="328">
        <v>0</v>
      </c>
      <c r="E1839" s="328">
        <v>0</v>
      </c>
      <c r="F1839" s="202">
        <f t="shared" si="113"/>
        <v>200031099</v>
      </c>
      <c r="G1839" s="168">
        <f t="shared" si="114"/>
        <v>89.998445050000001</v>
      </c>
      <c r="H1839" s="168">
        <f t="shared" si="115"/>
        <v>0</v>
      </c>
      <c r="I1839" s="168">
        <f t="shared" si="112"/>
        <v>0</v>
      </c>
    </row>
    <row r="1840" spans="1:9" x14ac:dyDescent="0.2">
      <c r="A1840" s="337" t="s">
        <v>533</v>
      </c>
      <c r="B1840" s="328">
        <v>1250000000</v>
      </c>
      <c r="C1840" s="328">
        <v>796087685</v>
      </c>
      <c r="D1840" s="328">
        <v>411979053</v>
      </c>
      <c r="E1840" s="328">
        <v>411979053</v>
      </c>
      <c r="F1840" s="202">
        <f t="shared" si="113"/>
        <v>453912315</v>
      </c>
      <c r="G1840" s="168">
        <f t="shared" si="114"/>
        <v>63.6870148</v>
      </c>
      <c r="H1840" s="168">
        <f t="shared" si="115"/>
        <v>32.958324239999996</v>
      </c>
      <c r="I1840" s="168">
        <f t="shared" si="112"/>
        <v>32.958324239999996</v>
      </c>
    </row>
    <row r="1841" spans="1:9" x14ac:dyDescent="0.2">
      <c r="A1841" s="337" t="s">
        <v>534</v>
      </c>
      <c r="B1841" s="328">
        <v>1200000000</v>
      </c>
      <c r="C1841" s="328">
        <v>607591000</v>
      </c>
      <c r="D1841" s="328">
        <v>607591000</v>
      </c>
      <c r="E1841" s="328">
        <v>607591000</v>
      </c>
      <c r="F1841" s="165">
        <f t="shared" si="113"/>
        <v>592409000</v>
      </c>
      <c r="G1841" s="166">
        <f t="shared" si="114"/>
        <v>50.632583333333336</v>
      </c>
      <c r="H1841" s="166">
        <f t="shared" si="115"/>
        <v>50.632583333333336</v>
      </c>
      <c r="I1841" s="166">
        <f t="shared" si="112"/>
        <v>50.632583333333336</v>
      </c>
    </row>
    <row r="1842" spans="1:9" s="351" customFormat="1" x14ac:dyDescent="0.2">
      <c r="A1842" s="337" t="s">
        <v>539</v>
      </c>
      <c r="B1842" s="328">
        <v>350000000</v>
      </c>
      <c r="C1842" s="328">
        <v>0</v>
      </c>
      <c r="D1842" s="328">
        <v>0</v>
      </c>
      <c r="E1842" s="328">
        <v>0</v>
      </c>
      <c r="F1842" s="165">
        <f t="shared" si="113"/>
        <v>350000000</v>
      </c>
      <c r="G1842" s="166">
        <f t="shared" si="114"/>
        <v>0</v>
      </c>
      <c r="H1842" s="166">
        <f t="shared" si="115"/>
        <v>0</v>
      </c>
      <c r="I1842" s="166">
        <f t="shared" si="112"/>
        <v>0</v>
      </c>
    </row>
    <row r="1843" spans="1:9" x14ac:dyDescent="0.2">
      <c r="A1843" s="337" t="s">
        <v>540</v>
      </c>
      <c r="B1843" s="328">
        <v>500000000</v>
      </c>
      <c r="C1843" s="328">
        <v>410578765</v>
      </c>
      <c r="D1843" s="328">
        <v>260498794</v>
      </c>
      <c r="E1843" s="328">
        <v>260498794</v>
      </c>
      <c r="F1843" s="165">
        <f t="shared" si="113"/>
        <v>89421235</v>
      </c>
      <c r="G1843" s="166">
        <f t="shared" si="114"/>
        <v>82.115752999999998</v>
      </c>
      <c r="H1843" s="166">
        <f t="shared" si="115"/>
        <v>52.099758799999996</v>
      </c>
      <c r="I1843" s="166">
        <f t="shared" si="112"/>
        <v>52.099758799999996</v>
      </c>
    </row>
    <row r="1844" spans="1:9" x14ac:dyDescent="0.2">
      <c r="A1844" s="337" t="s">
        <v>541</v>
      </c>
      <c r="B1844" s="328">
        <v>3192290121</v>
      </c>
      <c r="C1844" s="328">
        <v>359731075</v>
      </c>
      <c r="D1844" s="328">
        <v>0</v>
      </c>
      <c r="E1844" s="328">
        <v>0</v>
      </c>
      <c r="F1844" s="202">
        <f t="shared" si="113"/>
        <v>2832559046</v>
      </c>
      <c r="G1844" s="168">
        <f t="shared" si="114"/>
        <v>11.268746303274984</v>
      </c>
      <c r="H1844" s="168">
        <f t="shared" si="115"/>
        <v>0</v>
      </c>
      <c r="I1844" s="168">
        <f t="shared" si="112"/>
        <v>0</v>
      </c>
    </row>
    <row r="1845" spans="1:9" x14ac:dyDescent="0.2">
      <c r="A1845" s="325" t="s">
        <v>542</v>
      </c>
      <c r="B1845" s="324">
        <v>23055013285</v>
      </c>
      <c r="C1845" s="324">
        <v>14628564068.6</v>
      </c>
      <c r="D1845" s="324">
        <v>13604322390.98</v>
      </c>
      <c r="E1845" s="324">
        <v>13603648555.98</v>
      </c>
      <c r="F1845" s="161">
        <f t="shared" si="113"/>
        <v>8426449216.3999996</v>
      </c>
      <c r="G1845" s="162">
        <f t="shared" si="114"/>
        <v>63.450685921389613</v>
      </c>
      <c r="H1845" s="162">
        <f t="shared" si="115"/>
        <v>59.008087407311159</v>
      </c>
      <c r="I1845" s="162">
        <f t="shared" si="112"/>
        <v>59.005164680736812</v>
      </c>
    </row>
    <row r="1846" spans="1:9" x14ac:dyDescent="0.2">
      <c r="A1846" s="326" t="s">
        <v>109</v>
      </c>
      <c r="B1846" s="324">
        <v>15435013285</v>
      </c>
      <c r="C1846" s="324">
        <v>7484532764.6800003</v>
      </c>
      <c r="D1846" s="324">
        <v>7297673892.6000004</v>
      </c>
      <c r="E1846" s="324">
        <v>7297000057.6000004</v>
      </c>
      <c r="F1846" s="161">
        <f t="shared" si="113"/>
        <v>7950480520.3199997</v>
      </c>
      <c r="G1846" s="162">
        <f t="shared" si="114"/>
        <v>48.490614335613124</v>
      </c>
      <c r="H1846" s="162">
        <f t="shared" si="115"/>
        <v>47.279997482684379</v>
      </c>
      <c r="I1846" s="162">
        <f t="shared" si="112"/>
        <v>47.275631856380357</v>
      </c>
    </row>
    <row r="1847" spans="1:9" x14ac:dyDescent="0.2">
      <c r="A1847" s="327" t="s">
        <v>28</v>
      </c>
      <c r="B1847" s="324">
        <v>11500543843</v>
      </c>
      <c r="C1847" s="324">
        <v>5954832026.29</v>
      </c>
      <c r="D1847" s="324">
        <v>5944432712.4899998</v>
      </c>
      <c r="E1847" s="324">
        <v>5944432712.4899998</v>
      </c>
      <c r="F1847" s="203">
        <f t="shared" si="113"/>
        <v>5545711816.71</v>
      </c>
      <c r="G1847" s="204">
        <f t="shared" si="114"/>
        <v>51.77869940398088</v>
      </c>
      <c r="H1847" s="204">
        <f t="shared" si="115"/>
        <v>51.688274864568072</v>
      </c>
      <c r="I1847" s="204">
        <f t="shared" si="112"/>
        <v>51.688274864568072</v>
      </c>
    </row>
    <row r="1848" spans="1:9" x14ac:dyDescent="0.2">
      <c r="A1848" s="337" t="s">
        <v>110</v>
      </c>
      <c r="B1848" s="328">
        <v>3483013583</v>
      </c>
      <c r="C1848" s="328">
        <v>2445742282</v>
      </c>
      <c r="D1848" s="328">
        <v>2439288179</v>
      </c>
      <c r="E1848" s="328">
        <v>2439288179</v>
      </c>
      <c r="F1848" s="165">
        <f t="shared" si="113"/>
        <v>1037271301</v>
      </c>
      <c r="G1848" s="166">
        <f t="shared" si="114"/>
        <v>70.219142811766631</v>
      </c>
      <c r="H1848" s="166">
        <f t="shared" si="115"/>
        <v>70.033840548476562</v>
      </c>
      <c r="I1848" s="166">
        <f t="shared" si="112"/>
        <v>70.033840548476562</v>
      </c>
    </row>
    <row r="1849" spans="1:9" ht="13.5" customHeight="1" x14ac:dyDescent="0.2">
      <c r="A1849" s="337" t="s">
        <v>111</v>
      </c>
      <c r="B1849" s="328">
        <v>1175126835</v>
      </c>
      <c r="C1849" s="328">
        <v>834913824.60000002</v>
      </c>
      <c r="D1849" s="328">
        <v>834913823.79999995</v>
      </c>
      <c r="E1849" s="328">
        <v>834913823.79999995</v>
      </c>
      <c r="F1849" s="165">
        <f t="shared" si="113"/>
        <v>340213010.39999998</v>
      </c>
      <c r="G1849" s="166">
        <f t="shared" si="114"/>
        <v>71.04882636775119</v>
      </c>
      <c r="H1849" s="166">
        <f t="shared" si="115"/>
        <v>71.048826299673422</v>
      </c>
      <c r="I1849" s="166">
        <f t="shared" si="112"/>
        <v>71.048826299673422</v>
      </c>
    </row>
    <row r="1850" spans="1:9" x14ac:dyDescent="0.2">
      <c r="A1850" s="337" t="s">
        <v>112</v>
      </c>
      <c r="B1850" s="328">
        <v>246099830</v>
      </c>
      <c r="C1850" s="328">
        <v>216771209</v>
      </c>
      <c r="D1850" s="328">
        <v>216771209</v>
      </c>
      <c r="E1850" s="328">
        <v>216771209</v>
      </c>
      <c r="F1850" s="202">
        <f t="shared" si="113"/>
        <v>29328621</v>
      </c>
      <c r="G1850" s="168">
        <f t="shared" si="114"/>
        <v>88.082632564191528</v>
      </c>
      <c r="H1850" s="168">
        <f t="shared" si="115"/>
        <v>88.082632564191528</v>
      </c>
      <c r="I1850" s="168">
        <f t="shared" si="112"/>
        <v>88.082632564191528</v>
      </c>
    </row>
    <row r="1851" spans="1:9" x14ac:dyDescent="0.2">
      <c r="A1851" s="337" t="s">
        <v>149</v>
      </c>
      <c r="B1851" s="328">
        <v>5879723857</v>
      </c>
      <c r="C1851" s="328">
        <v>2329141933.6900001</v>
      </c>
      <c r="D1851" s="328">
        <v>2325196733.6900001</v>
      </c>
      <c r="E1851" s="328">
        <v>2325196733.6900001</v>
      </c>
      <c r="F1851" s="202">
        <f t="shared" si="113"/>
        <v>3550581923.3099999</v>
      </c>
      <c r="G1851" s="168">
        <f t="shared" si="114"/>
        <v>39.613117730300914</v>
      </c>
      <c r="H1851" s="168">
        <f t="shared" si="115"/>
        <v>39.546019341057637</v>
      </c>
      <c r="I1851" s="168">
        <f t="shared" si="112"/>
        <v>39.546019341057637</v>
      </c>
    </row>
    <row r="1852" spans="1:9" x14ac:dyDescent="0.2">
      <c r="A1852" s="337" t="s">
        <v>151</v>
      </c>
      <c r="B1852" s="328">
        <v>716579738</v>
      </c>
      <c r="C1852" s="328">
        <v>128262777</v>
      </c>
      <c r="D1852" s="328">
        <v>128262767</v>
      </c>
      <c r="E1852" s="328">
        <v>128262767</v>
      </c>
      <c r="F1852" s="165">
        <f t="shared" si="113"/>
        <v>588316961</v>
      </c>
      <c r="G1852" s="166">
        <f t="shared" si="114"/>
        <v>17.899302784919101</v>
      </c>
      <c r="H1852" s="166">
        <f t="shared" si="115"/>
        <v>17.899301389400993</v>
      </c>
      <c r="I1852" s="166">
        <f t="shared" si="112"/>
        <v>17.899301389400993</v>
      </c>
    </row>
    <row r="1853" spans="1:9" x14ac:dyDescent="0.2">
      <c r="A1853" s="327" t="s">
        <v>29</v>
      </c>
      <c r="B1853" s="324">
        <v>2552081754</v>
      </c>
      <c r="C1853" s="324">
        <v>1352848917.3899999</v>
      </c>
      <c r="D1853" s="324">
        <v>1226656571.1100001</v>
      </c>
      <c r="E1853" s="324">
        <v>1225982736.1100001</v>
      </c>
      <c r="F1853" s="161">
        <f t="shared" si="113"/>
        <v>1199232836.6100001</v>
      </c>
      <c r="G1853" s="162">
        <f t="shared" si="114"/>
        <v>53.009623036942877</v>
      </c>
      <c r="H1853" s="162">
        <f t="shared" si="115"/>
        <v>48.064940285999953</v>
      </c>
      <c r="I1853" s="162">
        <f t="shared" si="112"/>
        <v>48.038536939048235</v>
      </c>
    </row>
    <row r="1854" spans="1:9" x14ac:dyDescent="0.2">
      <c r="A1854" s="337" t="s">
        <v>113</v>
      </c>
      <c r="B1854" s="328">
        <v>2552081754</v>
      </c>
      <c r="C1854" s="328">
        <v>1352848917.3899999</v>
      </c>
      <c r="D1854" s="328">
        <v>1226656571.1100001</v>
      </c>
      <c r="E1854" s="328">
        <v>1225982736.1100001</v>
      </c>
      <c r="F1854" s="202">
        <f t="shared" si="113"/>
        <v>1199232836.6100001</v>
      </c>
      <c r="G1854" s="168">
        <f t="shared" si="114"/>
        <v>53.009623036942877</v>
      </c>
      <c r="H1854" s="168">
        <f t="shared" si="115"/>
        <v>48.064940285999953</v>
      </c>
      <c r="I1854" s="168">
        <f t="shared" si="112"/>
        <v>48.038536939048235</v>
      </c>
    </row>
    <row r="1855" spans="1:9" x14ac:dyDescent="0.2">
      <c r="A1855" s="327" t="s">
        <v>30</v>
      </c>
      <c r="B1855" s="324">
        <v>905784535</v>
      </c>
      <c r="C1855" s="324">
        <v>100859817</v>
      </c>
      <c r="D1855" s="324">
        <v>50592605</v>
      </c>
      <c r="E1855" s="324">
        <v>50592605</v>
      </c>
      <c r="F1855" s="161">
        <f t="shared" si="113"/>
        <v>804924718</v>
      </c>
      <c r="G1855" s="162">
        <f t="shared" si="114"/>
        <v>11.135078277749576</v>
      </c>
      <c r="H1855" s="162">
        <f t="shared" si="115"/>
        <v>5.5855010816672861</v>
      </c>
      <c r="I1855" s="162">
        <f t="shared" si="112"/>
        <v>5.5855010816672861</v>
      </c>
    </row>
    <row r="1856" spans="1:9" x14ac:dyDescent="0.2">
      <c r="A1856" s="337" t="s">
        <v>115</v>
      </c>
      <c r="B1856" s="328">
        <v>594107795</v>
      </c>
      <c r="C1856" s="328">
        <v>0</v>
      </c>
      <c r="D1856" s="328">
        <v>0</v>
      </c>
      <c r="E1856" s="328">
        <v>0</v>
      </c>
      <c r="F1856" s="165">
        <f t="shared" si="113"/>
        <v>594107795</v>
      </c>
      <c r="G1856" s="166">
        <f t="shared" si="114"/>
        <v>0</v>
      </c>
      <c r="H1856" s="166">
        <f t="shared" si="115"/>
        <v>0</v>
      </c>
      <c r="I1856" s="166">
        <f t="shared" si="112"/>
        <v>0</v>
      </c>
    </row>
    <row r="1857" spans="1:9" x14ac:dyDescent="0.2">
      <c r="A1857" s="337" t="s">
        <v>531</v>
      </c>
      <c r="B1857" s="328">
        <v>311676740</v>
      </c>
      <c r="C1857" s="328">
        <v>100859817</v>
      </c>
      <c r="D1857" s="328">
        <v>50592605</v>
      </c>
      <c r="E1857" s="328">
        <v>50592605</v>
      </c>
      <c r="F1857" s="165">
        <f t="shared" si="113"/>
        <v>210816923</v>
      </c>
      <c r="G1857" s="166">
        <f t="shared" si="114"/>
        <v>32.360392694045757</v>
      </c>
      <c r="H1857" s="166">
        <f t="shared" si="115"/>
        <v>16.23239674542284</v>
      </c>
      <c r="I1857" s="166">
        <f t="shared" si="112"/>
        <v>16.23239674542284</v>
      </c>
    </row>
    <row r="1858" spans="1:9" x14ac:dyDescent="0.2">
      <c r="A1858" s="327" t="s">
        <v>31</v>
      </c>
      <c r="B1858" s="324">
        <v>365660749</v>
      </c>
      <c r="C1858" s="324">
        <v>0</v>
      </c>
      <c r="D1858" s="324">
        <v>0</v>
      </c>
      <c r="E1858" s="324">
        <v>0</v>
      </c>
      <c r="F1858" s="203">
        <f t="shared" si="113"/>
        <v>365660749</v>
      </c>
      <c r="G1858" s="204">
        <f t="shared" si="114"/>
        <v>0</v>
      </c>
      <c r="H1858" s="204">
        <f t="shared" si="115"/>
        <v>0</v>
      </c>
      <c r="I1858" s="204">
        <f t="shared" si="112"/>
        <v>0</v>
      </c>
    </row>
    <row r="1859" spans="1:9" x14ac:dyDescent="0.2">
      <c r="A1859" s="337" t="s">
        <v>427</v>
      </c>
      <c r="B1859" s="328">
        <v>365660749</v>
      </c>
      <c r="C1859" s="328">
        <v>0</v>
      </c>
      <c r="D1859" s="328">
        <v>0</v>
      </c>
      <c r="E1859" s="328">
        <v>0</v>
      </c>
      <c r="F1859" s="202">
        <f t="shared" si="113"/>
        <v>365660749</v>
      </c>
      <c r="G1859" s="168">
        <f t="shared" si="114"/>
        <v>0</v>
      </c>
      <c r="H1859" s="168">
        <f t="shared" si="115"/>
        <v>0</v>
      </c>
      <c r="I1859" s="168">
        <f t="shared" si="112"/>
        <v>0</v>
      </c>
    </row>
    <row r="1860" spans="1:9" x14ac:dyDescent="0.2">
      <c r="A1860" s="327" t="s">
        <v>127</v>
      </c>
      <c r="B1860" s="324">
        <v>110942404</v>
      </c>
      <c r="C1860" s="324">
        <v>75992004</v>
      </c>
      <c r="D1860" s="324">
        <v>75992004</v>
      </c>
      <c r="E1860" s="324">
        <v>75992004</v>
      </c>
      <c r="F1860" s="161">
        <f t="shared" si="113"/>
        <v>34950400</v>
      </c>
      <c r="G1860" s="162">
        <f t="shared" si="114"/>
        <v>68.496806685386048</v>
      </c>
      <c r="H1860" s="162">
        <f t="shared" si="115"/>
        <v>68.496806685386048</v>
      </c>
      <c r="I1860" s="162">
        <f t="shared" si="112"/>
        <v>68.496806685386048</v>
      </c>
    </row>
    <row r="1861" spans="1:9" x14ac:dyDescent="0.2">
      <c r="A1861" s="337" t="s">
        <v>130</v>
      </c>
      <c r="B1861" s="328">
        <v>34950400</v>
      </c>
      <c r="C1861" s="328">
        <v>0</v>
      </c>
      <c r="D1861" s="328">
        <v>0</v>
      </c>
      <c r="E1861" s="328">
        <v>0</v>
      </c>
      <c r="F1861" s="202">
        <f t="shared" si="113"/>
        <v>34950400</v>
      </c>
      <c r="G1861" s="168">
        <f t="shared" si="114"/>
        <v>0</v>
      </c>
      <c r="H1861" s="168">
        <f t="shared" si="115"/>
        <v>0</v>
      </c>
      <c r="I1861" s="168">
        <f t="shared" si="112"/>
        <v>0</v>
      </c>
    </row>
    <row r="1862" spans="1:9" x14ac:dyDescent="0.2">
      <c r="A1862" s="337" t="s">
        <v>393</v>
      </c>
      <c r="B1862" s="328">
        <v>75992004</v>
      </c>
      <c r="C1862" s="328">
        <v>75992004</v>
      </c>
      <c r="D1862" s="328">
        <v>75992004</v>
      </c>
      <c r="E1862" s="328">
        <v>75992004</v>
      </c>
      <c r="F1862" s="165">
        <f t="shared" si="113"/>
        <v>0</v>
      </c>
      <c r="G1862" s="166">
        <f t="shared" si="114"/>
        <v>100</v>
      </c>
      <c r="H1862" s="166">
        <f t="shared" si="115"/>
        <v>100</v>
      </c>
      <c r="I1862" s="166">
        <f t="shared" si="112"/>
        <v>100</v>
      </c>
    </row>
    <row r="1863" spans="1:9" x14ac:dyDescent="0.2">
      <c r="A1863" s="326" t="s">
        <v>131</v>
      </c>
      <c r="B1863" s="324">
        <v>7620000000</v>
      </c>
      <c r="C1863" s="324">
        <v>7144031303.9200001</v>
      </c>
      <c r="D1863" s="324">
        <v>6306648498.3800001</v>
      </c>
      <c r="E1863" s="324">
        <v>6306648498.3800001</v>
      </c>
      <c r="F1863" s="203">
        <f t="shared" si="113"/>
        <v>475968696.07999992</v>
      </c>
      <c r="G1863" s="204">
        <f t="shared" si="114"/>
        <v>93.753691652493444</v>
      </c>
      <c r="H1863" s="204">
        <f t="shared" si="115"/>
        <v>82.764415989238842</v>
      </c>
      <c r="I1863" s="204">
        <f t="shared" ref="I1863:I1926" si="116">IFERROR(IF(E1863&gt;0,+E1863/B1863*100,0),0)</f>
        <v>82.764415989238842</v>
      </c>
    </row>
    <row r="1864" spans="1:9" s="351" customFormat="1" x14ac:dyDescent="0.2">
      <c r="A1864" s="327" t="s">
        <v>1653</v>
      </c>
      <c r="B1864" s="324">
        <v>7620000000</v>
      </c>
      <c r="C1864" s="324">
        <v>7144031303.9200001</v>
      </c>
      <c r="D1864" s="324">
        <v>6306648498.3800001</v>
      </c>
      <c r="E1864" s="324">
        <v>6306648498.3800001</v>
      </c>
      <c r="F1864" s="203">
        <f t="shared" si="113"/>
        <v>475968696.07999992</v>
      </c>
      <c r="G1864" s="204">
        <f t="shared" si="114"/>
        <v>93.753691652493444</v>
      </c>
      <c r="H1864" s="204">
        <f t="shared" si="115"/>
        <v>82.764415989238842</v>
      </c>
      <c r="I1864" s="204">
        <f t="shared" si="116"/>
        <v>82.764415989238842</v>
      </c>
    </row>
    <row r="1865" spans="1:9" x14ac:dyDescent="0.2">
      <c r="A1865" s="337" t="s">
        <v>543</v>
      </c>
      <c r="B1865" s="328">
        <v>220000000</v>
      </c>
      <c r="C1865" s="328">
        <v>118495454</v>
      </c>
      <c r="D1865" s="328">
        <v>9645454</v>
      </c>
      <c r="E1865" s="328">
        <v>9645454</v>
      </c>
      <c r="F1865" s="202">
        <f t="shared" ref="F1865:F1928" si="117">+B1865-C1865</f>
        <v>101504546</v>
      </c>
      <c r="G1865" s="168">
        <f t="shared" ref="G1865:G1928" si="118">IFERROR(IF(C1865&gt;0,+C1865/B1865*100,0),0)</f>
        <v>53.86157</v>
      </c>
      <c r="H1865" s="168">
        <f t="shared" ref="H1865:H1928" si="119">IFERROR(IF(D1865&gt;0,+D1865/B1865*100,0),0)</f>
        <v>4.3842972727272729</v>
      </c>
      <c r="I1865" s="168">
        <f t="shared" si="116"/>
        <v>4.3842972727272729</v>
      </c>
    </row>
    <row r="1866" spans="1:9" x14ac:dyDescent="0.2">
      <c r="A1866" s="337" t="s">
        <v>544</v>
      </c>
      <c r="B1866" s="328">
        <v>7400000000</v>
      </c>
      <c r="C1866" s="328">
        <v>7025535849.9200001</v>
      </c>
      <c r="D1866" s="328">
        <v>6297003044.3800001</v>
      </c>
      <c r="E1866" s="328">
        <v>6297003044.3800001</v>
      </c>
      <c r="F1866" s="202">
        <f t="shared" si="117"/>
        <v>374464150.07999992</v>
      </c>
      <c r="G1866" s="168">
        <f t="shared" si="118"/>
        <v>94.939673647567574</v>
      </c>
      <c r="H1866" s="168">
        <f t="shared" si="119"/>
        <v>85.094635734864866</v>
      </c>
      <c r="I1866" s="168">
        <f t="shared" si="116"/>
        <v>85.094635734864866</v>
      </c>
    </row>
    <row r="1867" spans="1:9" x14ac:dyDescent="0.2">
      <c r="A1867" s="325" t="s">
        <v>545</v>
      </c>
      <c r="B1867" s="324">
        <v>2015817624535</v>
      </c>
      <c r="C1867" s="324">
        <v>1977799391647.5</v>
      </c>
      <c r="D1867" s="324">
        <v>1650171823556.5601</v>
      </c>
      <c r="E1867" s="324">
        <v>1650171823556.5601</v>
      </c>
      <c r="F1867" s="161">
        <f t="shared" si="117"/>
        <v>38018232887.5</v>
      </c>
      <c r="G1867" s="162">
        <f t="shared" si="118"/>
        <v>98.114004341227556</v>
      </c>
      <c r="H1867" s="162">
        <f t="shared" si="119"/>
        <v>81.861166579353352</v>
      </c>
      <c r="I1867" s="162">
        <f t="shared" si="116"/>
        <v>81.861166579353352</v>
      </c>
    </row>
    <row r="1868" spans="1:9" x14ac:dyDescent="0.2">
      <c r="A1868" s="326" t="s">
        <v>109</v>
      </c>
      <c r="B1868" s="324">
        <v>15817624535</v>
      </c>
      <c r="C1868" s="324">
        <v>7377118703.1800003</v>
      </c>
      <c r="D1868" s="324">
        <v>6580149434.3599997</v>
      </c>
      <c r="E1868" s="324">
        <v>6580149434.3599997</v>
      </c>
      <c r="F1868" s="203">
        <f t="shared" si="117"/>
        <v>8440505831.8199997</v>
      </c>
      <c r="G1868" s="204">
        <f t="shared" si="118"/>
        <v>46.638600422310503</v>
      </c>
      <c r="H1868" s="204">
        <f t="shared" si="119"/>
        <v>41.600111444041175</v>
      </c>
      <c r="I1868" s="204">
        <f t="shared" si="116"/>
        <v>41.600111444041175</v>
      </c>
    </row>
    <row r="1869" spans="1:9" s="351" customFormat="1" x14ac:dyDescent="0.2">
      <c r="A1869" s="327" t="s">
        <v>28</v>
      </c>
      <c r="B1869" s="324">
        <v>9623311413</v>
      </c>
      <c r="C1869" s="324">
        <v>5169725923</v>
      </c>
      <c r="D1869" s="324">
        <v>5169725923</v>
      </c>
      <c r="E1869" s="324">
        <v>5169725923</v>
      </c>
      <c r="F1869" s="203">
        <f t="shared" si="117"/>
        <v>4453585490</v>
      </c>
      <c r="G1869" s="204">
        <f t="shared" si="118"/>
        <v>53.720862820840324</v>
      </c>
      <c r="H1869" s="204">
        <f t="shared" si="119"/>
        <v>53.720862820840324</v>
      </c>
      <c r="I1869" s="204">
        <f t="shared" si="116"/>
        <v>53.720862820840324</v>
      </c>
    </row>
    <row r="1870" spans="1:9" x14ac:dyDescent="0.2">
      <c r="A1870" s="337" t="s">
        <v>110</v>
      </c>
      <c r="B1870" s="328">
        <v>6322525553</v>
      </c>
      <c r="C1870" s="328">
        <v>3515750086</v>
      </c>
      <c r="D1870" s="328">
        <v>3515750086</v>
      </c>
      <c r="E1870" s="328">
        <v>3515750086</v>
      </c>
      <c r="F1870" s="202">
        <f t="shared" si="117"/>
        <v>2806775467</v>
      </c>
      <c r="G1870" s="168">
        <f t="shared" si="118"/>
        <v>55.606735892618062</v>
      </c>
      <c r="H1870" s="168">
        <f t="shared" si="119"/>
        <v>55.606735892618062</v>
      </c>
      <c r="I1870" s="168">
        <f t="shared" si="116"/>
        <v>55.606735892618062</v>
      </c>
    </row>
    <row r="1871" spans="1:9" ht="11.45" customHeight="1" x14ac:dyDescent="0.2">
      <c r="A1871" s="337" t="s">
        <v>111</v>
      </c>
      <c r="B1871" s="328">
        <v>2293583644</v>
      </c>
      <c r="C1871" s="328">
        <v>1334466320</v>
      </c>
      <c r="D1871" s="328">
        <v>1334466320</v>
      </c>
      <c r="E1871" s="328">
        <v>1334466320</v>
      </c>
      <c r="F1871" s="202">
        <f t="shared" si="117"/>
        <v>959117324</v>
      </c>
      <c r="G1871" s="168">
        <f t="shared" si="118"/>
        <v>58.182587911757885</v>
      </c>
      <c r="H1871" s="168">
        <f t="shared" si="119"/>
        <v>58.182587911757885</v>
      </c>
      <c r="I1871" s="168">
        <f t="shared" si="116"/>
        <v>58.182587911757885</v>
      </c>
    </row>
    <row r="1872" spans="1:9" x14ac:dyDescent="0.2">
      <c r="A1872" s="337" t="s">
        <v>112</v>
      </c>
      <c r="B1872" s="328">
        <v>1007202216</v>
      </c>
      <c r="C1872" s="328">
        <v>319509517</v>
      </c>
      <c r="D1872" s="328">
        <v>319509517</v>
      </c>
      <c r="E1872" s="328">
        <v>319509517</v>
      </c>
      <c r="F1872" s="202">
        <f t="shared" si="117"/>
        <v>687692699</v>
      </c>
      <c r="G1872" s="168">
        <f t="shared" si="118"/>
        <v>31.722479550223703</v>
      </c>
      <c r="H1872" s="168">
        <f t="shared" si="119"/>
        <v>31.722479550223703</v>
      </c>
      <c r="I1872" s="168">
        <f t="shared" si="116"/>
        <v>31.722479550223703</v>
      </c>
    </row>
    <row r="1873" spans="1:9" x14ac:dyDescent="0.2">
      <c r="A1873" s="327" t="s">
        <v>29</v>
      </c>
      <c r="B1873" s="324">
        <v>3088245322</v>
      </c>
      <c r="C1873" s="324">
        <v>2180796489.1799998</v>
      </c>
      <c r="D1873" s="324">
        <v>1407458392.3599999</v>
      </c>
      <c r="E1873" s="324">
        <v>1407458392.3599999</v>
      </c>
      <c r="F1873" s="203">
        <f t="shared" si="117"/>
        <v>907448832.82000017</v>
      </c>
      <c r="G1873" s="204">
        <f t="shared" si="118"/>
        <v>70.616037969667474</v>
      </c>
      <c r="H1873" s="204">
        <f t="shared" si="119"/>
        <v>45.574695194503072</v>
      </c>
      <c r="I1873" s="204">
        <f t="shared" si="116"/>
        <v>45.574695194503072</v>
      </c>
    </row>
    <row r="1874" spans="1:9" x14ac:dyDescent="0.2">
      <c r="A1874" s="337" t="s">
        <v>113</v>
      </c>
      <c r="B1874" s="328">
        <v>3088245322</v>
      </c>
      <c r="C1874" s="328">
        <v>2180796489.1799998</v>
      </c>
      <c r="D1874" s="328">
        <v>1407458392.3599999</v>
      </c>
      <c r="E1874" s="328">
        <v>1407458392.3599999</v>
      </c>
      <c r="F1874" s="165">
        <f t="shared" si="117"/>
        <v>907448832.82000017</v>
      </c>
      <c r="G1874" s="166">
        <f t="shared" si="118"/>
        <v>70.616037969667474</v>
      </c>
      <c r="H1874" s="166">
        <f t="shared" si="119"/>
        <v>45.574695194503072</v>
      </c>
      <c r="I1874" s="166">
        <f t="shared" si="116"/>
        <v>45.574695194503072</v>
      </c>
    </row>
    <row r="1875" spans="1:9" x14ac:dyDescent="0.2">
      <c r="A1875" s="327" t="s">
        <v>30</v>
      </c>
      <c r="B1875" s="324">
        <v>49000000</v>
      </c>
      <c r="C1875" s="324">
        <v>26596291</v>
      </c>
      <c r="D1875" s="324">
        <v>2965119</v>
      </c>
      <c r="E1875" s="324">
        <v>2965119</v>
      </c>
      <c r="F1875" s="203">
        <f t="shared" si="117"/>
        <v>22403709</v>
      </c>
      <c r="G1875" s="204">
        <f t="shared" si="118"/>
        <v>54.27814489795918</v>
      </c>
      <c r="H1875" s="204">
        <f t="shared" si="119"/>
        <v>6.0512632653061225</v>
      </c>
      <c r="I1875" s="204">
        <f t="shared" si="116"/>
        <v>6.0512632653061225</v>
      </c>
    </row>
    <row r="1876" spans="1:9" x14ac:dyDescent="0.2">
      <c r="A1876" s="337" t="s">
        <v>118</v>
      </c>
      <c r="B1876" s="328">
        <v>49000000</v>
      </c>
      <c r="C1876" s="328">
        <v>26596291</v>
      </c>
      <c r="D1876" s="328">
        <v>2965119</v>
      </c>
      <c r="E1876" s="328">
        <v>2965119</v>
      </c>
      <c r="F1876" s="202">
        <f t="shared" si="117"/>
        <v>22403709</v>
      </c>
      <c r="G1876" s="168">
        <f t="shared" si="118"/>
        <v>54.27814489795918</v>
      </c>
      <c r="H1876" s="168">
        <f t="shared" si="119"/>
        <v>6.0512632653061225</v>
      </c>
      <c r="I1876" s="168">
        <f t="shared" si="116"/>
        <v>6.0512632653061225</v>
      </c>
    </row>
    <row r="1877" spans="1:9" x14ac:dyDescent="0.2">
      <c r="A1877" s="327" t="s">
        <v>127</v>
      </c>
      <c r="B1877" s="324">
        <v>3057067800</v>
      </c>
      <c r="C1877" s="324">
        <v>0</v>
      </c>
      <c r="D1877" s="324">
        <v>0</v>
      </c>
      <c r="E1877" s="324">
        <v>0</v>
      </c>
      <c r="F1877" s="161">
        <f t="shared" si="117"/>
        <v>3057067800</v>
      </c>
      <c r="G1877" s="162">
        <f t="shared" si="118"/>
        <v>0</v>
      </c>
      <c r="H1877" s="162">
        <f t="shared" si="119"/>
        <v>0</v>
      </c>
      <c r="I1877" s="162">
        <f t="shared" si="116"/>
        <v>0</v>
      </c>
    </row>
    <row r="1878" spans="1:9" s="351" customFormat="1" x14ac:dyDescent="0.2">
      <c r="A1878" s="337" t="s">
        <v>130</v>
      </c>
      <c r="B1878" s="328">
        <v>3057067800</v>
      </c>
      <c r="C1878" s="328">
        <v>0</v>
      </c>
      <c r="D1878" s="328">
        <v>0</v>
      </c>
      <c r="E1878" s="328">
        <v>0</v>
      </c>
      <c r="F1878" s="165">
        <f t="shared" si="117"/>
        <v>3057067800</v>
      </c>
      <c r="G1878" s="166">
        <f t="shared" si="118"/>
        <v>0</v>
      </c>
      <c r="H1878" s="166">
        <f t="shared" si="119"/>
        <v>0</v>
      </c>
      <c r="I1878" s="166">
        <f t="shared" si="116"/>
        <v>0</v>
      </c>
    </row>
    <row r="1879" spans="1:9" x14ac:dyDescent="0.2">
      <c r="A1879" s="326" t="s">
        <v>131</v>
      </c>
      <c r="B1879" s="324">
        <v>2000000000000</v>
      </c>
      <c r="C1879" s="324">
        <v>1970422272944.3201</v>
      </c>
      <c r="D1879" s="324">
        <v>1643591674122.2002</v>
      </c>
      <c r="E1879" s="324">
        <v>1643591674122.2002</v>
      </c>
      <c r="F1879" s="161">
        <f t="shared" si="117"/>
        <v>29577727055.679932</v>
      </c>
      <c r="G1879" s="162">
        <f t="shared" si="118"/>
        <v>98.521113647216012</v>
      </c>
      <c r="H1879" s="162">
        <f t="shared" si="119"/>
        <v>82.179583706110009</v>
      </c>
      <c r="I1879" s="162">
        <f t="shared" si="116"/>
        <v>82.179583706110009</v>
      </c>
    </row>
    <row r="1880" spans="1:9" s="351" customFormat="1" x14ac:dyDescent="0.2">
      <c r="A1880" s="327" t="s">
        <v>1653</v>
      </c>
      <c r="B1880" s="324">
        <v>2000000000000</v>
      </c>
      <c r="C1880" s="324">
        <v>1970422272944.3201</v>
      </c>
      <c r="D1880" s="324">
        <v>1643591674122.2002</v>
      </c>
      <c r="E1880" s="324">
        <v>1643591674122.2002</v>
      </c>
      <c r="F1880" s="161">
        <f t="shared" si="117"/>
        <v>29577727055.679932</v>
      </c>
      <c r="G1880" s="162">
        <f t="shared" si="118"/>
        <v>98.521113647216012</v>
      </c>
      <c r="H1880" s="162">
        <f t="shared" si="119"/>
        <v>82.179583706110009</v>
      </c>
      <c r="I1880" s="162">
        <f t="shared" si="116"/>
        <v>82.179583706110009</v>
      </c>
    </row>
    <row r="1881" spans="1:9" x14ac:dyDescent="0.2">
      <c r="A1881" s="337" t="s">
        <v>546</v>
      </c>
      <c r="B1881" s="328">
        <v>9173521103</v>
      </c>
      <c r="C1881" s="328">
        <v>762194065.32000005</v>
      </c>
      <c r="D1881" s="328">
        <v>403666105.08999997</v>
      </c>
      <c r="E1881" s="328">
        <v>403666105.08999997</v>
      </c>
      <c r="F1881" s="202">
        <f t="shared" si="117"/>
        <v>8411327037.6800003</v>
      </c>
      <c r="G1881" s="168">
        <f t="shared" si="118"/>
        <v>8.3086315141384599</v>
      </c>
      <c r="H1881" s="168">
        <f t="shared" si="119"/>
        <v>4.4003398537775187</v>
      </c>
      <c r="I1881" s="168">
        <f t="shared" si="116"/>
        <v>4.4003398537775187</v>
      </c>
    </row>
    <row r="1882" spans="1:9" x14ac:dyDescent="0.2">
      <c r="A1882" s="337" t="s">
        <v>547</v>
      </c>
      <c r="B1882" s="328">
        <v>1990826478897</v>
      </c>
      <c r="C1882" s="328">
        <v>1969660078879</v>
      </c>
      <c r="D1882" s="328">
        <v>1643188008017.1101</v>
      </c>
      <c r="E1882" s="328">
        <v>1643188008017.1101</v>
      </c>
      <c r="F1882" s="165">
        <f t="shared" si="117"/>
        <v>21166400018</v>
      </c>
      <c r="G1882" s="166">
        <f t="shared" si="118"/>
        <v>98.936803370742439</v>
      </c>
      <c r="H1882" s="166">
        <f t="shared" si="119"/>
        <v>82.53798236235555</v>
      </c>
      <c r="I1882" s="166">
        <f t="shared" si="116"/>
        <v>82.53798236235555</v>
      </c>
    </row>
    <row r="1883" spans="1:9" x14ac:dyDescent="0.2">
      <c r="A1883" s="325" t="s">
        <v>548</v>
      </c>
      <c r="B1883" s="324">
        <v>1409770678458</v>
      </c>
      <c r="C1883" s="324">
        <v>1371539493067</v>
      </c>
      <c r="D1883" s="324">
        <v>1371539493067</v>
      </c>
      <c r="E1883" s="324">
        <v>944545148691</v>
      </c>
      <c r="F1883" s="203">
        <f t="shared" si="117"/>
        <v>38231185391</v>
      </c>
      <c r="G1883" s="204">
        <f t="shared" si="118"/>
        <v>97.288127354668987</v>
      </c>
      <c r="H1883" s="204">
        <f t="shared" si="119"/>
        <v>97.288127354668987</v>
      </c>
      <c r="I1883" s="204">
        <f t="shared" si="116"/>
        <v>66.999914462977671</v>
      </c>
    </row>
    <row r="1884" spans="1:9" s="351" customFormat="1" x14ac:dyDescent="0.2">
      <c r="A1884" s="326" t="s">
        <v>109</v>
      </c>
      <c r="B1884" s="324">
        <v>1330009827279</v>
      </c>
      <c r="C1884" s="324">
        <v>1291778641888</v>
      </c>
      <c r="D1884" s="324">
        <v>1291778641888</v>
      </c>
      <c r="E1884" s="324">
        <v>864784297512</v>
      </c>
      <c r="F1884" s="203">
        <f t="shared" si="117"/>
        <v>38231185391</v>
      </c>
      <c r="G1884" s="204">
        <f t="shared" si="118"/>
        <v>97.125496022144802</v>
      </c>
      <c r="H1884" s="204">
        <f t="shared" si="119"/>
        <v>97.125496022144802</v>
      </c>
      <c r="I1884" s="204">
        <f t="shared" si="116"/>
        <v>65.020895317835254</v>
      </c>
    </row>
    <row r="1885" spans="1:9" x14ac:dyDescent="0.2">
      <c r="A1885" s="327" t="s">
        <v>30</v>
      </c>
      <c r="B1885" s="324">
        <v>1330009827279</v>
      </c>
      <c r="C1885" s="324">
        <v>1291778641888</v>
      </c>
      <c r="D1885" s="324">
        <v>1291778641888</v>
      </c>
      <c r="E1885" s="324">
        <v>864784297512</v>
      </c>
      <c r="F1885" s="161">
        <f t="shared" si="117"/>
        <v>38231185391</v>
      </c>
      <c r="G1885" s="162">
        <f t="shared" si="118"/>
        <v>97.125496022144802</v>
      </c>
      <c r="H1885" s="162">
        <f t="shared" si="119"/>
        <v>97.125496022144802</v>
      </c>
      <c r="I1885" s="162">
        <f t="shared" si="116"/>
        <v>65.020895317835254</v>
      </c>
    </row>
    <row r="1886" spans="1:9" ht="13.5" customHeight="1" x14ac:dyDescent="0.2">
      <c r="A1886" s="337" t="s">
        <v>549</v>
      </c>
      <c r="B1886" s="328">
        <v>1314641509109</v>
      </c>
      <c r="C1886" s="328">
        <v>1276410323718</v>
      </c>
      <c r="D1886" s="328">
        <v>1276410323718</v>
      </c>
      <c r="E1886" s="328">
        <v>864784297512</v>
      </c>
      <c r="F1886" s="202">
        <f t="shared" si="117"/>
        <v>38231185391</v>
      </c>
      <c r="G1886" s="168">
        <f t="shared" si="118"/>
        <v>97.091892723141598</v>
      </c>
      <c r="H1886" s="168">
        <f t="shared" si="119"/>
        <v>97.091892723141598</v>
      </c>
      <c r="I1886" s="168">
        <f t="shared" si="116"/>
        <v>65.780997444551147</v>
      </c>
    </row>
    <row r="1887" spans="1:9" x14ac:dyDescent="0.2">
      <c r="A1887" s="337" t="s">
        <v>494</v>
      </c>
      <c r="B1887" s="328">
        <v>13844081699</v>
      </c>
      <c r="C1887" s="328">
        <v>13844081699</v>
      </c>
      <c r="D1887" s="328">
        <v>13844081699</v>
      </c>
      <c r="E1887" s="328">
        <v>0</v>
      </c>
      <c r="F1887" s="202">
        <f t="shared" si="117"/>
        <v>0</v>
      </c>
      <c r="G1887" s="168">
        <f t="shared" si="118"/>
        <v>100</v>
      </c>
      <c r="H1887" s="168">
        <f t="shared" si="119"/>
        <v>100</v>
      </c>
      <c r="I1887" s="168">
        <f t="shared" si="116"/>
        <v>0</v>
      </c>
    </row>
    <row r="1888" spans="1:9" x14ac:dyDescent="0.2">
      <c r="A1888" s="337" t="s">
        <v>550</v>
      </c>
      <c r="B1888" s="328">
        <v>1524236471</v>
      </c>
      <c r="C1888" s="328">
        <v>1524236471</v>
      </c>
      <c r="D1888" s="328">
        <v>1524236471</v>
      </c>
      <c r="E1888" s="328">
        <v>0</v>
      </c>
      <c r="F1888" s="165">
        <f t="shared" si="117"/>
        <v>0</v>
      </c>
      <c r="G1888" s="166">
        <f t="shared" si="118"/>
        <v>100</v>
      </c>
      <c r="H1888" s="166">
        <f t="shared" si="119"/>
        <v>100</v>
      </c>
      <c r="I1888" s="166">
        <f t="shared" si="116"/>
        <v>0</v>
      </c>
    </row>
    <row r="1889" spans="1:9" s="351" customFormat="1" ht="11.45" customHeight="1" x14ac:dyDescent="0.2">
      <c r="A1889" s="326" t="s">
        <v>131</v>
      </c>
      <c r="B1889" s="324">
        <v>79760851179</v>
      </c>
      <c r="C1889" s="324">
        <v>79760851179</v>
      </c>
      <c r="D1889" s="324">
        <v>79760851179</v>
      </c>
      <c r="E1889" s="324">
        <v>79760851179</v>
      </c>
      <c r="F1889" s="203">
        <f t="shared" si="117"/>
        <v>0</v>
      </c>
      <c r="G1889" s="204">
        <f t="shared" si="118"/>
        <v>100</v>
      </c>
      <c r="H1889" s="204">
        <f t="shared" si="119"/>
        <v>100</v>
      </c>
      <c r="I1889" s="204">
        <f t="shared" si="116"/>
        <v>100</v>
      </c>
    </row>
    <row r="1890" spans="1:9" s="351" customFormat="1" x14ac:dyDescent="0.2">
      <c r="A1890" s="327" t="s">
        <v>1653</v>
      </c>
      <c r="B1890" s="324">
        <v>79760851179</v>
      </c>
      <c r="C1890" s="324">
        <v>79760851179</v>
      </c>
      <c r="D1890" s="324">
        <v>79760851179</v>
      </c>
      <c r="E1890" s="324">
        <v>79760851179</v>
      </c>
      <c r="F1890" s="203">
        <f t="shared" si="117"/>
        <v>0</v>
      </c>
      <c r="G1890" s="204">
        <f t="shared" si="118"/>
        <v>100</v>
      </c>
      <c r="H1890" s="204">
        <f t="shared" si="119"/>
        <v>100</v>
      </c>
      <c r="I1890" s="204">
        <f t="shared" si="116"/>
        <v>100</v>
      </c>
    </row>
    <row r="1891" spans="1:9" x14ac:dyDescent="0.2">
      <c r="A1891" s="337" t="s">
        <v>551</v>
      </c>
      <c r="B1891" s="328">
        <v>79760851179</v>
      </c>
      <c r="C1891" s="328">
        <v>79760851179</v>
      </c>
      <c r="D1891" s="328">
        <v>79760851179</v>
      </c>
      <c r="E1891" s="328">
        <v>79760851179</v>
      </c>
      <c r="F1891" s="202">
        <f t="shared" si="117"/>
        <v>0</v>
      </c>
      <c r="G1891" s="168">
        <f t="shared" si="118"/>
        <v>100</v>
      </c>
      <c r="H1891" s="168">
        <f t="shared" si="119"/>
        <v>100</v>
      </c>
      <c r="I1891" s="168">
        <f t="shared" si="116"/>
        <v>100</v>
      </c>
    </row>
    <row r="1892" spans="1:9" x14ac:dyDescent="0.2">
      <c r="A1892" s="325" t="s">
        <v>552</v>
      </c>
      <c r="B1892" s="324">
        <v>603922003348</v>
      </c>
      <c r="C1892" s="324">
        <v>603922003348</v>
      </c>
      <c r="D1892" s="324">
        <v>585347172234</v>
      </c>
      <c r="E1892" s="324">
        <v>469448918391</v>
      </c>
      <c r="F1892" s="161">
        <f t="shared" si="117"/>
        <v>0</v>
      </c>
      <c r="G1892" s="162">
        <f t="shared" si="118"/>
        <v>100</v>
      </c>
      <c r="H1892" s="162">
        <f t="shared" si="119"/>
        <v>96.924299659388865</v>
      </c>
      <c r="I1892" s="162">
        <f t="shared" si="116"/>
        <v>77.733368843739228</v>
      </c>
    </row>
    <row r="1893" spans="1:9" x14ac:dyDescent="0.2">
      <c r="A1893" s="326" t="s">
        <v>109</v>
      </c>
      <c r="B1893" s="324">
        <v>603922003348</v>
      </c>
      <c r="C1893" s="324">
        <v>603922003348</v>
      </c>
      <c r="D1893" s="324">
        <v>585347172234</v>
      </c>
      <c r="E1893" s="324">
        <v>469448918391</v>
      </c>
      <c r="F1893" s="203">
        <f t="shared" si="117"/>
        <v>0</v>
      </c>
      <c r="G1893" s="204">
        <f t="shared" si="118"/>
        <v>100</v>
      </c>
      <c r="H1893" s="204">
        <f t="shared" si="119"/>
        <v>96.924299659388865</v>
      </c>
      <c r="I1893" s="204">
        <f t="shared" si="116"/>
        <v>77.733368843739228</v>
      </c>
    </row>
    <row r="1894" spans="1:9" x14ac:dyDescent="0.2">
      <c r="A1894" s="327" t="s">
        <v>30</v>
      </c>
      <c r="B1894" s="324">
        <v>603922003348</v>
      </c>
      <c r="C1894" s="324">
        <v>603922003348</v>
      </c>
      <c r="D1894" s="324">
        <v>585347172234</v>
      </c>
      <c r="E1894" s="324">
        <v>469448918391</v>
      </c>
      <c r="F1894" s="161">
        <f t="shared" si="117"/>
        <v>0</v>
      </c>
      <c r="G1894" s="162">
        <f t="shared" si="118"/>
        <v>100</v>
      </c>
      <c r="H1894" s="162">
        <f t="shared" si="119"/>
        <v>96.924299659388865</v>
      </c>
      <c r="I1894" s="162">
        <f t="shared" si="116"/>
        <v>77.733368843739228</v>
      </c>
    </row>
    <row r="1895" spans="1:9" s="351" customFormat="1" x14ac:dyDescent="0.2">
      <c r="A1895" s="337" t="s">
        <v>549</v>
      </c>
      <c r="B1895" s="328">
        <v>599801506589</v>
      </c>
      <c r="C1895" s="328">
        <v>599801506589</v>
      </c>
      <c r="D1895" s="328">
        <v>581226675475</v>
      </c>
      <c r="E1895" s="328">
        <v>465328421632</v>
      </c>
      <c r="F1895" s="202">
        <f t="shared" si="117"/>
        <v>0</v>
      </c>
      <c r="G1895" s="168">
        <f t="shared" si="118"/>
        <v>100</v>
      </c>
      <c r="H1895" s="168">
        <f t="shared" si="119"/>
        <v>96.903170313853849</v>
      </c>
      <c r="I1895" s="168">
        <f t="shared" si="116"/>
        <v>77.580402269788806</v>
      </c>
    </row>
    <row r="1896" spans="1:9" s="351" customFormat="1" x14ac:dyDescent="0.2">
      <c r="A1896" s="337" t="s">
        <v>494</v>
      </c>
      <c r="B1896" s="328">
        <v>2757094063</v>
      </c>
      <c r="C1896" s="328">
        <v>2757094063</v>
      </c>
      <c r="D1896" s="328">
        <v>2757094063</v>
      </c>
      <c r="E1896" s="328">
        <v>2757094063</v>
      </c>
      <c r="F1896" s="202">
        <f t="shared" si="117"/>
        <v>0</v>
      </c>
      <c r="G1896" s="168">
        <f t="shared" si="118"/>
        <v>100</v>
      </c>
      <c r="H1896" s="168">
        <f t="shared" si="119"/>
        <v>100</v>
      </c>
      <c r="I1896" s="168">
        <f t="shared" si="116"/>
        <v>100</v>
      </c>
    </row>
    <row r="1897" spans="1:9" x14ac:dyDescent="0.2">
      <c r="A1897" s="337" t="s">
        <v>550</v>
      </c>
      <c r="B1897" s="328">
        <v>1363402696</v>
      </c>
      <c r="C1897" s="328">
        <v>1363402696</v>
      </c>
      <c r="D1897" s="328">
        <v>1363402696</v>
      </c>
      <c r="E1897" s="328">
        <v>1363402696</v>
      </c>
      <c r="F1897" s="165">
        <f t="shared" si="117"/>
        <v>0</v>
      </c>
      <c r="G1897" s="166">
        <f t="shared" si="118"/>
        <v>100</v>
      </c>
      <c r="H1897" s="166">
        <f t="shared" si="119"/>
        <v>100</v>
      </c>
      <c r="I1897" s="166">
        <f t="shared" si="116"/>
        <v>100</v>
      </c>
    </row>
    <row r="1898" spans="1:9" x14ac:dyDescent="0.2">
      <c r="A1898" s="325" t="s">
        <v>553</v>
      </c>
      <c r="B1898" s="324">
        <v>453118833865</v>
      </c>
      <c r="C1898" s="324">
        <v>338263850338</v>
      </c>
      <c r="D1898" s="324">
        <v>338027241921</v>
      </c>
      <c r="E1898" s="324">
        <v>309313496039</v>
      </c>
      <c r="F1898" s="203">
        <f t="shared" si="117"/>
        <v>114854983527</v>
      </c>
      <c r="G1898" s="204">
        <f t="shared" si="118"/>
        <v>74.652348359190185</v>
      </c>
      <c r="H1898" s="204">
        <f t="shared" si="119"/>
        <v>74.600130618651392</v>
      </c>
      <c r="I1898" s="204">
        <f t="shared" si="116"/>
        <v>68.263217708393768</v>
      </c>
    </row>
    <row r="1899" spans="1:9" x14ac:dyDescent="0.2">
      <c r="A1899" s="326" t="s">
        <v>109</v>
      </c>
      <c r="B1899" s="324">
        <v>453118833865</v>
      </c>
      <c r="C1899" s="324">
        <v>338263850338</v>
      </c>
      <c r="D1899" s="324">
        <v>338027241921</v>
      </c>
      <c r="E1899" s="324">
        <v>309313496039</v>
      </c>
      <c r="F1899" s="203">
        <f t="shared" si="117"/>
        <v>114854983527</v>
      </c>
      <c r="G1899" s="204">
        <f t="shared" si="118"/>
        <v>74.652348359190185</v>
      </c>
      <c r="H1899" s="204">
        <f t="shared" si="119"/>
        <v>74.600130618651392</v>
      </c>
      <c r="I1899" s="204">
        <f t="shared" si="116"/>
        <v>68.263217708393768</v>
      </c>
    </row>
    <row r="1900" spans="1:9" x14ac:dyDescent="0.2">
      <c r="A1900" s="327" t="s">
        <v>30</v>
      </c>
      <c r="B1900" s="324">
        <v>453118833865</v>
      </c>
      <c r="C1900" s="324">
        <v>338263850338</v>
      </c>
      <c r="D1900" s="324">
        <v>338027241921</v>
      </c>
      <c r="E1900" s="324">
        <v>309313496039</v>
      </c>
      <c r="F1900" s="161">
        <f t="shared" si="117"/>
        <v>114854983527</v>
      </c>
      <c r="G1900" s="162">
        <f t="shared" si="118"/>
        <v>74.652348359190185</v>
      </c>
      <c r="H1900" s="162">
        <f t="shared" si="119"/>
        <v>74.600130618651392</v>
      </c>
      <c r="I1900" s="162">
        <f t="shared" si="116"/>
        <v>68.263217708393768</v>
      </c>
    </row>
    <row r="1901" spans="1:9" s="351" customFormat="1" x14ac:dyDescent="0.2">
      <c r="A1901" s="337" t="s">
        <v>549</v>
      </c>
      <c r="B1901" s="328">
        <v>449789758589</v>
      </c>
      <c r="C1901" s="328">
        <v>334934775062</v>
      </c>
      <c r="D1901" s="328">
        <v>334698166645</v>
      </c>
      <c r="E1901" s="328">
        <v>305984420763</v>
      </c>
      <c r="F1901" s="202">
        <f t="shared" si="117"/>
        <v>114854983527</v>
      </c>
      <c r="G1901" s="168">
        <f t="shared" si="118"/>
        <v>74.464740173875342</v>
      </c>
      <c r="H1901" s="168">
        <f t="shared" si="119"/>
        <v>74.412135948794216</v>
      </c>
      <c r="I1901" s="168">
        <f t="shared" si="116"/>
        <v>68.028320992207469</v>
      </c>
    </row>
    <row r="1902" spans="1:9" x14ac:dyDescent="0.2">
      <c r="A1902" s="337" t="s">
        <v>494</v>
      </c>
      <c r="B1902" s="328">
        <v>1870853190</v>
      </c>
      <c r="C1902" s="328">
        <v>1870853190</v>
      </c>
      <c r="D1902" s="328">
        <v>1870853190</v>
      </c>
      <c r="E1902" s="328">
        <v>1870853190</v>
      </c>
      <c r="F1902" s="165">
        <f t="shared" si="117"/>
        <v>0</v>
      </c>
      <c r="G1902" s="166">
        <f t="shared" si="118"/>
        <v>100</v>
      </c>
      <c r="H1902" s="166">
        <f t="shared" si="119"/>
        <v>100</v>
      </c>
      <c r="I1902" s="166">
        <f t="shared" si="116"/>
        <v>100</v>
      </c>
    </row>
    <row r="1903" spans="1:9" x14ac:dyDescent="0.2">
      <c r="A1903" s="337" t="s">
        <v>550</v>
      </c>
      <c r="B1903" s="328">
        <v>1458222086</v>
      </c>
      <c r="C1903" s="328">
        <v>1458222086</v>
      </c>
      <c r="D1903" s="328">
        <v>1458222086</v>
      </c>
      <c r="E1903" s="328">
        <v>1458222086</v>
      </c>
      <c r="F1903" s="202">
        <f t="shared" si="117"/>
        <v>0</v>
      </c>
      <c r="G1903" s="168">
        <f t="shared" si="118"/>
        <v>100</v>
      </c>
      <c r="H1903" s="168">
        <f t="shared" si="119"/>
        <v>100</v>
      </c>
      <c r="I1903" s="168">
        <f t="shared" si="116"/>
        <v>100</v>
      </c>
    </row>
    <row r="1904" spans="1:9" x14ac:dyDescent="0.2">
      <c r="A1904" s="325" t="s">
        <v>554</v>
      </c>
      <c r="B1904" s="324">
        <v>252999544272</v>
      </c>
      <c r="C1904" s="324">
        <v>252999544272</v>
      </c>
      <c r="D1904" s="324">
        <v>190468169422</v>
      </c>
      <c r="E1904" s="324">
        <v>158756147434</v>
      </c>
      <c r="F1904" s="161">
        <f t="shared" si="117"/>
        <v>0</v>
      </c>
      <c r="G1904" s="162">
        <f t="shared" si="118"/>
        <v>100</v>
      </c>
      <c r="H1904" s="162">
        <f t="shared" si="119"/>
        <v>75.283997040416622</v>
      </c>
      <c r="I1904" s="162">
        <f t="shared" si="116"/>
        <v>62.7495784195252</v>
      </c>
    </row>
    <row r="1905" spans="1:9" s="351" customFormat="1" ht="11.45" customHeight="1" x14ac:dyDescent="0.2">
      <c r="A1905" s="326" t="s">
        <v>109</v>
      </c>
      <c r="B1905" s="324">
        <v>252999544272</v>
      </c>
      <c r="C1905" s="324">
        <v>252999544272</v>
      </c>
      <c r="D1905" s="324">
        <v>190468169422</v>
      </c>
      <c r="E1905" s="324">
        <v>158756147434</v>
      </c>
      <c r="F1905" s="161">
        <f t="shared" si="117"/>
        <v>0</v>
      </c>
      <c r="G1905" s="162">
        <f t="shared" si="118"/>
        <v>100</v>
      </c>
      <c r="H1905" s="162">
        <f t="shared" si="119"/>
        <v>75.283997040416622</v>
      </c>
      <c r="I1905" s="162">
        <f t="shared" si="116"/>
        <v>62.7495784195252</v>
      </c>
    </row>
    <row r="1906" spans="1:9" ht="11.45" customHeight="1" x14ac:dyDescent="0.2">
      <c r="A1906" s="327" t="s">
        <v>30</v>
      </c>
      <c r="B1906" s="324">
        <v>252999544272</v>
      </c>
      <c r="C1906" s="324">
        <v>252999544272</v>
      </c>
      <c r="D1906" s="324">
        <v>190468169422</v>
      </c>
      <c r="E1906" s="324">
        <v>158756147434</v>
      </c>
      <c r="F1906" s="203">
        <f t="shared" si="117"/>
        <v>0</v>
      </c>
      <c r="G1906" s="204">
        <f t="shared" si="118"/>
        <v>100</v>
      </c>
      <c r="H1906" s="204">
        <f t="shared" si="119"/>
        <v>75.283997040416622</v>
      </c>
      <c r="I1906" s="204">
        <f t="shared" si="116"/>
        <v>62.7495784195252</v>
      </c>
    </row>
    <row r="1907" spans="1:9" s="351" customFormat="1" x14ac:dyDescent="0.2">
      <c r="A1907" s="337" t="s">
        <v>549</v>
      </c>
      <c r="B1907" s="328">
        <v>250571833958</v>
      </c>
      <c r="C1907" s="328">
        <v>250571833958</v>
      </c>
      <c r="D1907" s="328">
        <v>188040459108</v>
      </c>
      <c r="E1907" s="328">
        <v>156328437120</v>
      </c>
      <c r="F1907" s="165">
        <f t="shared" si="117"/>
        <v>0</v>
      </c>
      <c r="G1907" s="166">
        <f t="shared" si="118"/>
        <v>100</v>
      </c>
      <c r="H1907" s="166">
        <f t="shared" si="119"/>
        <v>75.04453159708234</v>
      </c>
      <c r="I1907" s="166">
        <f t="shared" si="116"/>
        <v>62.388671005298725</v>
      </c>
    </row>
    <row r="1908" spans="1:9" x14ac:dyDescent="0.2">
      <c r="A1908" s="337" t="s">
        <v>494</v>
      </c>
      <c r="B1908" s="328">
        <v>1015764935</v>
      </c>
      <c r="C1908" s="328">
        <v>1015764935</v>
      </c>
      <c r="D1908" s="328">
        <v>1015764935</v>
      </c>
      <c r="E1908" s="328">
        <v>1015764935</v>
      </c>
      <c r="F1908" s="165">
        <f t="shared" si="117"/>
        <v>0</v>
      </c>
      <c r="G1908" s="166">
        <f t="shared" si="118"/>
        <v>100</v>
      </c>
      <c r="H1908" s="166">
        <f t="shared" si="119"/>
        <v>100</v>
      </c>
      <c r="I1908" s="166">
        <f t="shared" si="116"/>
        <v>100</v>
      </c>
    </row>
    <row r="1909" spans="1:9" x14ac:dyDescent="0.2">
      <c r="A1909" s="337" t="s">
        <v>550</v>
      </c>
      <c r="B1909" s="328">
        <v>1411945379</v>
      </c>
      <c r="C1909" s="328">
        <v>1411945379</v>
      </c>
      <c r="D1909" s="328">
        <v>1411945379</v>
      </c>
      <c r="E1909" s="328">
        <v>1411945379</v>
      </c>
      <c r="F1909" s="202">
        <f t="shared" si="117"/>
        <v>0</v>
      </c>
      <c r="G1909" s="168">
        <f t="shared" si="118"/>
        <v>100</v>
      </c>
      <c r="H1909" s="168">
        <f t="shared" si="119"/>
        <v>100</v>
      </c>
      <c r="I1909" s="168">
        <f t="shared" si="116"/>
        <v>100</v>
      </c>
    </row>
    <row r="1910" spans="1:9" x14ac:dyDescent="0.2">
      <c r="A1910" s="325" t="s">
        <v>555</v>
      </c>
      <c r="B1910" s="324">
        <v>265193683196</v>
      </c>
      <c r="C1910" s="324">
        <v>265193683196</v>
      </c>
      <c r="D1910" s="324">
        <v>156433800876</v>
      </c>
      <c r="E1910" s="324">
        <v>156433800876</v>
      </c>
      <c r="F1910" s="161">
        <f t="shared" si="117"/>
        <v>0</v>
      </c>
      <c r="G1910" s="162">
        <f t="shared" si="118"/>
        <v>100</v>
      </c>
      <c r="H1910" s="162">
        <f t="shared" si="119"/>
        <v>58.988509451178182</v>
      </c>
      <c r="I1910" s="162">
        <f t="shared" si="116"/>
        <v>58.988509451178182</v>
      </c>
    </row>
    <row r="1911" spans="1:9" s="351" customFormat="1" x14ac:dyDescent="0.2">
      <c r="A1911" s="326" t="s">
        <v>109</v>
      </c>
      <c r="B1911" s="324">
        <v>257908623284</v>
      </c>
      <c r="C1911" s="324">
        <v>257908623284</v>
      </c>
      <c r="D1911" s="324">
        <v>149148740964</v>
      </c>
      <c r="E1911" s="324">
        <v>149148740964</v>
      </c>
      <c r="F1911" s="161">
        <f t="shared" si="117"/>
        <v>0</v>
      </c>
      <c r="G1911" s="162">
        <f t="shared" si="118"/>
        <v>100</v>
      </c>
      <c r="H1911" s="162">
        <f t="shared" si="119"/>
        <v>57.830071389184454</v>
      </c>
      <c r="I1911" s="162">
        <f t="shared" si="116"/>
        <v>57.830071389184454</v>
      </c>
    </row>
    <row r="1912" spans="1:9" x14ac:dyDescent="0.2">
      <c r="A1912" s="327" t="s">
        <v>30</v>
      </c>
      <c r="B1912" s="324">
        <v>257908623284</v>
      </c>
      <c r="C1912" s="324">
        <v>257908623284</v>
      </c>
      <c r="D1912" s="324">
        <v>149148740964</v>
      </c>
      <c r="E1912" s="324">
        <v>149148740964</v>
      </c>
      <c r="F1912" s="203">
        <f t="shared" si="117"/>
        <v>0</v>
      </c>
      <c r="G1912" s="204">
        <f t="shared" si="118"/>
        <v>100</v>
      </c>
      <c r="H1912" s="204">
        <f t="shared" si="119"/>
        <v>57.830071389184454</v>
      </c>
      <c r="I1912" s="204">
        <f t="shared" si="116"/>
        <v>57.830071389184454</v>
      </c>
    </row>
    <row r="1913" spans="1:9" x14ac:dyDescent="0.2">
      <c r="A1913" s="337" t="s">
        <v>549</v>
      </c>
      <c r="B1913" s="328">
        <v>252310024180</v>
      </c>
      <c r="C1913" s="328">
        <v>252310024180</v>
      </c>
      <c r="D1913" s="328">
        <v>145789581504</v>
      </c>
      <c r="E1913" s="328">
        <v>145789581504</v>
      </c>
      <c r="F1913" s="165">
        <f t="shared" si="117"/>
        <v>0</v>
      </c>
      <c r="G1913" s="166">
        <f t="shared" si="118"/>
        <v>100</v>
      </c>
      <c r="H1913" s="166">
        <f t="shared" si="119"/>
        <v>57.781922053161281</v>
      </c>
      <c r="I1913" s="166">
        <f t="shared" si="116"/>
        <v>57.781922053161281</v>
      </c>
    </row>
    <row r="1914" spans="1:9" x14ac:dyDescent="0.2">
      <c r="A1914" s="337" t="s">
        <v>494</v>
      </c>
      <c r="B1914" s="328">
        <v>4531561319</v>
      </c>
      <c r="C1914" s="328">
        <v>4531561319</v>
      </c>
      <c r="D1914" s="328">
        <v>2718936792</v>
      </c>
      <c r="E1914" s="328">
        <v>2718936792</v>
      </c>
      <c r="F1914" s="165">
        <f t="shared" si="117"/>
        <v>0</v>
      </c>
      <c r="G1914" s="166">
        <f t="shared" si="118"/>
        <v>100</v>
      </c>
      <c r="H1914" s="166">
        <f t="shared" si="119"/>
        <v>60.000000013240474</v>
      </c>
      <c r="I1914" s="166">
        <f t="shared" si="116"/>
        <v>60.000000013240474</v>
      </c>
    </row>
    <row r="1915" spans="1:9" x14ac:dyDescent="0.2">
      <c r="A1915" s="337" t="s">
        <v>550</v>
      </c>
      <c r="B1915" s="328">
        <v>1067037785</v>
      </c>
      <c r="C1915" s="328">
        <v>1067037785</v>
      </c>
      <c r="D1915" s="328">
        <v>640222668</v>
      </c>
      <c r="E1915" s="328">
        <v>640222668</v>
      </c>
      <c r="F1915" s="202">
        <f t="shared" si="117"/>
        <v>0</v>
      </c>
      <c r="G1915" s="168">
        <f t="shared" si="118"/>
        <v>100</v>
      </c>
      <c r="H1915" s="168">
        <f t="shared" si="119"/>
        <v>59.999999718847818</v>
      </c>
      <c r="I1915" s="168">
        <f t="shared" si="116"/>
        <v>59.999999718847818</v>
      </c>
    </row>
    <row r="1916" spans="1:9" s="351" customFormat="1" x14ac:dyDescent="0.2">
      <c r="A1916" s="326" t="s">
        <v>131</v>
      </c>
      <c r="B1916" s="324">
        <v>7285059912</v>
      </c>
      <c r="C1916" s="324">
        <v>7285059912</v>
      </c>
      <c r="D1916" s="324">
        <v>7285059912</v>
      </c>
      <c r="E1916" s="324">
        <v>7285059912</v>
      </c>
      <c r="F1916" s="161">
        <f t="shared" si="117"/>
        <v>0</v>
      </c>
      <c r="G1916" s="162">
        <f t="shared" si="118"/>
        <v>100</v>
      </c>
      <c r="H1916" s="162">
        <f t="shared" si="119"/>
        <v>100</v>
      </c>
      <c r="I1916" s="162">
        <f t="shared" si="116"/>
        <v>100</v>
      </c>
    </row>
    <row r="1917" spans="1:9" s="351" customFormat="1" x14ac:dyDescent="0.2">
      <c r="A1917" s="327" t="s">
        <v>1653</v>
      </c>
      <c r="B1917" s="324">
        <v>7285059912</v>
      </c>
      <c r="C1917" s="324">
        <v>7285059912</v>
      </c>
      <c r="D1917" s="324">
        <v>7285059912</v>
      </c>
      <c r="E1917" s="324">
        <v>7285059912</v>
      </c>
      <c r="F1917" s="203">
        <f t="shared" si="117"/>
        <v>0</v>
      </c>
      <c r="G1917" s="204">
        <f t="shared" si="118"/>
        <v>100</v>
      </c>
      <c r="H1917" s="204">
        <f t="shared" si="119"/>
        <v>100</v>
      </c>
      <c r="I1917" s="204">
        <f t="shared" si="116"/>
        <v>100</v>
      </c>
    </row>
    <row r="1918" spans="1:9" ht="11.45" customHeight="1" x14ac:dyDescent="0.2">
      <c r="A1918" s="337" t="s">
        <v>551</v>
      </c>
      <c r="B1918" s="328">
        <v>7285059912</v>
      </c>
      <c r="C1918" s="328">
        <v>7285059912</v>
      </c>
      <c r="D1918" s="328">
        <v>7285059912</v>
      </c>
      <c r="E1918" s="328">
        <v>7285059912</v>
      </c>
      <c r="F1918" s="202">
        <f t="shared" si="117"/>
        <v>0</v>
      </c>
      <c r="G1918" s="168">
        <f t="shared" si="118"/>
        <v>100</v>
      </c>
      <c r="H1918" s="168">
        <f t="shared" si="119"/>
        <v>100</v>
      </c>
      <c r="I1918" s="168">
        <f t="shared" si="116"/>
        <v>100</v>
      </c>
    </row>
    <row r="1919" spans="1:9" x14ac:dyDescent="0.2">
      <c r="A1919" s="325" t="s">
        <v>556</v>
      </c>
      <c r="B1919" s="324">
        <v>60780509251</v>
      </c>
      <c r="C1919" s="324">
        <v>45599012406</v>
      </c>
      <c r="D1919" s="324">
        <v>45599012406</v>
      </c>
      <c r="E1919" s="324">
        <v>45599012406</v>
      </c>
      <c r="F1919" s="161">
        <f t="shared" si="117"/>
        <v>15181496845</v>
      </c>
      <c r="G1919" s="162">
        <f t="shared" si="118"/>
        <v>75.022425721531405</v>
      </c>
      <c r="H1919" s="162">
        <f t="shared" si="119"/>
        <v>75.022425721531405</v>
      </c>
      <c r="I1919" s="162">
        <f t="shared" si="116"/>
        <v>75.022425721531405</v>
      </c>
    </row>
    <row r="1920" spans="1:9" x14ac:dyDescent="0.2">
      <c r="A1920" s="326" t="s">
        <v>109</v>
      </c>
      <c r="B1920" s="324">
        <v>60780509251</v>
      </c>
      <c r="C1920" s="324">
        <v>45599012406</v>
      </c>
      <c r="D1920" s="324">
        <v>45599012406</v>
      </c>
      <c r="E1920" s="324">
        <v>45599012406</v>
      </c>
      <c r="F1920" s="161">
        <f t="shared" si="117"/>
        <v>15181496845</v>
      </c>
      <c r="G1920" s="162">
        <f t="shared" si="118"/>
        <v>75.022425721531405</v>
      </c>
      <c r="H1920" s="162">
        <f t="shared" si="119"/>
        <v>75.022425721531405</v>
      </c>
      <c r="I1920" s="162">
        <f t="shared" si="116"/>
        <v>75.022425721531405</v>
      </c>
    </row>
    <row r="1921" spans="1:9" x14ac:dyDescent="0.2">
      <c r="A1921" s="327" t="s">
        <v>30</v>
      </c>
      <c r="B1921" s="324">
        <v>60780509251</v>
      </c>
      <c r="C1921" s="324">
        <v>45599012406</v>
      </c>
      <c r="D1921" s="324">
        <v>45599012406</v>
      </c>
      <c r="E1921" s="324">
        <v>45599012406</v>
      </c>
      <c r="F1921" s="203">
        <f t="shared" si="117"/>
        <v>15181496845</v>
      </c>
      <c r="G1921" s="204">
        <f t="shared" si="118"/>
        <v>75.022425721531405</v>
      </c>
      <c r="H1921" s="204">
        <f t="shared" si="119"/>
        <v>75.022425721531405</v>
      </c>
      <c r="I1921" s="204">
        <f t="shared" si="116"/>
        <v>75.022425721531405</v>
      </c>
    </row>
    <row r="1922" spans="1:9" s="351" customFormat="1" x14ac:dyDescent="0.2">
      <c r="A1922" s="337" t="s">
        <v>549</v>
      </c>
      <c r="B1922" s="328">
        <v>58538593932</v>
      </c>
      <c r="C1922" s="328">
        <v>43357097087</v>
      </c>
      <c r="D1922" s="328">
        <v>43357097087</v>
      </c>
      <c r="E1922" s="328">
        <v>43357097087</v>
      </c>
      <c r="F1922" s="165">
        <f t="shared" si="117"/>
        <v>15181496845</v>
      </c>
      <c r="G1922" s="166">
        <f t="shared" si="118"/>
        <v>74.065832769001531</v>
      </c>
      <c r="H1922" s="166">
        <f t="shared" si="119"/>
        <v>74.065832769001531</v>
      </c>
      <c r="I1922" s="166">
        <f t="shared" si="116"/>
        <v>74.065832769001531</v>
      </c>
    </row>
    <row r="1923" spans="1:9" x14ac:dyDescent="0.2">
      <c r="A1923" s="337" t="s">
        <v>494</v>
      </c>
      <c r="B1923" s="328">
        <v>871288581</v>
      </c>
      <c r="C1923" s="328">
        <v>871288581</v>
      </c>
      <c r="D1923" s="328">
        <v>871288581</v>
      </c>
      <c r="E1923" s="328">
        <v>871288581</v>
      </c>
      <c r="F1923" s="165">
        <f t="shared" si="117"/>
        <v>0</v>
      </c>
      <c r="G1923" s="166">
        <f t="shared" si="118"/>
        <v>100</v>
      </c>
      <c r="H1923" s="166">
        <f t="shared" si="119"/>
        <v>100</v>
      </c>
      <c r="I1923" s="166">
        <f t="shared" si="116"/>
        <v>100</v>
      </c>
    </row>
    <row r="1924" spans="1:9" x14ac:dyDescent="0.2">
      <c r="A1924" s="337" t="s">
        <v>550</v>
      </c>
      <c r="B1924" s="328">
        <v>1370626738</v>
      </c>
      <c r="C1924" s="328">
        <v>1370626738</v>
      </c>
      <c r="D1924" s="328">
        <v>1370626738</v>
      </c>
      <c r="E1924" s="328">
        <v>1370626738</v>
      </c>
      <c r="F1924" s="202">
        <f t="shared" si="117"/>
        <v>0</v>
      </c>
      <c r="G1924" s="168">
        <f t="shared" si="118"/>
        <v>100</v>
      </c>
      <c r="H1924" s="168">
        <f t="shared" si="119"/>
        <v>100</v>
      </c>
      <c r="I1924" s="168">
        <f t="shared" si="116"/>
        <v>100</v>
      </c>
    </row>
    <row r="1925" spans="1:9" x14ac:dyDescent="0.2">
      <c r="A1925" s="325" t="s">
        <v>557</v>
      </c>
      <c r="B1925" s="324">
        <v>177379332829</v>
      </c>
      <c r="C1925" s="324">
        <v>177292122191</v>
      </c>
      <c r="D1925" s="324">
        <v>107080503482</v>
      </c>
      <c r="E1925" s="324">
        <v>107080503482</v>
      </c>
      <c r="F1925" s="161">
        <f t="shared" si="117"/>
        <v>87210638</v>
      </c>
      <c r="G1925" s="162">
        <f t="shared" si="118"/>
        <v>99.950833822289724</v>
      </c>
      <c r="H1925" s="162">
        <f t="shared" si="119"/>
        <v>60.368083346682454</v>
      </c>
      <c r="I1925" s="162">
        <f t="shared" si="116"/>
        <v>60.368083346682454</v>
      </c>
    </row>
    <row r="1926" spans="1:9" x14ac:dyDescent="0.2">
      <c r="A1926" s="326" t="s">
        <v>109</v>
      </c>
      <c r="B1926" s="324">
        <v>177379332829</v>
      </c>
      <c r="C1926" s="324">
        <v>177292122191</v>
      </c>
      <c r="D1926" s="324">
        <v>107080503482</v>
      </c>
      <c r="E1926" s="324">
        <v>107080503482</v>
      </c>
      <c r="F1926" s="203">
        <f t="shared" si="117"/>
        <v>87210638</v>
      </c>
      <c r="G1926" s="204">
        <f t="shared" si="118"/>
        <v>99.950833822289724</v>
      </c>
      <c r="H1926" s="204">
        <f t="shared" si="119"/>
        <v>60.368083346682454</v>
      </c>
      <c r="I1926" s="204">
        <f t="shared" si="116"/>
        <v>60.368083346682454</v>
      </c>
    </row>
    <row r="1927" spans="1:9" x14ac:dyDescent="0.2">
      <c r="A1927" s="327" t="s">
        <v>30</v>
      </c>
      <c r="B1927" s="324">
        <v>177379332829</v>
      </c>
      <c r="C1927" s="324">
        <v>177292122191</v>
      </c>
      <c r="D1927" s="324">
        <v>107080503482</v>
      </c>
      <c r="E1927" s="324">
        <v>107080503482</v>
      </c>
      <c r="F1927" s="161">
        <f t="shared" si="117"/>
        <v>87210638</v>
      </c>
      <c r="G1927" s="162">
        <f t="shared" si="118"/>
        <v>99.950833822289724</v>
      </c>
      <c r="H1927" s="162">
        <f t="shared" si="119"/>
        <v>60.368083346682454</v>
      </c>
      <c r="I1927" s="162">
        <f t="shared" ref="I1927:I1990" si="120">IFERROR(IF(E1927&gt;0,+E1927/B1927*100,0),0)</f>
        <v>60.368083346682454</v>
      </c>
    </row>
    <row r="1928" spans="1:9" s="351" customFormat="1" x14ac:dyDescent="0.2">
      <c r="A1928" s="337" t="s">
        <v>549</v>
      </c>
      <c r="B1928" s="328">
        <v>172946173616</v>
      </c>
      <c r="C1928" s="328">
        <v>172858962978</v>
      </c>
      <c r="D1928" s="328">
        <v>102647344269</v>
      </c>
      <c r="E1928" s="328">
        <v>102647344269</v>
      </c>
      <c r="F1928" s="202">
        <f t="shared" si="117"/>
        <v>87210638</v>
      </c>
      <c r="G1928" s="168">
        <f t="shared" si="118"/>
        <v>99.949573537143621</v>
      </c>
      <c r="H1928" s="168">
        <f t="shared" si="119"/>
        <v>59.352191565054468</v>
      </c>
      <c r="I1928" s="168">
        <f t="shared" si="120"/>
        <v>59.352191565054468</v>
      </c>
    </row>
    <row r="1929" spans="1:9" x14ac:dyDescent="0.2">
      <c r="A1929" s="337" t="s">
        <v>494</v>
      </c>
      <c r="B1929" s="328">
        <v>3187610835</v>
      </c>
      <c r="C1929" s="328">
        <v>3187610835</v>
      </c>
      <c r="D1929" s="328">
        <v>3187610835</v>
      </c>
      <c r="E1929" s="328">
        <v>3187610835</v>
      </c>
      <c r="F1929" s="202">
        <f t="shared" ref="F1929:F1992" si="121">+B1929-C1929</f>
        <v>0</v>
      </c>
      <c r="G1929" s="168">
        <f t="shared" ref="G1929:G1992" si="122">IFERROR(IF(C1929&gt;0,+C1929/B1929*100,0),0)</f>
        <v>100</v>
      </c>
      <c r="H1929" s="168">
        <f t="shared" ref="H1929:H1992" si="123">IFERROR(IF(D1929&gt;0,+D1929/B1929*100,0),0)</f>
        <v>100</v>
      </c>
      <c r="I1929" s="168">
        <f t="shared" si="120"/>
        <v>100</v>
      </c>
    </row>
    <row r="1930" spans="1:9" x14ac:dyDescent="0.2">
      <c r="A1930" s="337" t="s">
        <v>550</v>
      </c>
      <c r="B1930" s="328">
        <v>1245548378</v>
      </c>
      <c r="C1930" s="328">
        <v>1245548378</v>
      </c>
      <c r="D1930" s="328">
        <v>1245548378</v>
      </c>
      <c r="E1930" s="328">
        <v>1245548378</v>
      </c>
      <c r="F1930" s="165">
        <f t="shared" si="121"/>
        <v>0</v>
      </c>
      <c r="G1930" s="166">
        <f t="shared" si="122"/>
        <v>100</v>
      </c>
      <c r="H1930" s="166">
        <f t="shared" si="123"/>
        <v>100</v>
      </c>
      <c r="I1930" s="166">
        <f t="shared" si="120"/>
        <v>100</v>
      </c>
    </row>
    <row r="1931" spans="1:9" s="351" customFormat="1" ht="11.45" customHeight="1" x14ac:dyDescent="0.2">
      <c r="A1931" s="325" t="s">
        <v>558</v>
      </c>
      <c r="B1931" s="324">
        <v>140552085313</v>
      </c>
      <c r="C1931" s="324">
        <v>140482149076</v>
      </c>
      <c r="D1931" s="324">
        <v>89002939389</v>
      </c>
      <c r="E1931" s="324">
        <v>89002939389</v>
      </c>
      <c r="F1931" s="203">
        <f t="shared" si="121"/>
        <v>69936237</v>
      </c>
      <c r="G1931" s="204">
        <f t="shared" si="122"/>
        <v>99.950241764934148</v>
      </c>
      <c r="H1931" s="204">
        <f t="shared" si="123"/>
        <v>63.323812799217073</v>
      </c>
      <c r="I1931" s="204">
        <f t="shared" si="120"/>
        <v>63.323812799217073</v>
      </c>
    </row>
    <row r="1932" spans="1:9" x14ac:dyDescent="0.2">
      <c r="A1932" s="326" t="s">
        <v>109</v>
      </c>
      <c r="B1932" s="324">
        <v>140552085313</v>
      </c>
      <c r="C1932" s="324">
        <v>140482149076</v>
      </c>
      <c r="D1932" s="324">
        <v>89002939389</v>
      </c>
      <c r="E1932" s="324">
        <v>89002939389</v>
      </c>
      <c r="F1932" s="203">
        <f t="shared" si="121"/>
        <v>69936237</v>
      </c>
      <c r="G1932" s="204">
        <f t="shared" si="122"/>
        <v>99.950241764934148</v>
      </c>
      <c r="H1932" s="204">
        <f t="shared" si="123"/>
        <v>63.323812799217073</v>
      </c>
      <c r="I1932" s="204">
        <f t="shared" si="120"/>
        <v>63.323812799217073</v>
      </c>
    </row>
    <row r="1933" spans="1:9" s="351" customFormat="1" x14ac:dyDescent="0.2">
      <c r="A1933" s="327" t="s">
        <v>30</v>
      </c>
      <c r="B1933" s="324">
        <v>140552085313</v>
      </c>
      <c r="C1933" s="324">
        <v>140482149076</v>
      </c>
      <c r="D1933" s="324">
        <v>89002939389</v>
      </c>
      <c r="E1933" s="324">
        <v>89002939389</v>
      </c>
      <c r="F1933" s="161">
        <f t="shared" si="121"/>
        <v>69936237</v>
      </c>
      <c r="G1933" s="162">
        <f t="shared" si="122"/>
        <v>99.950241764934148</v>
      </c>
      <c r="H1933" s="162">
        <f t="shared" si="123"/>
        <v>63.323812799217073</v>
      </c>
      <c r="I1933" s="162">
        <f t="shared" si="120"/>
        <v>63.323812799217073</v>
      </c>
    </row>
    <row r="1934" spans="1:9" x14ac:dyDescent="0.2">
      <c r="A1934" s="337" t="s">
        <v>549</v>
      </c>
      <c r="B1934" s="328">
        <v>139435139825</v>
      </c>
      <c r="C1934" s="328">
        <v>139365203588</v>
      </c>
      <c r="D1934" s="328">
        <v>87885993901</v>
      </c>
      <c r="E1934" s="328">
        <v>87885993901</v>
      </c>
      <c r="F1934" s="202">
        <f t="shared" si="121"/>
        <v>69936237</v>
      </c>
      <c r="G1934" s="168">
        <f t="shared" si="122"/>
        <v>99.949843176484947</v>
      </c>
      <c r="H1934" s="168">
        <f t="shared" si="123"/>
        <v>63.030018122621414</v>
      </c>
      <c r="I1934" s="168">
        <f t="shared" si="120"/>
        <v>63.030018122621414</v>
      </c>
    </row>
    <row r="1935" spans="1:9" x14ac:dyDescent="0.2">
      <c r="A1935" s="337" t="s">
        <v>550</v>
      </c>
      <c r="B1935" s="328">
        <v>1116945488</v>
      </c>
      <c r="C1935" s="328">
        <v>1116945488</v>
      </c>
      <c r="D1935" s="328">
        <v>1116945488</v>
      </c>
      <c r="E1935" s="328">
        <v>1116945488</v>
      </c>
      <c r="F1935" s="165">
        <f t="shared" si="121"/>
        <v>0</v>
      </c>
      <c r="G1935" s="166">
        <f t="shared" si="122"/>
        <v>100</v>
      </c>
      <c r="H1935" s="166">
        <f t="shared" si="123"/>
        <v>100</v>
      </c>
      <c r="I1935" s="166">
        <f t="shared" si="120"/>
        <v>100</v>
      </c>
    </row>
    <row r="1936" spans="1:9" x14ac:dyDescent="0.2">
      <c r="A1936" s="325" t="s">
        <v>559</v>
      </c>
      <c r="B1936" s="324">
        <v>134618131991</v>
      </c>
      <c r="C1936" s="324">
        <v>76336312682</v>
      </c>
      <c r="D1936" s="324">
        <v>76336312682</v>
      </c>
      <c r="E1936" s="324">
        <v>76336312682</v>
      </c>
      <c r="F1936" s="161">
        <f t="shared" si="121"/>
        <v>58281819309</v>
      </c>
      <c r="G1936" s="162">
        <f t="shared" si="122"/>
        <v>56.705817821854431</v>
      </c>
      <c r="H1936" s="162">
        <f t="shared" si="123"/>
        <v>56.705817821854431</v>
      </c>
      <c r="I1936" s="162">
        <f t="shared" si="120"/>
        <v>56.705817821854431</v>
      </c>
    </row>
    <row r="1937" spans="1:9" s="351" customFormat="1" x14ac:dyDescent="0.2">
      <c r="A1937" s="326" t="s">
        <v>109</v>
      </c>
      <c r="B1937" s="324">
        <v>131176531084</v>
      </c>
      <c r="C1937" s="324">
        <v>76336312682</v>
      </c>
      <c r="D1937" s="324">
        <v>76336312682</v>
      </c>
      <c r="E1937" s="324">
        <v>76336312682</v>
      </c>
      <c r="F1937" s="161">
        <f t="shared" si="121"/>
        <v>54840218402</v>
      </c>
      <c r="G1937" s="162">
        <f t="shared" si="122"/>
        <v>58.193574758519418</v>
      </c>
      <c r="H1937" s="162">
        <f t="shared" si="123"/>
        <v>58.193574758519418</v>
      </c>
      <c r="I1937" s="162">
        <f t="shared" si="120"/>
        <v>58.193574758519418</v>
      </c>
    </row>
    <row r="1938" spans="1:9" x14ac:dyDescent="0.2">
      <c r="A1938" s="327" t="s">
        <v>30</v>
      </c>
      <c r="B1938" s="324">
        <v>131176531084</v>
      </c>
      <c r="C1938" s="324">
        <v>76336312682</v>
      </c>
      <c r="D1938" s="324">
        <v>76336312682</v>
      </c>
      <c r="E1938" s="324">
        <v>76336312682</v>
      </c>
      <c r="F1938" s="161">
        <f t="shared" si="121"/>
        <v>54840218402</v>
      </c>
      <c r="G1938" s="162">
        <f t="shared" si="122"/>
        <v>58.193574758519418</v>
      </c>
      <c r="H1938" s="162">
        <f t="shared" si="123"/>
        <v>58.193574758519418</v>
      </c>
      <c r="I1938" s="162">
        <f t="shared" si="120"/>
        <v>58.193574758519418</v>
      </c>
    </row>
    <row r="1939" spans="1:9" x14ac:dyDescent="0.2">
      <c r="A1939" s="337" t="s">
        <v>549</v>
      </c>
      <c r="B1939" s="328">
        <v>113585491349</v>
      </c>
      <c r="C1939" s="328">
        <v>59345544398</v>
      </c>
      <c r="D1939" s="328">
        <v>59345544398</v>
      </c>
      <c r="E1939" s="328">
        <v>59345544398</v>
      </c>
      <c r="F1939" s="165">
        <f t="shared" si="121"/>
        <v>54239946951</v>
      </c>
      <c r="G1939" s="166">
        <f t="shared" si="122"/>
        <v>52.247469014908191</v>
      </c>
      <c r="H1939" s="166">
        <f t="shared" si="123"/>
        <v>52.247469014908191</v>
      </c>
      <c r="I1939" s="166">
        <f t="shared" si="120"/>
        <v>52.247469014908191</v>
      </c>
    </row>
    <row r="1940" spans="1:9" x14ac:dyDescent="0.2">
      <c r="A1940" s="337" t="s">
        <v>494</v>
      </c>
      <c r="B1940" s="328">
        <v>16242741803</v>
      </c>
      <c r="C1940" s="328">
        <v>15677040197</v>
      </c>
      <c r="D1940" s="328">
        <v>15677040197</v>
      </c>
      <c r="E1940" s="328">
        <v>15677040197</v>
      </c>
      <c r="F1940" s="165">
        <f t="shared" si="121"/>
        <v>565701606</v>
      </c>
      <c r="G1940" s="166">
        <f t="shared" si="122"/>
        <v>96.517203727910541</v>
      </c>
      <c r="H1940" s="166">
        <f t="shared" si="123"/>
        <v>96.517203727910541</v>
      </c>
      <c r="I1940" s="166">
        <f t="shared" si="120"/>
        <v>96.517203727910541</v>
      </c>
    </row>
    <row r="1941" spans="1:9" x14ac:dyDescent="0.2">
      <c r="A1941" s="337" t="s">
        <v>550</v>
      </c>
      <c r="B1941" s="328">
        <v>1348297932</v>
      </c>
      <c r="C1941" s="328">
        <v>1313728087</v>
      </c>
      <c r="D1941" s="328">
        <v>1313728087</v>
      </c>
      <c r="E1941" s="328">
        <v>1313728087</v>
      </c>
      <c r="F1941" s="165">
        <f t="shared" si="121"/>
        <v>34569845</v>
      </c>
      <c r="G1941" s="166">
        <f t="shared" si="122"/>
        <v>97.436038120393704</v>
      </c>
      <c r="H1941" s="166">
        <f t="shared" si="123"/>
        <v>97.436038120393704</v>
      </c>
      <c r="I1941" s="166">
        <f t="shared" si="120"/>
        <v>97.436038120393704</v>
      </c>
    </row>
    <row r="1942" spans="1:9" s="351" customFormat="1" x14ac:dyDescent="0.2">
      <c r="A1942" s="326" t="s">
        <v>131</v>
      </c>
      <c r="B1942" s="324">
        <v>3441600907</v>
      </c>
      <c r="C1942" s="324">
        <v>0</v>
      </c>
      <c r="D1942" s="324">
        <v>0</v>
      </c>
      <c r="E1942" s="324">
        <v>0</v>
      </c>
      <c r="F1942" s="161">
        <f t="shared" si="121"/>
        <v>3441600907</v>
      </c>
      <c r="G1942" s="162">
        <f t="shared" si="122"/>
        <v>0</v>
      </c>
      <c r="H1942" s="162">
        <f t="shared" si="123"/>
        <v>0</v>
      </c>
      <c r="I1942" s="162">
        <f t="shared" si="120"/>
        <v>0</v>
      </c>
    </row>
    <row r="1943" spans="1:9" x14ac:dyDescent="0.2">
      <c r="A1943" s="327" t="s">
        <v>1653</v>
      </c>
      <c r="B1943" s="324">
        <v>3441600907</v>
      </c>
      <c r="C1943" s="324">
        <v>0</v>
      </c>
      <c r="D1943" s="324">
        <v>0</v>
      </c>
      <c r="E1943" s="324">
        <v>0</v>
      </c>
      <c r="F1943" s="161">
        <f t="shared" si="121"/>
        <v>3441600907</v>
      </c>
      <c r="G1943" s="162">
        <f t="shared" si="122"/>
        <v>0</v>
      </c>
      <c r="H1943" s="162">
        <f t="shared" si="123"/>
        <v>0</v>
      </c>
      <c r="I1943" s="162">
        <f t="shared" si="120"/>
        <v>0</v>
      </c>
    </row>
    <row r="1944" spans="1:9" x14ac:dyDescent="0.2">
      <c r="A1944" s="337" t="s">
        <v>551</v>
      </c>
      <c r="B1944" s="328">
        <v>3441600907</v>
      </c>
      <c r="C1944" s="328">
        <v>0</v>
      </c>
      <c r="D1944" s="328">
        <v>0</v>
      </c>
      <c r="E1944" s="328">
        <v>0</v>
      </c>
      <c r="F1944" s="202">
        <f t="shared" si="121"/>
        <v>3441600907</v>
      </c>
      <c r="G1944" s="168">
        <f t="shared" si="122"/>
        <v>0</v>
      </c>
      <c r="H1944" s="168">
        <f t="shared" si="123"/>
        <v>0</v>
      </c>
      <c r="I1944" s="168">
        <f t="shared" si="120"/>
        <v>0</v>
      </c>
    </row>
    <row r="1945" spans="1:9" x14ac:dyDescent="0.2">
      <c r="A1945" s="325" t="s">
        <v>560</v>
      </c>
      <c r="B1945" s="324">
        <v>130123878474</v>
      </c>
      <c r="C1945" s="324">
        <v>92603106131</v>
      </c>
      <c r="D1945" s="324">
        <v>92603106131</v>
      </c>
      <c r="E1945" s="324">
        <v>92603106131</v>
      </c>
      <c r="F1945" s="203">
        <f t="shared" si="121"/>
        <v>37520772343</v>
      </c>
      <c r="G1945" s="204">
        <f t="shared" si="122"/>
        <v>71.165344298819832</v>
      </c>
      <c r="H1945" s="204">
        <f t="shared" si="123"/>
        <v>71.165344298819832</v>
      </c>
      <c r="I1945" s="204">
        <f t="shared" si="120"/>
        <v>71.165344298819832</v>
      </c>
    </row>
    <row r="1946" spans="1:9" s="351" customFormat="1" x14ac:dyDescent="0.2">
      <c r="A1946" s="326" t="s">
        <v>109</v>
      </c>
      <c r="B1946" s="324">
        <v>130123878474</v>
      </c>
      <c r="C1946" s="324">
        <v>92603106131</v>
      </c>
      <c r="D1946" s="324">
        <v>92603106131</v>
      </c>
      <c r="E1946" s="324">
        <v>92603106131</v>
      </c>
      <c r="F1946" s="203">
        <f t="shared" si="121"/>
        <v>37520772343</v>
      </c>
      <c r="G1946" s="204">
        <f t="shared" si="122"/>
        <v>71.165344298819832</v>
      </c>
      <c r="H1946" s="204">
        <f t="shared" si="123"/>
        <v>71.165344298819832</v>
      </c>
      <c r="I1946" s="204">
        <f t="shared" si="120"/>
        <v>71.165344298819832</v>
      </c>
    </row>
    <row r="1947" spans="1:9" x14ac:dyDescent="0.2">
      <c r="A1947" s="327" t="s">
        <v>30</v>
      </c>
      <c r="B1947" s="324">
        <v>130123878474</v>
      </c>
      <c r="C1947" s="324">
        <v>92603106131</v>
      </c>
      <c r="D1947" s="324">
        <v>92603106131</v>
      </c>
      <c r="E1947" s="324">
        <v>92603106131</v>
      </c>
      <c r="F1947" s="203">
        <f t="shared" si="121"/>
        <v>37520772343</v>
      </c>
      <c r="G1947" s="204">
        <f t="shared" si="122"/>
        <v>71.165344298819832</v>
      </c>
      <c r="H1947" s="204">
        <f t="shared" si="123"/>
        <v>71.165344298819832</v>
      </c>
      <c r="I1947" s="204">
        <f t="shared" si="120"/>
        <v>71.165344298819832</v>
      </c>
    </row>
    <row r="1948" spans="1:9" s="351" customFormat="1" x14ac:dyDescent="0.2">
      <c r="A1948" s="337" t="s">
        <v>549</v>
      </c>
      <c r="B1948" s="328">
        <v>126999026012</v>
      </c>
      <c r="C1948" s="328">
        <v>89478253669</v>
      </c>
      <c r="D1948" s="328">
        <v>89478253669</v>
      </c>
      <c r="E1948" s="328">
        <v>89478253669</v>
      </c>
      <c r="F1948" s="202">
        <f t="shared" si="121"/>
        <v>37520772343</v>
      </c>
      <c r="G1948" s="168">
        <f t="shared" si="122"/>
        <v>70.455858189452016</v>
      </c>
      <c r="H1948" s="168">
        <f t="shared" si="123"/>
        <v>70.455858189452016</v>
      </c>
      <c r="I1948" s="168">
        <f t="shared" si="120"/>
        <v>70.455858189452016</v>
      </c>
    </row>
    <row r="1949" spans="1:9" x14ac:dyDescent="0.2">
      <c r="A1949" s="337" t="s">
        <v>494</v>
      </c>
      <c r="B1949" s="328">
        <v>1897339638</v>
      </c>
      <c r="C1949" s="328">
        <v>1897339638</v>
      </c>
      <c r="D1949" s="328">
        <v>1897339638</v>
      </c>
      <c r="E1949" s="328">
        <v>1897339638</v>
      </c>
      <c r="F1949" s="202">
        <f t="shared" si="121"/>
        <v>0</v>
      </c>
      <c r="G1949" s="168">
        <f t="shared" si="122"/>
        <v>100</v>
      </c>
      <c r="H1949" s="168">
        <f t="shared" si="123"/>
        <v>100</v>
      </c>
      <c r="I1949" s="168">
        <f t="shared" si="120"/>
        <v>100</v>
      </c>
    </row>
    <row r="1950" spans="1:9" x14ac:dyDescent="0.2">
      <c r="A1950" s="337" t="s">
        <v>550</v>
      </c>
      <c r="B1950" s="328">
        <v>1227512824</v>
      </c>
      <c r="C1950" s="328">
        <v>1227512824</v>
      </c>
      <c r="D1950" s="328">
        <v>1227512824</v>
      </c>
      <c r="E1950" s="328">
        <v>1227512824</v>
      </c>
      <c r="F1950" s="202">
        <f t="shared" si="121"/>
        <v>0</v>
      </c>
      <c r="G1950" s="168">
        <f t="shared" si="122"/>
        <v>100</v>
      </c>
      <c r="H1950" s="168">
        <f t="shared" si="123"/>
        <v>100</v>
      </c>
      <c r="I1950" s="168">
        <f t="shared" si="120"/>
        <v>100</v>
      </c>
    </row>
    <row r="1951" spans="1:9" x14ac:dyDescent="0.2">
      <c r="A1951" s="325" t="s">
        <v>561</v>
      </c>
      <c r="B1951" s="324">
        <v>219361842549</v>
      </c>
      <c r="C1951" s="324">
        <v>219361842549</v>
      </c>
      <c r="D1951" s="324">
        <v>138534556128</v>
      </c>
      <c r="E1951" s="324">
        <v>138534556128</v>
      </c>
      <c r="F1951" s="203">
        <f t="shared" si="121"/>
        <v>0</v>
      </c>
      <c r="G1951" s="204">
        <f t="shared" si="122"/>
        <v>100</v>
      </c>
      <c r="H1951" s="204">
        <f t="shared" si="123"/>
        <v>63.153442968120046</v>
      </c>
      <c r="I1951" s="204">
        <f t="shared" si="120"/>
        <v>63.153442968120046</v>
      </c>
    </row>
    <row r="1952" spans="1:9" x14ac:dyDescent="0.2">
      <c r="A1952" s="326" t="s">
        <v>109</v>
      </c>
      <c r="B1952" s="324">
        <v>214088266742</v>
      </c>
      <c r="C1952" s="324">
        <v>214088266742</v>
      </c>
      <c r="D1952" s="324">
        <v>133260980321</v>
      </c>
      <c r="E1952" s="324">
        <v>133260980321</v>
      </c>
      <c r="F1952" s="203">
        <f t="shared" si="121"/>
        <v>0</v>
      </c>
      <c r="G1952" s="204">
        <f t="shared" si="122"/>
        <v>100</v>
      </c>
      <c r="H1952" s="204">
        <f t="shared" si="123"/>
        <v>62.245812135792669</v>
      </c>
      <c r="I1952" s="204">
        <f t="shared" si="120"/>
        <v>62.245812135792669</v>
      </c>
    </row>
    <row r="1953" spans="1:9" x14ac:dyDescent="0.2">
      <c r="A1953" s="327" t="s">
        <v>30</v>
      </c>
      <c r="B1953" s="324">
        <v>214088266742</v>
      </c>
      <c r="C1953" s="324">
        <v>214088266742</v>
      </c>
      <c r="D1953" s="324">
        <v>133260980321</v>
      </c>
      <c r="E1953" s="324">
        <v>133260980321</v>
      </c>
      <c r="F1953" s="203">
        <f t="shared" si="121"/>
        <v>0</v>
      </c>
      <c r="G1953" s="204">
        <f t="shared" si="122"/>
        <v>100</v>
      </c>
      <c r="H1953" s="204">
        <f t="shared" si="123"/>
        <v>62.245812135792669</v>
      </c>
      <c r="I1953" s="204">
        <f t="shared" si="120"/>
        <v>62.245812135792669</v>
      </c>
    </row>
    <row r="1954" spans="1:9" x14ac:dyDescent="0.2">
      <c r="A1954" s="337" t="s">
        <v>549</v>
      </c>
      <c r="B1954" s="328">
        <v>211695662887</v>
      </c>
      <c r="C1954" s="328">
        <v>211695662887</v>
      </c>
      <c r="D1954" s="328">
        <v>130868376466</v>
      </c>
      <c r="E1954" s="328">
        <v>130868376466</v>
      </c>
      <c r="F1954" s="202">
        <f t="shared" si="121"/>
        <v>0</v>
      </c>
      <c r="G1954" s="168">
        <f t="shared" si="122"/>
        <v>100</v>
      </c>
      <c r="H1954" s="168">
        <f t="shared" si="123"/>
        <v>61.819110831692193</v>
      </c>
      <c r="I1954" s="168">
        <f t="shared" si="120"/>
        <v>61.819110831692193</v>
      </c>
    </row>
    <row r="1955" spans="1:9" s="351" customFormat="1" x14ac:dyDescent="0.2">
      <c r="A1955" s="337" t="s">
        <v>494</v>
      </c>
      <c r="B1955" s="328">
        <v>1400369971</v>
      </c>
      <c r="C1955" s="328">
        <v>1400369971</v>
      </c>
      <c r="D1955" s="328">
        <v>1400369971</v>
      </c>
      <c r="E1955" s="328">
        <v>1400369971</v>
      </c>
      <c r="F1955" s="202">
        <f t="shared" si="121"/>
        <v>0</v>
      </c>
      <c r="G1955" s="168">
        <f t="shared" si="122"/>
        <v>100</v>
      </c>
      <c r="H1955" s="168">
        <f t="shared" si="123"/>
        <v>100</v>
      </c>
      <c r="I1955" s="168">
        <f t="shared" si="120"/>
        <v>100</v>
      </c>
    </row>
    <row r="1956" spans="1:9" x14ac:dyDescent="0.2">
      <c r="A1956" s="337" t="s">
        <v>550</v>
      </c>
      <c r="B1956" s="328">
        <v>992233884</v>
      </c>
      <c r="C1956" s="328">
        <v>992233884</v>
      </c>
      <c r="D1956" s="328">
        <v>992233884</v>
      </c>
      <c r="E1956" s="328">
        <v>992233884</v>
      </c>
      <c r="F1956" s="202">
        <f t="shared" si="121"/>
        <v>0</v>
      </c>
      <c r="G1956" s="168">
        <f t="shared" si="122"/>
        <v>100</v>
      </c>
      <c r="H1956" s="168">
        <f t="shared" si="123"/>
        <v>100</v>
      </c>
      <c r="I1956" s="168">
        <f t="shared" si="120"/>
        <v>100</v>
      </c>
    </row>
    <row r="1957" spans="1:9" s="351" customFormat="1" x14ac:dyDescent="0.2">
      <c r="A1957" s="326" t="s">
        <v>131</v>
      </c>
      <c r="B1957" s="324">
        <v>5273575807</v>
      </c>
      <c r="C1957" s="324">
        <v>5273575807</v>
      </c>
      <c r="D1957" s="324">
        <v>5273575807</v>
      </c>
      <c r="E1957" s="324">
        <v>5273575807</v>
      </c>
      <c r="F1957" s="203">
        <f t="shared" si="121"/>
        <v>0</v>
      </c>
      <c r="G1957" s="204">
        <f t="shared" si="122"/>
        <v>100</v>
      </c>
      <c r="H1957" s="204">
        <f t="shared" si="123"/>
        <v>100</v>
      </c>
      <c r="I1957" s="204">
        <f t="shared" si="120"/>
        <v>100</v>
      </c>
    </row>
    <row r="1958" spans="1:9" x14ac:dyDescent="0.2">
      <c r="A1958" s="327" t="s">
        <v>1653</v>
      </c>
      <c r="B1958" s="324">
        <v>5273575807</v>
      </c>
      <c r="C1958" s="324">
        <v>5273575807</v>
      </c>
      <c r="D1958" s="324">
        <v>5273575807</v>
      </c>
      <c r="E1958" s="324">
        <v>5273575807</v>
      </c>
      <c r="F1958" s="203">
        <f t="shared" si="121"/>
        <v>0</v>
      </c>
      <c r="G1958" s="204">
        <f t="shared" si="122"/>
        <v>100</v>
      </c>
      <c r="H1958" s="204">
        <f t="shared" si="123"/>
        <v>100</v>
      </c>
      <c r="I1958" s="204">
        <f t="shared" si="120"/>
        <v>100</v>
      </c>
    </row>
    <row r="1959" spans="1:9" x14ac:dyDescent="0.2">
      <c r="A1959" s="337" t="s">
        <v>551</v>
      </c>
      <c r="B1959" s="328">
        <v>5273575807</v>
      </c>
      <c r="C1959" s="328">
        <v>5273575807</v>
      </c>
      <c r="D1959" s="328">
        <v>5273575807</v>
      </c>
      <c r="E1959" s="328">
        <v>5273575807</v>
      </c>
      <c r="F1959" s="165">
        <f t="shared" si="121"/>
        <v>0</v>
      </c>
      <c r="G1959" s="166">
        <f t="shared" si="122"/>
        <v>100</v>
      </c>
      <c r="H1959" s="166">
        <f t="shared" si="123"/>
        <v>100</v>
      </c>
      <c r="I1959" s="166">
        <f t="shared" si="120"/>
        <v>100</v>
      </c>
    </row>
    <row r="1960" spans="1:9" x14ac:dyDescent="0.2">
      <c r="A1960" s="325" t="s">
        <v>562</v>
      </c>
      <c r="B1960" s="324">
        <v>231302922180</v>
      </c>
      <c r="C1960" s="324">
        <v>226619569304</v>
      </c>
      <c r="D1960" s="324">
        <v>226619569304</v>
      </c>
      <c r="E1960" s="324">
        <v>148152619875</v>
      </c>
      <c r="F1960" s="161">
        <f t="shared" si="121"/>
        <v>4683352876</v>
      </c>
      <c r="G1960" s="162">
        <f t="shared" si="122"/>
        <v>97.975229697982186</v>
      </c>
      <c r="H1960" s="162">
        <f t="shared" si="123"/>
        <v>97.975229697982186</v>
      </c>
      <c r="I1960" s="162">
        <f t="shared" si="120"/>
        <v>64.051339463713134</v>
      </c>
    </row>
    <row r="1961" spans="1:9" s="351" customFormat="1" x14ac:dyDescent="0.2">
      <c r="A1961" s="326" t="s">
        <v>109</v>
      </c>
      <c r="B1961" s="324">
        <v>226632389160</v>
      </c>
      <c r="C1961" s="324">
        <v>221949036284</v>
      </c>
      <c r="D1961" s="324">
        <v>221949036284</v>
      </c>
      <c r="E1961" s="324">
        <v>143482086855</v>
      </c>
      <c r="F1961" s="161">
        <f t="shared" si="121"/>
        <v>4683352876</v>
      </c>
      <c r="G1961" s="162">
        <f t="shared" si="122"/>
        <v>97.933502403006656</v>
      </c>
      <c r="H1961" s="162">
        <f t="shared" si="123"/>
        <v>97.933502403006656</v>
      </c>
      <c r="I1961" s="162">
        <f t="shared" si="120"/>
        <v>63.310494756203269</v>
      </c>
    </row>
    <row r="1962" spans="1:9" x14ac:dyDescent="0.2">
      <c r="A1962" s="327" t="s">
        <v>30</v>
      </c>
      <c r="B1962" s="324">
        <v>226632389160</v>
      </c>
      <c r="C1962" s="324">
        <v>221949036284</v>
      </c>
      <c r="D1962" s="324">
        <v>221949036284</v>
      </c>
      <c r="E1962" s="324">
        <v>143482086855</v>
      </c>
      <c r="F1962" s="203">
        <f t="shared" si="121"/>
        <v>4683352876</v>
      </c>
      <c r="G1962" s="204">
        <f t="shared" si="122"/>
        <v>97.933502403006656</v>
      </c>
      <c r="H1962" s="204">
        <f t="shared" si="123"/>
        <v>97.933502403006656</v>
      </c>
      <c r="I1962" s="204">
        <f t="shared" si="120"/>
        <v>63.310494756203269</v>
      </c>
    </row>
    <row r="1963" spans="1:9" x14ac:dyDescent="0.2">
      <c r="A1963" s="337" t="s">
        <v>549</v>
      </c>
      <c r="B1963" s="328">
        <v>223463468305</v>
      </c>
      <c r="C1963" s="328">
        <v>218780115429</v>
      </c>
      <c r="D1963" s="328">
        <v>218780115429</v>
      </c>
      <c r="E1963" s="328">
        <v>140313166000</v>
      </c>
      <c r="F1963" s="202">
        <f t="shared" si="121"/>
        <v>4683352876</v>
      </c>
      <c r="G1963" s="168">
        <f t="shared" si="122"/>
        <v>97.904197535497033</v>
      </c>
      <c r="H1963" s="168">
        <f t="shared" si="123"/>
        <v>97.904197535497033</v>
      </c>
      <c r="I1963" s="168">
        <f t="shared" si="120"/>
        <v>62.790203277651578</v>
      </c>
    </row>
    <row r="1964" spans="1:9" x14ac:dyDescent="0.2">
      <c r="A1964" s="337" t="s">
        <v>494</v>
      </c>
      <c r="B1964" s="328">
        <v>1832760809</v>
      </c>
      <c r="C1964" s="328">
        <v>1832760809</v>
      </c>
      <c r="D1964" s="328">
        <v>1832760809</v>
      </c>
      <c r="E1964" s="328">
        <v>1832760809</v>
      </c>
      <c r="F1964" s="202">
        <f t="shared" si="121"/>
        <v>0</v>
      </c>
      <c r="G1964" s="168">
        <f t="shared" si="122"/>
        <v>100</v>
      </c>
      <c r="H1964" s="168">
        <f t="shared" si="123"/>
        <v>100</v>
      </c>
      <c r="I1964" s="168">
        <f t="shared" si="120"/>
        <v>100</v>
      </c>
    </row>
    <row r="1965" spans="1:9" x14ac:dyDescent="0.2">
      <c r="A1965" s="337" t="s">
        <v>550</v>
      </c>
      <c r="B1965" s="328">
        <v>1336160046</v>
      </c>
      <c r="C1965" s="328">
        <v>1336160046</v>
      </c>
      <c r="D1965" s="328">
        <v>1336160046</v>
      </c>
      <c r="E1965" s="328">
        <v>1336160046</v>
      </c>
      <c r="F1965" s="202">
        <f t="shared" si="121"/>
        <v>0</v>
      </c>
      <c r="G1965" s="168">
        <f t="shared" si="122"/>
        <v>100</v>
      </c>
      <c r="H1965" s="168">
        <f t="shared" si="123"/>
        <v>100</v>
      </c>
      <c r="I1965" s="168">
        <f t="shared" si="120"/>
        <v>100</v>
      </c>
    </row>
    <row r="1966" spans="1:9" s="351" customFormat="1" x14ac:dyDescent="0.2">
      <c r="A1966" s="326" t="s">
        <v>131</v>
      </c>
      <c r="B1966" s="324">
        <v>4670533020</v>
      </c>
      <c r="C1966" s="324">
        <v>4670533020</v>
      </c>
      <c r="D1966" s="324">
        <v>4670533020</v>
      </c>
      <c r="E1966" s="324">
        <v>4670533020</v>
      </c>
      <c r="F1966" s="203">
        <f t="shared" si="121"/>
        <v>0</v>
      </c>
      <c r="G1966" s="204">
        <f t="shared" si="122"/>
        <v>100</v>
      </c>
      <c r="H1966" s="204">
        <f t="shared" si="123"/>
        <v>100</v>
      </c>
      <c r="I1966" s="204">
        <f t="shared" si="120"/>
        <v>100</v>
      </c>
    </row>
    <row r="1967" spans="1:9" x14ac:dyDescent="0.2">
      <c r="A1967" s="327" t="s">
        <v>1653</v>
      </c>
      <c r="B1967" s="324">
        <v>4670533020</v>
      </c>
      <c r="C1967" s="324">
        <v>4670533020</v>
      </c>
      <c r="D1967" s="324">
        <v>4670533020</v>
      </c>
      <c r="E1967" s="324">
        <v>4670533020</v>
      </c>
      <c r="F1967" s="203">
        <f t="shared" si="121"/>
        <v>0</v>
      </c>
      <c r="G1967" s="204">
        <f t="shared" si="122"/>
        <v>100</v>
      </c>
      <c r="H1967" s="204">
        <f t="shared" si="123"/>
        <v>100</v>
      </c>
      <c r="I1967" s="204">
        <f t="shared" si="120"/>
        <v>100</v>
      </c>
    </row>
    <row r="1968" spans="1:9" x14ac:dyDescent="0.2">
      <c r="A1968" s="337" t="s">
        <v>551</v>
      </c>
      <c r="B1968" s="328">
        <v>4670533020</v>
      </c>
      <c r="C1968" s="328">
        <v>4670533020</v>
      </c>
      <c r="D1968" s="328">
        <v>4670533020</v>
      </c>
      <c r="E1968" s="328">
        <v>4670533020</v>
      </c>
      <c r="F1968" s="165">
        <f t="shared" si="121"/>
        <v>0</v>
      </c>
      <c r="G1968" s="166">
        <f t="shared" si="122"/>
        <v>100</v>
      </c>
      <c r="H1968" s="166">
        <f t="shared" si="123"/>
        <v>100</v>
      </c>
      <c r="I1968" s="166">
        <f t="shared" si="120"/>
        <v>100</v>
      </c>
    </row>
    <row r="1969" spans="1:9" x14ac:dyDescent="0.2">
      <c r="A1969" s="325" t="s">
        <v>563</v>
      </c>
      <c r="B1969" s="324">
        <v>102261353311</v>
      </c>
      <c r="C1969" s="324">
        <v>102212586741</v>
      </c>
      <c r="D1969" s="324">
        <v>72081112430.470001</v>
      </c>
      <c r="E1969" s="324">
        <v>72081112430.470001</v>
      </c>
      <c r="F1969" s="161">
        <f t="shared" si="121"/>
        <v>48766570</v>
      </c>
      <c r="G1969" s="162">
        <f t="shared" si="122"/>
        <v>99.95231182805523</v>
      </c>
      <c r="H1969" s="162">
        <f t="shared" si="123"/>
        <v>70.487148953774323</v>
      </c>
      <c r="I1969" s="162">
        <f t="shared" si="120"/>
        <v>70.487148953774323</v>
      </c>
    </row>
    <row r="1970" spans="1:9" s="351" customFormat="1" x14ac:dyDescent="0.2">
      <c r="A1970" s="326" t="s">
        <v>109</v>
      </c>
      <c r="B1970" s="324">
        <v>102261353311</v>
      </c>
      <c r="C1970" s="324">
        <v>102212586741</v>
      </c>
      <c r="D1970" s="324">
        <v>72081112430.470001</v>
      </c>
      <c r="E1970" s="324">
        <v>72081112430.470001</v>
      </c>
      <c r="F1970" s="161">
        <f t="shared" si="121"/>
        <v>48766570</v>
      </c>
      <c r="G1970" s="162">
        <f t="shared" si="122"/>
        <v>99.95231182805523</v>
      </c>
      <c r="H1970" s="162">
        <f t="shared" si="123"/>
        <v>70.487148953774323</v>
      </c>
      <c r="I1970" s="162">
        <f t="shared" si="120"/>
        <v>70.487148953774323</v>
      </c>
    </row>
    <row r="1971" spans="1:9" x14ac:dyDescent="0.2">
      <c r="A1971" s="327" t="s">
        <v>30</v>
      </c>
      <c r="B1971" s="324">
        <v>102261353311</v>
      </c>
      <c r="C1971" s="324">
        <v>102212586741</v>
      </c>
      <c r="D1971" s="324">
        <v>72081112430.470001</v>
      </c>
      <c r="E1971" s="324">
        <v>72081112430.470001</v>
      </c>
      <c r="F1971" s="161">
        <f t="shared" si="121"/>
        <v>48766570</v>
      </c>
      <c r="G1971" s="162">
        <f t="shared" si="122"/>
        <v>99.95231182805523</v>
      </c>
      <c r="H1971" s="162">
        <f t="shared" si="123"/>
        <v>70.487148953774323</v>
      </c>
      <c r="I1971" s="162">
        <f t="shared" si="120"/>
        <v>70.487148953774323</v>
      </c>
    </row>
    <row r="1972" spans="1:9" s="351" customFormat="1" x14ac:dyDescent="0.2">
      <c r="A1972" s="337" t="s">
        <v>549</v>
      </c>
      <c r="B1972" s="328">
        <v>100638343270</v>
      </c>
      <c r="C1972" s="328">
        <v>100589576700</v>
      </c>
      <c r="D1972" s="328">
        <v>72081112430.470001</v>
      </c>
      <c r="E1972" s="328">
        <v>72081112430.470001</v>
      </c>
      <c r="F1972" s="165">
        <f t="shared" si="121"/>
        <v>48766570</v>
      </c>
      <c r="G1972" s="166">
        <f t="shared" si="122"/>
        <v>99.951542753571402</v>
      </c>
      <c r="H1972" s="166">
        <f t="shared" si="123"/>
        <v>71.623906046510982</v>
      </c>
      <c r="I1972" s="166">
        <f t="shared" si="120"/>
        <v>71.623906046510982</v>
      </c>
    </row>
    <row r="1973" spans="1:9" x14ac:dyDescent="0.2">
      <c r="A1973" s="337" t="s">
        <v>494</v>
      </c>
      <c r="B1973" s="328">
        <v>554064444</v>
      </c>
      <c r="C1973" s="328">
        <v>554064444</v>
      </c>
      <c r="D1973" s="328">
        <v>0</v>
      </c>
      <c r="E1973" s="328">
        <v>0</v>
      </c>
      <c r="F1973" s="165">
        <f t="shared" si="121"/>
        <v>0</v>
      </c>
      <c r="G1973" s="166">
        <f t="shared" si="122"/>
        <v>100</v>
      </c>
      <c r="H1973" s="166">
        <f t="shared" si="123"/>
        <v>0</v>
      </c>
      <c r="I1973" s="166">
        <f t="shared" si="120"/>
        <v>0</v>
      </c>
    </row>
    <row r="1974" spans="1:9" x14ac:dyDescent="0.2">
      <c r="A1974" s="337" t="s">
        <v>550</v>
      </c>
      <c r="B1974" s="328">
        <v>1068945597</v>
      </c>
      <c r="C1974" s="328">
        <v>1068945597</v>
      </c>
      <c r="D1974" s="328">
        <v>0</v>
      </c>
      <c r="E1974" s="328">
        <v>0</v>
      </c>
      <c r="F1974" s="165">
        <f t="shared" si="121"/>
        <v>0</v>
      </c>
      <c r="G1974" s="166">
        <f t="shared" si="122"/>
        <v>100</v>
      </c>
      <c r="H1974" s="166">
        <f t="shared" si="123"/>
        <v>0</v>
      </c>
      <c r="I1974" s="166">
        <f t="shared" si="120"/>
        <v>0</v>
      </c>
    </row>
    <row r="1975" spans="1:9" x14ac:dyDescent="0.2">
      <c r="A1975" s="325" t="s">
        <v>564</v>
      </c>
      <c r="B1975" s="324">
        <v>125304318027</v>
      </c>
      <c r="C1975" s="324">
        <v>70439251596</v>
      </c>
      <c r="D1975" s="324">
        <v>70439251596</v>
      </c>
      <c r="E1975" s="324">
        <v>70439251596</v>
      </c>
      <c r="F1975" s="161">
        <f t="shared" si="121"/>
        <v>54865066431</v>
      </c>
      <c r="G1975" s="162">
        <f t="shared" si="122"/>
        <v>56.214544482674633</v>
      </c>
      <c r="H1975" s="162">
        <f t="shared" si="123"/>
        <v>56.214544482674633</v>
      </c>
      <c r="I1975" s="162">
        <f t="shared" si="120"/>
        <v>56.214544482674633</v>
      </c>
    </row>
    <row r="1976" spans="1:9" x14ac:dyDescent="0.2">
      <c r="A1976" s="326" t="s">
        <v>109</v>
      </c>
      <c r="B1976" s="324">
        <v>121019021615</v>
      </c>
      <c r="C1976" s="324">
        <v>66153955184</v>
      </c>
      <c r="D1976" s="324">
        <v>66153955184</v>
      </c>
      <c r="E1976" s="324">
        <v>66153955184</v>
      </c>
      <c r="F1976" s="161">
        <f t="shared" si="121"/>
        <v>54865066431</v>
      </c>
      <c r="G1976" s="162">
        <f t="shared" si="122"/>
        <v>54.664096851201435</v>
      </c>
      <c r="H1976" s="162">
        <f t="shared" si="123"/>
        <v>54.664096851201435</v>
      </c>
      <c r="I1976" s="162">
        <f t="shared" si="120"/>
        <v>54.664096851201435</v>
      </c>
    </row>
    <row r="1977" spans="1:9" x14ac:dyDescent="0.2">
      <c r="A1977" s="327" t="s">
        <v>30</v>
      </c>
      <c r="B1977" s="324">
        <v>121019021615</v>
      </c>
      <c r="C1977" s="324">
        <v>66153955184</v>
      </c>
      <c r="D1977" s="324">
        <v>66153955184</v>
      </c>
      <c r="E1977" s="324">
        <v>66153955184</v>
      </c>
      <c r="F1977" s="203">
        <f t="shared" si="121"/>
        <v>54865066431</v>
      </c>
      <c r="G1977" s="204">
        <f t="shared" si="122"/>
        <v>54.664096851201435</v>
      </c>
      <c r="H1977" s="204">
        <f t="shared" si="123"/>
        <v>54.664096851201435</v>
      </c>
      <c r="I1977" s="204">
        <f t="shared" si="120"/>
        <v>54.664096851201435</v>
      </c>
    </row>
    <row r="1978" spans="1:9" x14ac:dyDescent="0.2">
      <c r="A1978" s="337" t="s">
        <v>549</v>
      </c>
      <c r="B1978" s="328">
        <v>118865066431</v>
      </c>
      <c r="C1978" s="328">
        <v>64000000000</v>
      </c>
      <c r="D1978" s="328">
        <v>64000000000</v>
      </c>
      <c r="E1978" s="328">
        <v>64000000000</v>
      </c>
      <c r="F1978" s="202">
        <f t="shared" si="121"/>
        <v>54865066431</v>
      </c>
      <c r="G1978" s="168">
        <f t="shared" si="122"/>
        <v>53.84256444861483</v>
      </c>
      <c r="H1978" s="168">
        <f t="shared" si="123"/>
        <v>53.84256444861483</v>
      </c>
      <c r="I1978" s="168">
        <f t="shared" si="120"/>
        <v>53.84256444861483</v>
      </c>
    </row>
    <row r="1979" spans="1:9" s="351" customFormat="1" x14ac:dyDescent="0.2">
      <c r="A1979" s="337" t="s">
        <v>494</v>
      </c>
      <c r="B1979" s="328">
        <v>1115225303</v>
      </c>
      <c r="C1979" s="328">
        <v>1115225303</v>
      </c>
      <c r="D1979" s="328">
        <v>1115225303</v>
      </c>
      <c r="E1979" s="328">
        <v>1115225303</v>
      </c>
      <c r="F1979" s="202">
        <f t="shared" si="121"/>
        <v>0</v>
      </c>
      <c r="G1979" s="168">
        <f t="shared" si="122"/>
        <v>100</v>
      </c>
      <c r="H1979" s="168">
        <f t="shared" si="123"/>
        <v>100</v>
      </c>
      <c r="I1979" s="168">
        <f t="shared" si="120"/>
        <v>100</v>
      </c>
    </row>
    <row r="1980" spans="1:9" x14ac:dyDescent="0.2">
      <c r="A1980" s="337" t="s">
        <v>550</v>
      </c>
      <c r="B1980" s="328">
        <v>1038729881</v>
      </c>
      <c r="C1980" s="328">
        <v>1038729881</v>
      </c>
      <c r="D1980" s="328">
        <v>1038729881</v>
      </c>
      <c r="E1980" s="328">
        <v>1038729881</v>
      </c>
      <c r="F1980" s="202">
        <f t="shared" si="121"/>
        <v>0</v>
      </c>
      <c r="G1980" s="168">
        <f t="shared" si="122"/>
        <v>100</v>
      </c>
      <c r="H1980" s="168">
        <f t="shared" si="123"/>
        <v>100</v>
      </c>
      <c r="I1980" s="168">
        <f t="shared" si="120"/>
        <v>100</v>
      </c>
    </row>
    <row r="1981" spans="1:9" s="351" customFormat="1" x14ac:dyDescent="0.2">
      <c r="A1981" s="326" t="s">
        <v>131</v>
      </c>
      <c r="B1981" s="324">
        <v>4285296412</v>
      </c>
      <c r="C1981" s="324">
        <v>4285296412</v>
      </c>
      <c r="D1981" s="324">
        <v>4285296412</v>
      </c>
      <c r="E1981" s="324">
        <v>4285296412</v>
      </c>
      <c r="F1981" s="203">
        <f t="shared" si="121"/>
        <v>0</v>
      </c>
      <c r="G1981" s="204">
        <f t="shared" si="122"/>
        <v>100</v>
      </c>
      <c r="H1981" s="204">
        <f t="shared" si="123"/>
        <v>100</v>
      </c>
      <c r="I1981" s="204">
        <f t="shared" si="120"/>
        <v>100</v>
      </c>
    </row>
    <row r="1982" spans="1:9" ht="11.45" customHeight="1" x14ac:dyDescent="0.2">
      <c r="A1982" s="327" t="s">
        <v>1653</v>
      </c>
      <c r="B1982" s="324">
        <v>4285296412</v>
      </c>
      <c r="C1982" s="324">
        <v>4285296412</v>
      </c>
      <c r="D1982" s="324">
        <v>4285296412</v>
      </c>
      <c r="E1982" s="324">
        <v>4285296412</v>
      </c>
      <c r="F1982" s="203">
        <f t="shared" si="121"/>
        <v>0</v>
      </c>
      <c r="G1982" s="204">
        <f t="shared" si="122"/>
        <v>100</v>
      </c>
      <c r="H1982" s="204">
        <f t="shared" si="123"/>
        <v>100</v>
      </c>
      <c r="I1982" s="204">
        <f t="shared" si="120"/>
        <v>100</v>
      </c>
    </row>
    <row r="1983" spans="1:9" x14ac:dyDescent="0.2">
      <c r="A1983" s="337" t="s">
        <v>551</v>
      </c>
      <c r="B1983" s="328">
        <v>4285296412</v>
      </c>
      <c r="C1983" s="328">
        <v>4285296412</v>
      </c>
      <c r="D1983" s="328">
        <v>4285296412</v>
      </c>
      <c r="E1983" s="328">
        <v>4285296412</v>
      </c>
      <c r="F1983" s="202">
        <f t="shared" si="121"/>
        <v>0</v>
      </c>
      <c r="G1983" s="168">
        <f t="shared" si="122"/>
        <v>100</v>
      </c>
      <c r="H1983" s="168">
        <f t="shared" si="123"/>
        <v>100</v>
      </c>
      <c r="I1983" s="168">
        <f t="shared" si="120"/>
        <v>100</v>
      </c>
    </row>
    <row r="1984" spans="1:9" x14ac:dyDescent="0.2">
      <c r="A1984" s="325" t="s">
        <v>565</v>
      </c>
      <c r="B1984" s="324">
        <v>151909108719</v>
      </c>
      <c r="C1984" s="324">
        <v>113006226102</v>
      </c>
      <c r="D1984" s="324">
        <v>113006136072</v>
      </c>
      <c r="E1984" s="324">
        <v>104462154835</v>
      </c>
      <c r="F1984" s="161">
        <f t="shared" si="121"/>
        <v>38902882617</v>
      </c>
      <c r="G1984" s="162">
        <f t="shared" si="122"/>
        <v>74.390684702809907</v>
      </c>
      <c r="H1984" s="162">
        <f t="shared" si="123"/>
        <v>74.390625437107687</v>
      </c>
      <c r="I1984" s="162">
        <f t="shared" si="120"/>
        <v>68.766221930926534</v>
      </c>
    </row>
    <row r="1985" spans="1:9" x14ac:dyDescent="0.2">
      <c r="A1985" s="326" t="s">
        <v>109</v>
      </c>
      <c r="B1985" s="324">
        <v>148335382476</v>
      </c>
      <c r="C1985" s="324">
        <v>109432499859</v>
      </c>
      <c r="D1985" s="324">
        <v>109432409829</v>
      </c>
      <c r="E1985" s="324">
        <v>100888428592</v>
      </c>
      <c r="F1985" s="203">
        <f t="shared" si="121"/>
        <v>38902882617</v>
      </c>
      <c r="G1985" s="204">
        <f t="shared" si="122"/>
        <v>73.773699863352348</v>
      </c>
      <c r="H1985" s="204">
        <f t="shared" si="123"/>
        <v>73.773639169808774</v>
      </c>
      <c r="I1985" s="204">
        <f t="shared" si="120"/>
        <v>68.013731388951186</v>
      </c>
    </row>
    <row r="1986" spans="1:9" x14ac:dyDescent="0.2">
      <c r="A1986" s="327" t="s">
        <v>30</v>
      </c>
      <c r="B1986" s="324">
        <v>148335382476</v>
      </c>
      <c r="C1986" s="324">
        <v>109432499859</v>
      </c>
      <c r="D1986" s="324">
        <v>109432409829</v>
      </c>
      <c r="E1986" s="324">
        <v>100888428592</v>
      </c>
      <c r="F1986" s="161">
        <f t="shared" si="121"/>
        <v>38902882617</v>
      </c>
      <c r="G1986" s="162">
        <f t="shared" si="122"/>
        <v>73.773699863352348</v>
      </c>
      <c r="H1986" s="162">
        <f t="shared" si="123"/>
        <v>73.773639169808774</v>
      </c>
      <c r="I1986" s="162">
        <f t="shared" si="120"/>
        <v>68.013731388951186</v>
      </c>
    </row>
    <row r="1987" spans="1:9" x14ac:dyDescent="0.2">
      <c r="A1987" s="337" t="s">
        <v>549</v>
      </c>
      <c r="B1987" s="328">
        <v>146565001600</v>
      </c>
      <c r="C1987" s="328">
        <v>107662118983</v>
      </c>
      <c r="D1987" s="328">
        <v>107662028953</v>
      </c>
      <c r="E1987" s="328">
        <v>99118047716</v>
      </c>
      <c r="F1987" s="202">
        <f t="shared" si="121"/>
        <v>38902882617</v>
      </c>
      <c r="G1987" s="168">
        <f t="shared" si="122"/>
        <v>73.456908407661771</v>
      </c>
      <c r="H1987" s="168">
        <f t="shared" si="123"/>
        <v>73.456846980991671</v>
      </c>
      <c r="I1987" s="168">
        <f t="shared" si="120"/>
        <v>67.627364400752001</v>
      </c>
    </row>
    <row r="1988" spans="1:9" s="351" customFormat="1" x14ac:dyDescent="0.2">
      <c r="A1988" s="337" t="s">
        <v>494</v>
      </c>
      <c r="B1988" s="328">
        <v>594385916</v>
      </c>
      <c r="C1988" s="328">
        <v>594385916</v>
      </c>
      <c r="D1988" s="328">
        <v>594385916</v>
      </c>
      <c r="E1988" s="328">
        <v>594385916</v>
      </c>
      <c r="F1988" s="202">
        <f t="shared" si="121"/>
        <v>0</v>
      </c>
      <c r="G1988" s="168">
        <f t="shared" si="122"/>
        <v>100</v>
      </c>
      <c r="H1988" s="168">
        <f t="shared" si="123"/>
        <v>100</v>
      </c>
      <c r="I1988" s="168">
        <f t="shared" si="120"/>
        <v>100</v>
      </c>
    </row>
    <row r="1989" spans="1:9" x14ac:dyDescent="0.2">
      <c r="A1989" s="337" t="s">
        <v>550</v>
      </c>
      <c r="B1989" s="328">
        <v>1175994960</v>
      </c>
      <c r="C1989" s="328">
        <v>1175994960</v>
      </c>
      <c r="D1989" s="328">
        <v>1175994960</v>
      </c>
      <c r="E1989" s="328">
        <v>1175994960</v>
      </c>
      <c r="F1989" s="165">
        <f t="shared" si="121"/>
        <v>0</v>
      </c>
      <c r="G1989" s="166">
        <f t="shared" si="122"/>
        <v>100</v>
      </c>
      <c r="H1989" s="166">
        <f t="shared" si="123"/>
        <v>100</v>
      </c>
      <c r="I1989" s="166">
        <f t="shared" si="120"/>
        <v>100</v>
      </c>
    </row>
    <row r="1990" spans="1:9" s="351" customFormat="1" x14ac:dyDescent="0.2">
      <c r="A1990" s="326" t="s">
        <v>131</v>
      </c>
      <c r="B1990" s="324">
        <v>3573726243</v>
      </c>
      <c r="C1990" s="324">
        <v>3573726243</v>
      </c>
      <c r="D1990" s="324">
        <v>3573726243</v>
      </c>
      <c r="E1990" s="324">
        <v>3573726243</v>
      </c>
      <c r="F1990" s="203">
        <f t="shared" si="121"/>
        <v>0</v>
      </c>
      <c r="G1990" s="204">
        <f t="shared" si="122"/>
        <v>100</v>
      </c>
      <c r="H1990" s="204">
        <f t="shared" si="123"/>
        <v>100</v>
      </c>
      <c r="I1990" s="204">
        <f t="shared" si="120"/>
        <v>100</v>
      </c>
    </row>
    <row r="1991" spans="1:9" x14ac:dyDescent="0.2">
      <c r="A1991" s="327" t="s">
        <v>1653</v>
      </c>
      <c r="B1991" s="324">
        <v>3573726243</v>
      </c>
      <c r="C1991" s="324">
        <v>3573726243</v>
      </c>
      <c r="D1991" s="324">
        <v>3573726243</v>
      </c>
      <c r="E1991" s="324">
        <v>3573726243</v>
      </c>
      <c r="F1991" s="203">
        <f t="shared" si="121"/>
        <v>0</v>
      </c>
      <c r="G1991" s="204">
        <f t="shared" si="122"/>
        <v>100</v>
      </c>
      <c r="H1991" s="204">
        <f t="shared" si="123"/>
        <v>100</v>
      </c>
      <c r="I1991" s="204">
        <f t="shared" ref="I1991:I2054" si="124">IFERROR(IF(E1991&gt;0,+E1991/B1991*100,0),0)</f>
        <v>100</v>
      </c>
    </row>
    <row r="1992" spans="1:9" ht="11.25" customHeight="1" x14ac:dyDescent="0.2">
      <c r="A1992" s="337" t="s">
        <v>551</v>
      </c>
      <c r="B1992" s="328">
        <v>3573726243</v>
      </c>
      <c r="C1992" s="328">
        <v>3573726243</v>
      </c>
      <c r="D1992" s="328">
        <v>3573726243</v>
      </c>
      <c r="E1992" s="328">
        <v>3573726243</v>
      </c>
      <c r="F1992" s="202">
        <f t="shared" si="121"/>
        <v>0</v>
      </c>
      <c r="G1992" s="168">
        <f t="shared" si="122"/>
        <v>100</v>
      </c>
      <c r="H1992" s="168">
        <f t="shared" si="123"/>
        <v>100</v>
      </c>
      <c r="I1992" s="168">
        <f t="shared" si="124"/>
        <v>100</v>
      </c>
    </row>
    <row r="1993" spans="1:9" x14ac:dyDescent="0.2">
      <c r="A1993" s="325" t="s">
        <v>566</v>
      </c>
      <c r="B1993" s="324">
        <v>175621911480</v>
      </c>
      <c r="C1993" s="324">
        <v>163538964287</v>
      </c>
      <c r="D1993" s="324">
        <v>163538964287</v>
      </c>
      <c r="E1993" s="324">
        <v>109980637944</v>
      </c>
      <c r="F1993" s="161">
        <f t="shared" ref="F1993:F2056" si="125">+B1993-C1993</f>
        <v>12082947193</v>
      </c>
      <c r="G1993" s="162">
        <f t="shared" ref="G1993:G2056" si="126">IFERROR(IF(C1993&gt;0,+C1993/B1993*100,0),0)</f>
        <v>93.119909075596169</v>
      </c>
      <c r="H1993" s="162">
        <f t="shared" ref="H1993:H2056" si="127">IFERROR(IF(D1993&gt;0,+D1993/B1993*100,0),0)</f>
        <v>93.119909075596169</v>
      </c>
      <c r="I1993" s="162">
        <f t="shared" si="124"/>
        <v>62.623528588871267</v>
      </c>
    </row>
    <row r="1994" spans="1:9" s="351" customFormat="1" x14ac:dyDescent="0.2">
      <c r="A1994" s="326" t="s">
        <v>109</v>
      </c>
      <c r="B1994" s="324">
        <v>169911562609</v>
      </c>
      <c r="C1994" s="324">
        <v>157828615416</v>
      </c>
      <c r="D1994" s="324">
        <v>157828615416</v>
      </c>
      <c r="E1994" s="324">
        <v>104270289073</v>
      </c>
      <c r="F1994" s="161">
        <f t="shared" si="125"/>
        <v>12082947193</v>
      </c>
      <c r="G1994" s="162">
        <f t="shared" si="126"/>
        <v>92.888684555973839</v>
      </c>
      <c r="H1994" s="162">
        <f t="shared" si="127"/>
        <v>92.888684555973839</v>
      </c>
      <c r="I1994" s="162">
        <f t="shared" si="124"/>
        <v>61.367388700289041</v>
      </c>
    </row>
    <row r="1995" spans="1:9" x14ac:dyDescent="0.2">
      <c r="A1995" s="327" t="s">
        <v>30</v>
      </c>
      <c r="B1995" s="324">
        <v>169911562609</v>
      </c>
      <c r="C1995" s="324">
        <v>157828615416</v>
      </c>
      <c r="D1995" s="324">
        <v>157828615416</v>
      </c>
      <c r="E1995" s="324">
        <v>104270289073</v>
      </c>
      <c r="F1995" s="203">
        <f t="shared" si="125"/>
        <v>12082947193</v>
      </c>
      <c r="G1995" s="204">
        <f t="shared" si="126"/>
        <v>92.888684555973839</v>
      </c>
      <c r="H1995" s="204">
        <f t="shared" si="127"/>
        <v>92.888684555973839</v>
      </c>
      <c r="I1995" s="204">
        <f t="shared" si="124"/>
        <v>61.367388700289041</v>
      </c>
    </row>
    <row r="1996" spans="1:9" x14ac:dyDescent="0.2">
      <c r="A1996" s="337" t="s">
        <v>549</v>
      </c>
      <c r="B1996" s="328">
        <v>167275981842</v>
      </c>
      <c r="C1996" s="328">
        <v>155193034649</v>
      </c>
      <c r="D1996" s="328">
        <v>155193034649</v>
      </c>
      <c r="E1996" s="328">
        <v>103462023100</v>
      </c>
      <c r="F1996" s="165">
        <f t="shared" si="125"/>
        <v>12082947193</v>
      </c>
      <c r="G1996" s="166">
        <f t="shared" si="126"/>
        <v>92.776639503205601</v>
      </c>
      <c r="H1996" s="166">
        <f t="shared" si="127"/>
        <v>92.776639503205601</v>
      </c>
      <c r="I1996" s="166">
        <f t="shared" si="124"/>
        <v>61.851093002535606</v>
      </c>
    </row>
    <row r="1997" spans="1:9" x14ac:dyDescent="0.2">
      <c r="A1997" s="337" t="s">
        <v>494</v>
      </c>
      <c r="B1997" s="328">
        <v>1827314794</v>
      </c>
      <c r="C1997" s="328">
        <v>1827314794</v>
      </c>
      <c r="D1997" s="328">
        <v>1827314794</v>
      </c>
      <c r="E1997" s="328">
        <v>0</v>
      </c>
      <c r="F1997" s="165">
        <f t="shared" si="125"/>
        <v>0</v>
      </c>
      <c r="G1997" s="166">
        <f t="shared" si="126"/>
        <v>100</v>
      </c>
      <c r="H1997" s="166">
        <f t="shared" si="127"/>
        <v>100</v>
      </c>
      <c r="I1997" s="166">
        <f t="shared" si="124"/>
        <v>0</v>
      </c>
    </row>
    <row r="1998" spans="1:9" x14ac:dyDescent="0.2">
      <c r="A1998" s="337" t="s">
        <v>550</v>
      </c>
      <c r="B1998" s="328">
        <v>808265973</v>
      </c>
      <c r="C1998" s="328">
        <v>808265973</v>
      </c>
      <c r="D1998" s="328">
        <v>808265973</v>
      </c>
      <c r="E1998" s="328">
        <v>808265973</v>
      </c>
      <c r="F1998" s="202">
        <f t="shared" si="125"/>
        <v>0</v>
      </c>
      <c r="G1998" s="168">
        <f t="shared" si="126"/>
        <v>100</v>
      </c>
      <c r="H1998" s="168">
        <f t="shared" si="127"/>
        <v>100</v>
      </c>
      <c r="I1998" s="168">
        <f t="shared" si="124"/>
        <v>100</v>
      </c>
    </row>
    <row r="1999" spans="1:9" s="351" customFormat="1" x14ac:dyDescent="0.2">
      <c r="A1999" s="326" t="s">
        <v>131</v>
      </c>
      <c r="B1999" s="324">
        <v>5710348871</v>
      </c>
      <c r="C1999" s="324">
        <v>5710348871</v>
      </c>
      <c r="D1999" s="324">
        <v>5710348871</v>
      </c>
      <c r="E1999" s="324">
        <v>5710348871</v>
      </c>
      <c r="F1999" s="161">
        <f t="shared" si="125"/>
        <v>0</v>
      </c>
      <c r="G1999" s="162">
        <f t="shared" si="126"/>
        <v>100</v>
      </c>
      <c r="H1999" s="162">
        <f t="shared" si="127"/>
        <v>100</v>
      </c>
      <c r="I1999" s="162">
        <f t="shared" si="124"/>
        <v>100</v>
      </c>
    </row>
    <row r="2000" spans="1:9" s="351" customFormat="1" x14ac:dyDescent="0.2">
      <c r="A2000" s="327" t="s">
        <v>1653</v>
      </c>
      <c r="B2000" s="324">
        <v>5710348871</v>
      </c>
      <c r="C2000" s="324">
        <v>5710348871</v>
      </c>
      <c r="D2000" s="324">
        <v>5710348871</v>
      </c>
      <c r="E2000" s="324">
        <v>5710348871</v>
      </c>
      <c r="F2000" s="161">
        <f t="shared" si="125"/>
        <v>0</v>
      </c>
      <c r="G2000" s="162">
        <f t="shared" si="126"/>
        <v>100</v>
      </c>
      <c r="H2000" s="162">
        <f t="shared" si="127"/>
        <v>100</v>
      </c>
      <c r="I2000" s="162">
        <f t="shared" si="124"/>
        <v>100</v>
      </c>
    </row>
    <row r="2001" spans="1:9" x14ac:dyDescent="0.2">
      <c r="A2001" s="337" t="s">
        <v>551</v>
      </c>
      <c r="B2001" s="328">
        <v>5710348871</v>
      </c>
      <c r="C2001" s="328">
        <v>5710348871</v>
      </c>
      <c r="D2001" s="328">
        <v>5710348871</v>
      </c>
      <c r="E2001" s="328">
        <v>5710348871</v>
      </c>
      <c r="F2001" s="165">
        <f t="shared" si="125"/>
        <v>0</v>
      </c>
      <c r="G2001" s="166">
        <f t="shared" si="126"/>
        <v>100</v>
      </c>
      <c r="H2001" s="166">
        <f t="shared" si="127"/>
        <v>100</v>
      </c>
      <c r="I2001" s="166">
        <f t="shared" si="124"/>
        <v>100</v>
      </c>
    </row>
    <row r="2002" spans="1:9" x14ac:dyDescent="0.2">
      <c r="A2002" s="325" t="s">
        <v>567</v>
      </c>
      <c r="B2002" s="324">
        <v>65653129454</v>
      </c>
      <c r="C2002" s="324">
        <v>12500000000</v>
      </c>
      <c r="D2002" s="324">
        <v>12500000000</v>
      </c>
      <c r="E2002" s="324">
        <v>12500000000</v>
      </c>
      <c r="F2002" s="203">
        <f t="shared" si="125"/>
        <v>53153129454</v>
      </c>
      <c r="G2002" s="204">
        <f t="shared" si="126"/>
        <v>19.039457987692955</v>
      </c>
      <c r="H2002" s="204">
        <f t="shared" si="127"/>
        <v>19.039457987692955</v>
      </c>
      <c r="I2002" s="204">
        <f t="shared" si="124"/>
        <v>19.039457987692955</v>
      </c>
    </row>
    <row r="2003" spans="1:9" x14ac:dyDescent="0.2">
      <c r="A2003" s="326" t="s">
        <v>109</v>
      </c>
      <c r="B2003" s="324">
        <v>65653129454</v>
      </c>
      <c r="C2003" s="324">
        <v>12500000000</v>
      </c>
      <c r="D2003" s="324">
        <v>12500000000</v>
      </c>
      <c r="E2003" s="324">
        <v>12500000000</v>
      </c>
      <c r="F2003" s="203">
        <f t="shared" si="125"/>
        <v>53153129454</v>
      </c>
      <c r="G2003" s="204">
        <f t="shared" si="126"/>
        <v>19.039457987692955</v>
      </c>
      <c r="H2003" s="204">
        <f t="shared" si="127"/>
        <v>19.039457987692955</v>
      </c>
      <c r="I2003" s="204">
        <f t="shared" si="124"/>
        <v>19.039457987692955</v>
      </c>
    </row>
    <row r="2004" spans="1:9" x14ac:dyDescent="0.2">
      <c r="A2004" s="327" t="s">
        <v>30</v>
      </c>
      <c r="B2004" s="324">
        <v>65653129454</v>
      </c>
      <c r="C2004" s="324">
        <v>12500000000</v>
      </c>
      <c r="D2004" s="324">
        <v>12500000000</v>
      </c>
      <c r="E2004" s="324">
        <v>12500000000</v>
      </c>
      <c r="F2004" s="161">
        <f t="shared" si="125"/>
        <v>53153129454</v>
      </c>
      <c r="G2004" s="162">
        <f t="shared" si="126"/>
        <v>19.039457987692955</v>
      </c>
      <c r="H2004" s="162">
        <f t="shared" si="127"/>
        <v>19.039457987692955</v>
      </c>
      <c r="I2004" s="162">
        <f t="shared" si="124"/>
        <v>19.039457987692955</v>
      </c>
    </row>
    <row r="2005" spans="1:9" s="351" customFormat="1" x14ac:dyDescent="0.2">
      <c r="A2005" s="337" t="s">
        <v>549</v>
      </c>
      <c r="B2005" s="328">
        <v>51895448285</v>
      </c>
      <c r="C2005" s="328">
        <v>9000000000</v>
      </c>
      <c r="D2005" s="328">
        <v>9000000000</v>
      </c>
      <c r="E2005" s="328">
        <v>9000000000</v>
      </c>
      <c r="F2005" s="202">
        <f t="shared" si="125"/>
        <v>42895448285</v>
      </c>
      <c r="G2005" s="168">
        <f t="shared" si="126"/>
        <v>17.3425614334685</v>
      </c>
      <c r="H2005" s="168">
        <f t="shared" si="127"/>
        <v>17.3425614334685</v>
      </c>
      <c r="I2005" s="168">
        <f t="shared" si="124"/>
        <v>17.3425614334685</v>
      </c>
    </row>
    <row r="2006" spans="1:9" s="351" customFormat="1" ht="11.25" customHeight="1" x14ac:dyDescent="0.2">
      <c r="A2006" s="337" t="s">
        <v>494</v>
      </c>
      <c r="B2006" s="328">
        <v>12675948181</v>
      </c>
      <c r="C2006" s="328">
        <v>3500000000</v>
      </c>
      <c r="D2006" s="328">
        <v>3500000000</v>
      </c>
      <c r="E2006" s="328">
        <v>3500000000</v>
      </c>
      <c r="F2006" s="165">
        <f t="shared" si="125"/>
        <v>9175948181</v>
      </c>
      <c r="G2006" s="166">
        <f t="shared" si="126"/>
        <v>27.611346701828239</v>
      </c>
      <c r="H2006" s="166">
        <f t="shared" si="127"/>
        <v>27.611346701828239</v>
      </c>
      <c r="I2006" s="166">
        <f t="shared" si="124"/>
        <v>27.611346701828239</v>
      </c>
    </row>
    <row r="2007" spans="1:9" x14ac:dyDescent="0.2">
      <c r="A2007" s="337" t="s">
        <v>550</v>
      </c>
      <c r="B2007" s="328">
        <v>1081732988</v>
      </c>
      <c r="C2007" s="328">
        <v>0</v>
      </c>
      <c r="D2007" s="328">
        <v>0</v>
      </c>
      <c r="E2007" s="328">
        <v>0</v>
      </c>
      <c r="F2007" s="202">
        <f t="shared" si="125"/>
        <v>1081732988</v>
      </c>
      <c r="G2007" s="168">
        <f t="shared" si="126"/>
        <v>0</v>
      </c>
      <c r="H2007" s="168">
        <f t="shared" si="127"/>
        <v>0</v>
      </c>
      <c r="I2007" s="168">
        <f t="shared" si="124"/>
        <v>0</v>
      </c>
    </row>
    <row r="2008" spans="1:9" x14ac:dyDescent="0.2">
      <c r="A2008" s="325" t="s">
        <v>568</v>
      </c>
      <c r="B2008" s="324">
        <v>238594005515</v>
      </c>
      <c r="C2008" s="324">
        <v>237409591986</v>
      </c>
      <c r="D2008" s="324">
        <v>177943329796</v>
      </c>
      <c r="E2008" s="324">
        <v>145832954250</v>
      </c>
      <c r="F2008" s="161">
        <f t="shared" si="125"/>
        <v>1184413529</v>
      </c>
      <c r="G2008" s="162">
        <f t="shared" si="126"/>
        <v>99.503586216911245</v>
      </c>
      <c r="H2008" s="162">
        <f t="shared" si="127"/>
        <v>74.579966672638392</v>
      </c>
      <c r="I2008" s="162">
        <f t="shared" si="124"/>
        <v>61.121801419621889</v>
      </c>
    </row>
    <row r="2009" spans="1:9" x14ac:dyDescent="0.2">
      <c r="A2009" s="326" t="s">
        <v>109</v>
      </c>
      <c r="B2009" s="324">
        <v>238594005515</v>
      </c>
      <c r="C2009" s="324">
        <v>237409591986</v>
      </c>
      <c r="D2009" s="324">
        <v>177943329796</v>
      </c>
      <c r="E2009" s="324">
        <v>145832954250</v>
      </c>
      <c r="F2009" s="161">
        <f t="shared" si="125"/>
        <v>1184413529</v>
      </c>
      <c r="G2009" s="162">
        <f t="shared" si="126"/>
        <v>99.503586216911245</v>
      </c>
      <c r="H2009" s="162">
        <f t="shared" si="127"/>
        <v>74.579966672638392</v>
      </c>
      <c r="I2009" s="162">
        <f t="shared" si="124"/>
        <v>61.121801419621889</v>
      </c>
    </row>
    <row r="2010" spans="1:9" x14ac:dyDescent="0.2">
      <c r="A2010" s="327" t="s">
        <v>30</v>
      </c>
      <c r="B2010" s="324">
        <v>238594005515</v>
      </c>
      <c r="C2010" s="324">
        <v>237409591986</v>
      </c>
      <c r="D2010" s="324">
        <v>177943329796</v>
      </c>
      <c r="E2010" s="324">
        <v>145832954250</v>
      </c>
      <c r="F2010" s="203">
        <f t="shared" si="125"/>
        <v>1184413529</v>
      </c>
      <c r="G2010" s="204">
        <f t="shared" si="126"/>
        <v>99.503586216911245</v>
      </c>
      <c r="H2010" s="204">
        <f t="shared" si="127"/>
        <v>74.579966672638392</v>
      </c>
      <c r="I2010" s="204">
        <f t="shared" si="124"/>
        <v>61.121801419621889</v>
      </c>
    </row>
    <row r="2011" spans="1:9" s="351" customFormat="1" x14ac:dyDescent="0.2">
      <c r="A2011" s="337" t="s">
        <v>549</v>
      </c>
      <c r="B2011" s="328">
        <v>237257741222</v>
      </c>
      <c r="C2011" s="328">
        <v>237257741222</v>
      </c>
      <c r="D2011" s="328">
        <v>177791479032</v>
      </c>
      <c r="E2011" s="328">
        <v>145681103486</v>
      </c>
      <c r="F2011" s="165">
        <f t="shared" si="125"/>
        <v>0</v>
      </c>
      <c r="G2011" s="166">
        <f t="shared" si="126"/>
        <v>100</v>
      </c>
      <c r="H2011" s="166">
        <f t="shared" si="127"/>
        <v>74.936007616140145</v>
      </c>
      <c r="I2011" s="166">
        <f t="shared" si="124"/>
        <v>61.402044348760555</v>
      </c>
    </row>
    <row r="2012" spans="1:9" x14ac:dyDescent="0.2">
      <c r="A2012" s="337" t="s">
        <v>494</v>
      </c>
      <c r="B2012" s="328">
        <v>151850764</v>
      </c>
      <c r="C2012" s="328">
        <v>151850764</v>
      </c>
      <c r="D2012" s="328">
        <v>151850764</v>
      </c>
      <c r="E2012" s="328">
        <v>151850764</v>
      </c>
      <c r="F2012" s="165">
        <f t="shared" si="125"/>
        <v>0</v>
      </c>
      <c r="G2012" s="166">
        <f t="shared" si="126"/>
        <v>100</v>
      </c>
      <c r="H2012" s="166">
        <f t="shared" si="127"/>
        <v>100</v>
      </c>
      <c r="I2012" s="166">
        <f t="shared" si="124"/>
        <v>100</v>
      </c>
    </row>
    <row r="2013" spans="1:9" x14ac:dyDescent="0.2">
      <c r="A2013" s="337" t="s">
        <v>550</v>
      </c>
      <c r="B2013" s="328">
        <v>1184413529</v>
      </c>
      <c r="C2013" s="328">
        <v>0</v>
      </c>
      <c r="D2013" s="328">
        <v>0</v>
      </c>
      <c r="E2013" s="328">
        <v>0</v>
      </c>
      <c r="F2013" s="202">
        <f t="shared" si="125"/>
        <v>1184413529</v>
      </c>
      <c r="G2013" s="168">
        <f t="shared" si="126"/>
        <v>0</v>
      </c>
      <c r="H2013" s="168">
        <f t="shared" si="127"/>
        <v>0</v>
      </c>
      <c r="I2013" s="168">
        <f t="shared" si="124"/>
        <v>0</v>
      </c>
    </row>
    <row r="2014" spans="1:9" x14ac:dyDescent="0.2">
      <c r="A2014" s="325" t="s">
        <v>569</v>
      </c>
      <c r="B2014" s="324">
        <v>114002561556</v>
      </c>
      <c r="C2014" s="324">
        <v>114002561556</v>
      </c>
      <c r="D2014" s="324">
        <v>80509360019</v>
      </c>
      <c r="E2014" s="324">
        <v>80509360019</v>
      </c>
      <c r="F2014" s="161">
        <f t="shared" si="125"/>
        <v>0</v>
      </c>
      <c r="G2014" s="162">
        <f t="shared" si="126"/>
        <v>100</v>
      </c>
      <c r="H2014" s="162">
        <f t="shared" si="127"/>
        <v>70.620658799366041</v>
      </c>
      <c r="I2014" s="162">
        <f t="shared" si="124"/>
        <v>70.620658799366041</v>
      </c>
    </row>
    <row r="2015" spans="1:9" s="351" customFormat="1" x14ac:dyDescent="0.2">
      <c r="A2015" s="326" t="s">
        <v>109</v>
      </c>
      <c r="B2015" s="324">
        <v>114002561556</v>
      </c>
      <c r="C2015" s="324">
        <v>114002561556</v>
      </c>
      <c r="D2015" s="324">
        <v>80509360019</v>
      </c>
      <c r="E2015" s="324">
        <v>80509360019</v>
      </c>
      <c r="F2015" s="203">
        <f t="shared" si="125"/>
        <v>0</v>
      </c>
      <c r="G2015" s="204">
        <f t="shared" si="126"/>
        <v>100</v>
      </c>
      <c r="H2015" s="204">
        <f t="shared" si="127"/>
        <v>70.620658799366041</v>
      </c>
      <c r="I2015" s="204">
        <f t="shared" si="124"/>
        <v>70.620658799366041</v>
      </c>
    </row>
    <row r="2016" spans="1:9" x14ac:dyDescent="0.2">
      <c r="A2016" s="327" t="s">
        <v>30</v>
      </c>
      <c r="B2016" s="324">
        <v>114002561556</v>
      </c>
      <c r="C2016" s="324">
        <v>114002561556</v>
      </c>
      <c r="D2016" s="324">
        <v>80509360019</v>
      </c>
      <c r="E2016" s="324">
        <v>80509360019</v>
      </c>
      <c r="F2016" s="161">
        <f t="shared" si="125"/>
        <v>0</v>
      </c>
      <c r="G2016" s="162">
        <f t="shared" si="126"/>
        <v>100</v>
      </c>
      <c r="H2016" s="162">
        <f t="shared" si="127"/>
        <v>70.620658799366041</v>
      </c>
      <c r="I2016" s="162">
        <f t="shared" si="124"/>
        <v>70.620658799366041</v>
      </c>
    </row>
    <row r="2017" spans="1:9" s="351" customFormat="1" x14ac:dyDescent="0.2">
      <c r="A2017" s="337" t="s">
        <v>549</v>
      </c>
      <c r="B2017" s="328">
        <v>112038736623</v>
      </c>
      <c r="C2017" s="328">
        <v>112038736623</v>
      </c>
      <c r="D2017" s="328">
        <v>78545535086</v>
      </c>
      <c r="E2017" s="328">
        <v>78545535086</v>
      </c>
      <c r="F2017" s="202">
        <f t="shared" si="125"/>
        <v>0</v>
      </c>
      <c r="G2017" s="168">
        <f t="shared" si="126"/>
        <v>100</v>
      </c>
      <c r="H2017" s="168">
        <f t="shared" si="127"/>
        <v>70.105695095704689</v>
      </c>
      <c r="I2017" s="168">
        <f t="shared" si="124"/>
        <v>70.105695095704689</v>
      </c>
    </row>
    <row r="2018" spans="1:9" x14ac:dyDescent="0.2">
      <c r="A2018" s="337" t="s">
        <v>494</v>
      </c>
      <c r="B2018" s="328">
        <v>773852309</v>
      </c>
      <c r="C2018" s="328">
        <v>773852309</v>
      </c>
      <c r="D2018" s="328">
        <v>773852309</v>
      </c>
      <c r="E2018" s="328">
        <v>773852309</v>
      </c>
      <c r="F2018" s="202">
        <f t="shared" si="125"/>
        <v>0</v>
      </c>
      <c r="G2018" s="168">
        <f t="shared" si="126"/>
        <v>100</v>
      </c>
      <c r="H2018" s="168">
        <f t="shared" si="127"/>
        <v>100</v>
      </c>
      <c r="I2018" s="168">
        <f t="shared" si="124"/>
        <v>100</v>
      </c>
    </row>
    <row r="2019" spans="1:9" x14ac:dyDescent="0.2">
      <c r="A2019" s="337" t="s">
        <v>550</v>
      </c>
      <c r="B2019" s="328">
        <v>1189972624</v>
      </c>
      <c r="C2019" s="328">
        <v>1189972624</v>
      </c>
      <c r="D2019" s="328">
        <v>1189972624</v>
      </c>
      <c r="E2019" s="328">
        <v>1189972624</v>
      </c>
      <c r="F2019" s="165">
        <f t="shared" si="125"/>
        <v>0</v>
      </c>
      <c r="G2019" s="166">
        <f t="shared" si="126"/>
        <v>100</v>
      </c>
      <c r="H2019" s="166">
        <f t="shared" si="127"/>
        <v>100</v>
      </c>
      <c r="I2019" s="166">
        <f t="shared" si="124"/>
        <v>100</v>
      </c>
    </row>
    <row r="2020" spans="1:9" x14ac:dyDescent="0.2">
      <c r="A2020" s="325" t="s">
        <v>570</v>
      </c>
      <c r="B2020" s="324">
        <v>177453067531</v>
      </c>
      <c r="C2020" s="324">
        <v>177453067531</v>
      </c>
      <c r="D2020" s="324">
        <v>125644710163</v>
      </c>
      <c r="E2020" s="324">
        <v>125644710163</v>
      </c>
      <c r="F2020" s="203">
        <f t="shared" si="125"/>
        <v>0</v>
      </c>
      <c r="G2020" s="204">
        <f t="shared" si="126"/>
        <v>100</v>
      </c>
      <c r="H2020" s="204">
        <f t="shared" si="127"/>
        <v>70.804473493280469</v>
      </c>
      <c r="I2020" s="204">
        <f t="shared" si="124"/>
        <v>70.804473493280469</v>
      </c>
    </row>
    <row r="2021" spans="1:9" s="351" customFormat="1" ht="22.5" customHeight="1" x14ac:dyDescent="0.2">
      <c r="A2021" s="326" t="s">
        <v>109</v>
      </c>
      <c r="B2021" s="324">
        <v>174737364169</v>
      </c>
      <c r="C2021" s="324">
        <v>174737364169</v>
      </c>
      <c r="D2021" s="324">
        <v>125644710163</v>
      </c>
      <c r="E2021" s="324">
        <v>125644710163</v>
      </c>
      <c r="F2021" s="203">
        <f t="shared" si="125"/>
        <v>0</v>
      </c>
      <c r="G2021" s="204">
        <f t="shared" si="126"/>
        <v>100</v>
      </c>
      <c r="H2021" s="204">
        <f t="shared" si="127"/>
        <v>71.904890382506139</v>
      </c>
      <c r="I2021" s="204">
        <f t="shared" si="124"/>
        <v>71.904890382506139</v>
      </c>
    </row>
    <row r="2022" spans="1:9" x14ac:dyDescent="0.2">
      <c r="A2022" s="327" t="s">
        <v>30</v>
      </c>
      <c r="B2022" s="324">
        <v>174737364169</v>
      </c>
      <c r="C2022" s="324">
        <v>174737364169</v>
      </c>
      <c r="D2022" s="324">
        <v>125644710163</v>
      </c>
      <c r="E2022" s="324">
        <v>125644710163</v>
      </c>
      <c r="F2022" s="161">
        <f t="shared" si="125"/>
        <v>0</v>
      </c>
      <c r="G2022" s="162">
        <f t="shared" si="126"/>
        <v>100</v>
      </c>
      <c r="H2022" s="162">
        <f t="shared" si="127"/>
        <v>71.904890382506139</v>
      </c>
      <c r="I2022" s="162">
        <f t="shared" si="124"/>
        <v>71.904890382506139</v>
      </c>
    </row>
    <row r="2023" spans="1:9" x14ac:dyDescent="0.2">
      <c r="A2023" s="337" t="s">
        <v>549</v>
      </c>
      <c r="B2023" s="328">
        <v>173004807111</v>
      </c>
      <c r="C2023" s="328">
        <v>173004807111</v>
      </c>
      <c r="D2023" s="328">
        <v>123912153105</v>
      </c>
      <c r="E2023" s="328">
        <v>123912153105</v>
      </c>
      <c r="F2023" s="202">
        <f t="shared" si="125"/>
        <v>0</v>
      </c>
      <c r="G2023" s="168">
        <f t="shared" si="126"/>
        <v>100</v>
      </c>
      <c r="H2023" s="168">
        <f t="shared" si="127"/>
        <v>71.623531839492699</v>
      </c>
      <c r="I2023" s="168">
        <f t="shared" si="124"/>
        <v>71.623531839492699</v>
      </c>
    </row>
    <row r="2024" spans="1:9" x14ac:dyDescent="0.2">
      <c r="A2024" s="337" t="s">
        <v>494</v>
      </c>
      <c r="B2024" s="328">
        <v>744232163</v>
      </c>
      <c r="C2024" s="328">
        <v>744232163</v>
      </c>
      <c r="D2024" s="328">
        <v>744232163</v>
      </c>
      <c r="E2024" s="328">
        <v>744232163</v>
      </c>
      <c r="F2024" s="202">
        <f t="shared" si="125"/>
        <v>0</v>
      </c>
      <c r="G2024" s="168">
        <f t="shared" si="126"/>
        <v>100</v>
      </c>
      <c r="H2024" s="168">
        <f t="shared" si="127"/>
        <v>100</v>
      </c>
      <c r="I2024" s="168">
        <f t="shared" si="124"/>
        <v>100</v>
      </c>
    </row>
    <row r="2025" spans="1:9" x14ac:dyDescent="0.2">
      <c r="A2025" s="337" t="s">
        <v>550</v>
      </c>
      <c r="B2025" s="328">
        <v>988324895</v>
      </c>
      <c r="C2025" s="328">
        <v>988324895</v>
      </c>
      <c r="D2025" s="328">
        <v>988324895</v>
      </c>
      <c r="E2025" s="328">
        <v>988324895</v>
      </c>
      <c r="F2025" s="165">
        <f t="shared" si="125"/>
        <v>0</v>
      </c>
      <c r="G2025" s="166">
        <f t="shared" si="126"/>
        <v>100</v>
      </c>
      <c r="H2025" s="166">
        <f t="shared" si="127"/>
        <v>100</v>
      </c>
      <c r="I2025" s="166">
        <f t="shared" si="124"/>
        <v>100</v>
      </c>
    </row>
    <row r="2026" spans="1:9" s="351" customFormat="1" x14ac:dyDescent="0.2">
      <c r="A2026" s="326" t="s">
        <v>131</v>
      </c>
      <c r="B2026" s="324">
        <v>2715703362</v>
      </c>
      <c r="C2026" s="324">
        <v>2715703362</v>
      </c>
      <c r="D2026" s="324">
        <v>0</v>
      </c>
      <c r="E2026" s="324">
        <v>0</v>
      </c>
      <c r="F2026" s="203">
        <f t="shared" si="125"/>
        <v>0</v>
      </c>
      <c r="G2026" s="204">
        <f t="shared" si="126"/>
        <v>100</v>
      </c>
      <c r="H2026" s="204">
        <f t="shared" si="127"/>
        <v>0</v>
      </c>
      <c r="I2026" s="204">
        <f t="shared" si="124"/>
        <v>0</v>
      </c>
    </row>
    <row r="2027" spans="1:9" x14ac:dyDescent="0.2">
      <c r="A2027" s="327" t="s">
        <v>1653</v>
      </c>
      <c r="B2027" s="324">
        <v>2715703362</v>
      </c>
      <c r="C2027" s="324">
        <v>2715703362</v>
      </c>
      <c r="D2027" s="324">
        <v>0</v>
      </c>
      <c r="E2027" s="324">
        <v>0</v>
      </c>
      <c r="F2027" s="161">
        <f t="shared" si="125"/>
        <v>0</v>
      </c>
      <c r="G2027" s="162">
        <f t="shared" si="126"/>
        <v>100</v>
      </c>
      <c r="H2027" s="162">
        <f t="shared" si="127"/>
        <v>0</v>
      </c>
      <c r="I2027" s="162">
        <f t="shared" si="124"/>
        <v>0</v>
      </c>
    </row>
    <row r="2028" spans="1:9" x14ac:dyDescent="0.2">
      <c r="A2028" s="337" t="s">
        <v>551</v>
      </c>
      <c r="B2028" s="328">
        <v>2715703362</v>
      </c>
      <c r="C2028" s="328">
        <v>2715703362</v>
      </c>
      <c r="D2028" s="328">
        <v>0</v>
      </c>
      <c r="E2028" s="328">
        <v>0</v>
      </c>
      <c r="F2028" s="202">
        <f t="shared" si="125"/>
        <v>0</v>
      </c>
      <c r="G2028" s="168">
        <f t="shared" si="126"/>
        <v>100</v>
      </c>
      <c r="H2028" s="168">
        <f t="shared" si="127"/>
        <v>0</v>
      </c>
      <c r="I2028" s="168">
        <f t="shared" si="124"/>
        <v>0</v>
      </c>
    </row>
    <row r="2029" spans="1:9" ht="12" customHeight="1" x14ac:dyDescent="0.2">
      <c r="A2029" s="325" t="s">
        <v>571</v>
      </c>
      <c r="B2029" s="324">
        <v>127925279783</v>
      </c>
      <c r="C2029" s="324">
        <v>77734351711</v>
      </c>
      <c r="D2029" s="324">
        <v>77734351701</v>
      </c>
      <c r="E2029" s="324">
        <v>77734351701</v>
      </c>
      <c r="F2029" s="203">
        <f t="shared" si="125"/>
        <v>50190928072</v>
      </c>
      <c r="G2029" s="204">
        <f t="shared" si="126"/>
        <v>60.765434199449075</v>
      </c>
      <c r="H2029" s="204">
        <f t="shared" si="127"/>
        <v>60.765434191632018</v>
      </c>
      <c r="I2029" s="204">
        <f t="shared" si="124"/>
        <v>60.765434191632018</v>
      </c>
    </row>
    <row r="2030" spans="1:9" s="351" customFormat="1" x14ac:dyDescent="0.2">
      <c r="A2030" s="326" t="s">
        <v>109</v>
      </c>
      <c r="B2030" s="324">
        <v>127925279783</v>
      </c>
      <c r="C2030" s="324">
        <v>77734351711</v>
      </c>
      <c r="D2030" s="324">
        <v>77734351701</v>
      </c>
      <c r="E2030" s="324">
        <v>77734351701</v>
      </c>
      <c r="F2030" s="161">
        <f t="shared" si="125"/>
        <v>50190928072</v>
      </c>
      <c r="G2030" s="162">
        <f t="shared" si="126"/>
        <v>60.765434199449075</v>
      </c>
      <c r="H2030" s="162">
        <f t="shared" si="127"/>
        <v>60.765434191632018</v>
      </c>
      <c r="I2030" s="162">
        <f t="shared" si="124"/>
        <v>60.765434191632018</v>
      </c>
    </row>
    <row r="2031" spans="1:9" x14ac:dyDescent="0.2">
      <c r="A2031" s="327" t="s">
        <v>30</v>
      </c>
      <c r="B2031" s="324">
        <v>127925279783</v>
      </c>
      <c r="C2031" s="324">
        <v>77734351711</v>
      </c>
      <c r="D2031" s="324">
        <v>77734351701</v>
      </c>
      <c r="E2031" s="324">
        <v>77734351701</v>
      </c>
      <c r="F2031" s="161">
        <f t="shared" si="125"/>
        <v>50190928072</v>
      </c>
      <c r="G2031" s="162">
        <f t="shared" si="126"/>
        <v>60.765434199449075</v>
      </c>
      <c r="H2031" s="162">
        <f t="shared" si="127"/>
        <v>60.765434191632018</v>
      </c>
      <c r="I2031" s="162">
        <f t="shared" si="124"/>
        <v>60.765434191632018</v>
      </c>
    </row>
    <row r="2032" spans="1:9" s="351" customFormat="1" x14ac:dyDescent="0.2">
      <c r="A2032" s="337" t="s">
        <v>549</v>
      </c>
      <c r="B2032" s="328">
        <v>125314056184</v>
      </c>
      <c r="C2032" s="328">
        <v>75993535980</v>
      </c>
      <c r="D2032" s="328">
        <v>75993535980</v>
      </c>
      <c r="E2032" s="328">
        <v>75993535980</v>
      </c>
      <c r="F2032" s="202">
        <f t="shared" si="125"/>
        <v>49320520204</v>
      </c>
      <c r="G2032" s="168">
        <f t="shared" si="126"/>
        <v>60.642467648176556</v>
      </c>
      <c r="H2032" s="168">
        <f t="shared" si="127"/>
        <v>60.642467648176556</v>
      </c>
      <c r="I2032" s="168">
        <f t="shared" si="124"/>
        <v>60.642467648176556</v>
      </c>
    </row>
    <row r="2033" spans="1:9" x14ac:dyDescent="0.2">
      <c r="A2033" s="337" t="s">
        <v>494</v>
      </c>
      <c r="B2033" s="328">
        <v>1417637503</v>
      </c>
      <c r="C2033" s="328">
        <v>945091670</v>
      </c>
      <c r="D2033" s="328">
        <v>945091660</v>
      </c>
      <c r="E2033" s="328">
        <v>945091660</v>
      </c>
      <c r="F2033" s="165">
        <f t="shared" si="125"/>
        <v>472545833</v>
      </c>
      <c r="G2033" s="166">
        <f t="shared" si="126"/>
        <v>66.666666760719863</v>
      </c>
      <c r="H2033" s="166">
        <f t="shared" si="127"/>
        <v>66.666666055320917</v>
      </c>
      <c r="I2033" s="166">
        <f t="shared" si="124"/>
        <v>66.666666055320917</v>
      </c>
    </row>
    <row r="2034" spans="1:9" x14ac:dyDescent="0.2">
      <c r="A2034" s="337" t="s">
        <v>550</v>
      </c>
      <c r="B2034" s="328">
        <v>1193586096</v>
      </c>
      <c r="C2034" s="328">
        <v>795724061</v>
      </c>
      <c r="D2034" s="328">
        <v>795724061</v>
      </c>
      <c r="E2034" s="328">
        <v>795724061</v>
      </c>
      <c r="F2034" s="165">
        <f t="shared" si="125"/>
        <v>397862035</v>
      </c>
      <c r="G2034" s="166">
        <f t="shared" si="126"/>
        <v>66.666666415323263</v>
      </c>
      <c r="H2034" s="166">
        <f t="shared" si="127"/>
        <v>66.666666415323263</v>
      </c>
      <c r="I2034" s="166">
        <f t="shared" si="124"/>
        <v>66.666666415323263</v>
      </c>
    </row>
    <row r="2035" spans="1:9" x14ac:dyDescent="0.2">
      <c r="A2035" s="325" t="s">
        <v>572</v>
      </c>
      <c r="B2035" s="324">
        <v>81573236978</v>
      </c>
      <c r="C2035" s="324">
        <v>81535774024</v>
      </c>
      <c r="D2035" s="324">
        <v>67896761292.730003</v>
      </c>
      <c r="E2035" s="324">
        <v>58804086162.730003</v>
      </c>
      <c r="F2035" s="161">
        <f t="shared" si="125"/>
        <v>37462954</v>
      </c>
      <c r="G2035" s="162">
        <f t="shared" si="126"/>
        <v>99.954074454578645</v>
      </c>
      <c r="H2035" s="162">
        <f t="shared" si="127"/>
        <v>83.234114285597755</v>
      </c>
      <c r="I2035" s="162">
        <f t="shared" si="124"/>
        <v>72.087474202585895</v>
      </c>
    </row>
    <row r="2036" spans="1:9" x14ac:dyDescent="0.2">
      <c r="A2036" s="326" t="s">
        <v>109</v>
      </c>
      <c r="B2036" s="324">
        <v>80136417703</v>
      </c>
      <c r="C2036" s="324">
        <v>80098954749</v>
      </c>
      <c r="D2036" s="324">
        <v>66459942017.730003</v>
      </c>
      <c r="E2036" s="324">
        <v>57367266887.730003</v>
      </c>
      <c r="F2036" s="161">
        <f t="shared" si="125"/>
        <v>37462954</v>
      </c>
      <c r="G2036" s="162">
        <f t="shared" si="126"/>
        <v>99.953251024847603</v>
      </c>
      <c r="H2036" s="162">
        <f t="shared" si="127"/>
        <v>82.933507539658834</v>
      </c>
      <c r="I2036" s="162">
        <f t="shared" si="124"/>
        <v>71.587011913039873</v>
      </c>
    </row>
    <row r="2037" spans="1:9" x14ac:dyDescent="0.2">
      <c r="A2037" s="327" t="s">
        <v>30</v>
      </c>
      <c r="B2037" s="324">
        <v>80136417703</v>
      </c>
      <c r="C2037" s="324">
        <v>80098954749</v>
      </c>
      <c r="D2037" s="324">
        <v>66459942017.730003</v>
      </c>
      <c r="E2037" s="324">
        <v>57367266887.730003</v>
      </c>
      <c r="F2037" s="161">
        <f t="shared" si="125"/>
        <v>37462954</v>
      </c>
      <c r="G2037" s="162">
        <f t="shared" si="126"/>
        <v>99.953251024847603</v>
      </c>
      <c r="H2037" s="162">
        <f t="shared" si="127"/>
        <v>82.933507539658834</v>
      </c>
      <c r="I2037" s="162">
        <f t="shared" si="124"/>
        <v>71.587011913039873</v>
      </c>
    </row>
    <row r="2038" spans="1:9" s="351" customFormat="1" x14ac:dyDescent="0.2">
      <c r="A2038" s="337" t="s">
        <v>549</v>
      </c>
      <c r="B2038" s="328">
        <v>78375591046</v>
      </c>
      <c r="C2038" s="328">
        <v>78338128092</v>
      </c>
      <c r="D2038" s="328">
        <v>64699115360.730003</v>
      </c>
      <c r="E2038" s="328">
        <v>55606440230.730003</v>
      </c>
      <c r="F2038" s="165">
        <f t="shared" si="125"/>
        <v>37462954</v>
      </c>
      <c r="G2038" s="166">
        <f t="shared" si="126"/>
        <v>99.952200738137961</v>
      </c>
      <c r="H2038" s="166">
        <f t="shared" si="127"/>
        <v>82.550082873068177</v>
      </c>
      <c r="I2038" s="166">
        <f t="shared" si="124"/>
        <v>70.948670993873094</v>
      </c>
    </row>
    <row r="2039" spans="1:9" x14ac:dyDescent="0.2">
      <c r="A2039" s="337" t="s">
        <v>494</v>
      </c>
      <c r="B2039" s="328">
        <v>945000610</v>
      </c>
      <c r="C2039" s="328">
        <v>945000610</v>
      </c>
      <c r="D2039" s="328">
        <v>945000610</v>
      </c>
      <c r="E2039" s="328">
        <v>945000610</v>
      </c>
      <c r="F2039" s="165">
        <f t="shared" si="125"/>
        <v>0</v>
      </c>
      <c r="G2039" s="166">
        <f t="shared" si="126"/>
        <v>100</v>
      </c>
      <c r="H2039" s="166">
        <f t="shared" si="127"/>
        <v>100</v>
      </c>
      <c r="I2039" s="166">
        <f t="shared" si="124"/>
        <v>100</v>
      </c>
    </row>
    <row r="2040" spans="1:9" x14ac:dyDescent="0.2">
      <c r="A2040" s="337" t="s">
        <v>550</v>
      </c>
      <c r="B2040" s="328">
        <v>815826047</v>
      </c>
      <c r="C2040" s="328">
        <v>815826047</v>
      </c>
      <c r="D2040" s="328">
        <v>815826047</v>
      </c>
      <c r="E2040" s="328">
        <v>815826047</v>
      </c>
      <c r="F2040" s="165">
        <f t="shared" si="125"/>
        <v>0</v>
      </c>
      <c r="G2040" s="166">
        <f t="shared" si="126"/>
        <v>100</v>
      </c>
      <c r="H2040" s="166">
        <f t="shared" si="127"/>
        <v>100</v>
      </c>
      <c r="I2040" s="166">
        <f t="shared" si="124"/>
        <v>100</v>
      </c>
    </row>
    <row r="2041" spans="1:9" s="351" customFormat="1" x14ac:dyDescent="0.2">
      <c r="A2041" s="326" t="s">
        <v>131</v>
      </c>
      <c r="B2041" s="324">
        <v>1436819275</v>
      </c>
      <c r="C2041" s="324">
        <v>1436819275</v>
      </c>
      <c r="D2041" s="324">
        <v>1436819275</v>
      </c>
      <c r="E2041" s="324">
        <v>1436819275</v>
      </c>
      <c r="F2041" s="161">
        <f t="shared" si="125"/>
        <v>0</v>
      </c>
      <c r="G2041" s="162">
        <f t="shared" si="126"/>
        <v>100</v>
      </c>
      <c r="H2041" s="162">
        <f t="shared" si="127"/>
        <v>100</v>
      </c>
      <c r="I2041" s="162">
        <f t="shared" si="124"/>
        <v>100</v>
      </c>
    </row>
    <row r="2042" spans="1:9" x14ac:dyDescent="0.2">
      <c r="A2042" s="327" t="s">
        <v>1653</v>
      </c>
      <c r="B2042" s="324">
        <v>1436819275</v>
      </c>
      <c r="C2042" s="324">
        <v>1436819275</v>
      </c>
      <c r="D2042" s="324">
        <v>1436819275</v>
      </c>
      <c r="E2042" s="324">
        <v>1436819275</v>
      </c>
      <c r="F2042" s="161">
        <f t="shared" si="125"/>
        <v>0</v>
      </c>
      <c r="G2042" s="162">
        <f t="shared" si="126"/>
        <v>100</v>
      </c>
      <c r="H2042" s="162">
        <f t="shared" si="127"/>
        <v>100</v>
      </c>
      <c r="I2042" s="162">
        <f t="shared" si="124"/>
        <v>100</v>
      </c>
    </row>
    <row r="2043" spans="1:9" ht="11.25" customHeight="1" x14ac:dyDescent="0.2">
      <c r="A2043" s="337" t="s">
        <v>551</v>
      </c>
      <c r="B2043" s="328">
        <v>1436819275</v>
      </c>
      <c r="C2043" s="328">
        <v>1436819275</v>
      </c>
      <c r="D2043" s="328">
        <v>1436819275</v>
      </c>
      <c r="E2043" s="328">
        <v>1436819275</v>
      </c>
      <c r="F2043" s="202">
        <f t="shared" si="125"/>
        <v>0</v>
      </c>
      <c r="G2043" s="168">
        <f t="shared" si="126"/>
        <v>100</v>
      </c>
      <c r="H2043" s="168">
        <f t="shared" si="127"/>
        <v>100</v>
      </c>
      <c r="I2043" s="168">
        <f t="shared" si="124"/>
        <v>100</v>
      </c>
    </row>
    <row r="2044" spans="1:9" s="351" customFormat="1" x14ac:dyDescent="0.2">
      <c r="A2044" s="325" t="s">
        <v>573</v>
      </c>
      <c r="B2044" s="324">
        <v>78224885197</v>
      </c>
      <c r="C2044" s="324">
        <v>78224885197</v>
      </c>
      <c r="D2044" s="324">
        <v>46128986422</v>
      </c>
      <c r="E2044" s="324">
        <v>46128986422</v>
      </c>
      <c r="F2044" s="203">
        <f>+B2044-C2044</f>
        <v>0</v>
      </c>
      <c r="G2044" s="204">
        <f t="shared" si="126"/>
        <v>100</v>
      </c>
      <c r="H2044" s="204">
        <f t="shared" si="127"/>
        <v>58.969708048570055</v>
      </c>
      <c r="I2044" s="204">
        <f t="shared" si="124"/>
        <v>58.969708048570055</v>
      </c>
    </row>
    <row r="2045" spans="1:9" x14ac:dyDescent="0.2">
      <c r="A2045" s="326" t="s">
        <v>109</v>
      </c>
      <c r="B2045" s="324">
        <v>76201162680</v>
      </c>
      <c r="C2045" s="324">
        <v>76201162680</v>
      </c>
      <c r="D2045" s="324">
        <v>44105263905</v>
      </c>
      <c r="E2045" s="324">
        <v>44105263905</v>
      </c>
      <c r="F2045" s="203">
        <f t="shared" si="125"/>
        <v>0</v>
      </c>
      <c r="G2045" s="204">
        <f t="shared" si="126"/>
        <v>100</v>
      </c>
      <c r="H2045" s="204">
        <f t="shared" si="127"/>
        <v>57.880040610687431</v>
      </c>
      <c r="I2045" s="204">
        <f t="shared" si="124"/>
        <v>57.880040610687431</v>
      </c>
    </row>
    <row r="2046" spans="1:9" x14ac:dyDescent="0.2">
      <c r="A2046" s="327" t="s">
        <v>30</v>
      </c>
      <c r="B2046" s="324">
        <v>76201162680</v>
      </c>
      <c r="C2046" s="324">
        <v>76201162680</v>
      </c>
      <c r="D2046" s="324">
        <v>44105263905</v>
      </c>
      <c r="E2046" s="324">
        <v>44105263905</v>
      </c>
      <c r="F2046" s="161">
        <f t="shared" si="125"/>
        <v>0</v>
      </c>
      <c r="G2046" s="162">
        <f t="shared" si="126"/>
        <v>100</v>
      </c>
      <c r="H2046" s="162">
        <f t="shared" si="127"/>
        <v>57.880040610687431</v>
      </c>
      <c r="I2046" s="162">
        <f t="shared" si="124"/>
        <v>57.880040610687431</v>
      </c>
    </row>
    <row r="2047" spans="1:9" x14ac:dyDescent="0.2">
      <c r="A2047" s="337" t="s">
        <v>549</v>
      </c>
      <c r="B2047" s="328">
        <v>75121829174</v>
      </c>
      <c r="C2047" s="328">
        <v>75121829174</v>
      </c>
      <c r="D2047" s="328">
        <v>43025930399</v>
      </c>
      <c r="E2047" s="328">
        <v>43025930399</v>
      </c>
      <c r="F2047" s="202">
        <f t="shared" si="125"/>
        <v>0</v>
      </c>
      <c r="G2047" s="168">
        <f t="shared" si="126"/>
        <v>100</v>
      </c>
      <c r="H2047" s="168">
        <f t="shared" si="127"/>
        <v>57.274870529765352</v>
      </c>
      <c r="I2047" s="168">
        <f t="shared" si="124"/>
        <v>57.274870529765352</v>
      </c>
    </row>
    <row r="2048" spans="1:9" x14ac:dyDescent="0.2">
      <c r="A2048" s="337" t="s">
        <v>550</v>
      </c>
      <c r="B2048" s="328">
        <v>1079333506</v>
      </c>
      <c r="C2048" s="328">
        <v>1079333506</v>
      </c>
      <c r="D2048" s="328">
        <v>1079333506</v>
      </c>
      <c r="E2048" s="328">
        <v>1079333506</v>
      </c>
      <c r="F2048" s="165">
        <f t="shared" si="125"/>
        <v>0</v>
      </c>
      <c r="G2048" s="166">
        <f t="shared" si="126"/>
        <v>100</v>
      </c>
      <c r="H2048" s="166">
        <f t="shared" si="127"/>
        <v>100</v>
      </c>
      <c r="I2048" s="166">
        <f t="shared" si="124"/>
        <v>100</v>
      </c>
    </row>
    <row r="2049" spans="1:9" s="351" customFormat="1" ht="11.25" customHeight="1" x14ac:dyDescent="0.2">
      <c r="A2049" s="326" t="s">
        <v>131</v>
      </c>
      <c r="B2049" s="324">
        <v>2023722517</v>
      </c>
      <c r="C2049" s="324">
        <v>2023722517</v>
      </c>
      <c r="D2049" s="324">
        <v>2023722517</v>
      </c>
      <c r="E2049" s="324">
        <v>2023722517</v>
      </c>
      <c r="F2049" s="203">
        <f t="shared" si="125"/>
        <v>0</v>
      </c>
      <c r="G2049" s="162">
        <f t="shared" si="126"/>
        <v>100</v>
      </c>
      <c r="H2049" s="162">
        <f t="shared" si="127"/>
        <v>100</v>
      </c>
      <c r="I2049" s="162">
        <f t="shared" si="124"/>
        <v>100</v>
      </c>
    </row>
    <row r="2050" spans="1:9" s="351" customFormat="1" x14ac:dyDescent="0.2">
      <c r="A2050" s="327" t="s">
        <v>1653</v>
      </c>
      <c r="B2050" s="324">
        <v>2023722517</v>
      </c>
      <c r="C2050" s="324">
        <v>2023722517</v>
      </c>
      <c r="D2050" s="324">
        <v>2023722517</v>
      </c>
      <c r="E2050" s="324">
        <v>2023722517</v>
      </c>
      <c r="F2050" s="203">
        <f t="shared" si="125"/>
        <v>0</v>
      </c>
      <c r="G2050" s="162">
        <f t="shared" si="126"/>
        <v>100</v>
      </c>
      <c r="H2050" s="162">
        <f t="shared" si="127"/>
        <v>100</v>
      </c>
      <c r="I2050" s="162">
        <f t="shared" si="124"/>
        <v>100</v>
      </c>
    </row>
    <row r="2051" spans="1:9" x14ac:dyDescent="0.2">
      <c r="A2051" s="337" t="s">
        <v>551</v>
      </c>
      <c r="B2051" s="328">
        <v>2023722517</v>
      </c>
      <c r="C2051" s="328">
        <v>2023722517</v>
      </c>
      <c r="D2051" s="328">
        <v>2023722517</v>
      </c>
      <c r="E2051" s="328">
        <v>2023722517</v>
      </c>
      <c r="F2051" s="202">
        <f t="shared" si="125"/>
        <v>0</v>
      </c>
      <c r="G2051" s="168">
        <f t="shared" si="126"/>
        <v>100</v>
      </c>
      <c r="H2051" s="168">
        <f t="shared" si="127"/>
        <v>100</v>
      </c>
      <c r="I2051" s="168">
        <f t="shared" si="124"/>
        <v>100</v>
      </c>
    </row>
    <row r="2052" spans="1:9" x14ac:dyDescent="0.2">
      <c r="A2052" s="325" t="s">
        <v>574</v>
      </c>
      <c r="B2052" s="324">
        <v>93700055540</v>
      </c>
      <c r="C2052" s="324">
        <v>56309333094.400002</v>
      </c>
      <c r="D2052" s="324">
        <v>56309333094.400002</v>
      </c>
      <c r="E2052" s="324">
        <v>56309333094.400002</v>
      </c>
      <c r="F2052" s="203">
        <f t="shared" si="125"/>
        <v>37390722445.599998</v>
      </c>
      <c r="G2052" s="204">
        <f t="shared" si="126"/>
        <v>60.095303860691814</v>
      </c>
      <c r="H2052" s="204">
        <f t="shared" si="127"/>
        <v>60.095303860691814</v>
      </c>
      <c r="I2052" s="204">
        <f t="shared" si="124"/>
        <v>60.095303860691814</v>
      </c>
    </row>
    <row r="2053" spans="1:9" x14ac:dyDescent="0.2">
      <c r="A2053" s="326" t="s">
        <v>109</v>
      </c>
      <c r="B2053" s="324">
        <v>93700055540</v>
      </c>
      <c r="C2053" s="324">
        <v>56309333094.400002</v>
      </c>
      <c r="D2053" s="324">
        <v>56309333094.400002</v>
      </c>
      <c r="E2053" s="324">
        <v>56309333094.400002</v>
      </c>
      <c r="F2053" s="203">
        <f t="shared" si="125"/>
        <v>37390722445.599998</v>
      </c>
      <c r="G2053" s="204">
        <f t="shared" si="126"/>
        <v>60.095303860691814</v>
      </c>
      <c r="H2053" s="204">
        <f t="shared" si="127"/>
        <v>60.095303860691814</v>
      </c>
      <c r="I2053" s="204">
        <f t="shared" si="124"/>
        <v>60.095303860691814</v>
      </c>
    </row>
    <row r="2054" spans="1:9" x14ac:dyDescent="0.2">
      <c r="A2054" s="327" t="s">
        <v>30</v>
      </c>
      <c r="B2054" s="324">
        <v>93700055540</v>
      </c>
      <c r="C2054" s="324">
        <v>56309333094.400002</v>
      </c>
      <c r="D2054" s="324">
        <v>56309333094.400002</v>
      </c>
      <c r="E2054" s="324">
        <v>56309333094.400002</v>
      </c>
      <c r="F2054" s="203">
        <f t="shared" si="125"/>
        <v>37390722445.599998</v>
      </c>
      <c r="G2054" s="204">
        <f t="shared" si="126"/>
        <v>60.095303860691814</v>
      </c>
      <c r="H2054" s="204">
        <f t="shared" si="127"/>
        <v>60.095303860691814</v>
      </c>
      <c r="I2054" s="204">
        <f t="shared" si="124"/>
        <v>60.095303860691814</v>
      </c>
    </row>
    <row r="2055" spans="1:9" s="351" customFormat="1" x14ac:dyDescent="0.2">
      <c r="A2055" s="337" t="s">
        <v>549</v>
      </c>
      <c r="B2055" s="328">
        <v>92505965642</v>
      </c>
      <c r="C2055" s="328">
        <v>55115243196.400002</v>
      </c>
      <c r="D2055" s="328">
        <v>55115243196.400002</v>
      </c>
      <c r="E2055" s="328">
        <v>55115243196.400002</v>
      </c>
      <c r="F2055" s="202">
        <f t="shared" si="125"/>
        <v>37390722445.599998</v>
      </c>
      <c r="G2055" s="168">
        <f t="shared" si="126"/>
        <v>59.580204167261094</v>
      </c>
      <c r="H2055" s="168">
        <f t="shared" si="127"/>
        <v>59.580204167261094</v>
      </c>
      <c r="I2055" s="168">
        <f t="shared" ref="I2055:I2118" si="128">IFERROR(IF(E2055&gt;0,+E2055/B2055*100,0),0)</f>
        <v>59.580204167261094</v>
      </c>
    </row>
    <row r="2056" spans="1:9" x14ac:dyDescent="0.2">
      <c r="A2056" s="337" t="s">
        <v>494</v>
      </c>
      <c r="B2056" s="328">
        <v>28321077</v>
      </c>
      <c r="C2056" s="328">
        <v>28321077</v>
      </c>
      <c r="D2056" s="328">
        <v>28321077</v>
      </c>
      <c r="E2056" s="328">
        <v>28321077</v>
      </c>
      <c r="F2056" s="202">
        <f t="shared" si="125"/>
        <v>0</v>
      </c>
      <c r="G2056" s="168">
        <f t="shared" si="126"/>
        <v>100</v>
      </c>
      <c r="H2056" s="168">
        <f t="shared" si="127"/>
        <v>100</v>
      </c>
      <c r="I2056" s="168">
        <f t="shared" si="128"/>
        <v>100</v>
      </c>
    </row>
    <row r="2057" spans="1:9" x14ac:dyDescent="0.2">
      <c r="A2057" s="337" t="s">
        <v>550</v>
      </c>
      <c r="B2057" s="328">
        <v>1165768821</v>
      </c>
      <c r="C2057" s="328">
        <v>1165768821</v>
      </c>
      <c r="D2057" s="328">
        <v>1165768821</v>
      </c>
      <c r="E2057" s="328">
        <v>1165768821</v>
      </c>
      <c r="F2057" s="202">
        <f t="shared" ref="F2057:F2120" si="129">+B2057-C2057</f>
        <v>0</v>
      </c>
      <c r="G2057" s="168">
        <f t="shared" ref="G2057:G2120" si="130">IFERROR(IF(C2057&gt;0,+C2057/B2057*100,0),0)</f>
        <v>100</v>
      </c>
      <c r="H2057" s="168">
        <f t="shared" ref="H2057:H2120" si="131">IFERROR(IF(D2057&gt;0,+D2057/B2057*100,0),0)</f>
        <v>100</v>
      </c>
      <c r="I2057" s="168">
        <f t="shared" si="128"/>
        <v>100</v>
      </c>
    </row>
    <row r="2058" spans="1:9" x14ac:dyDescent="0.2">
      <c r="A2058" s="325" t="s">
        <v>575</v>
      </c>
      <c r="B2058" s="324">
        <v>54076160135</v>
      </c>
      <c r="C2058" s="324">
        <v>30706827481.400002</v>
      </c>
      <c r="D2058" s="324">
        <v>30706827481.400002</v>
      </c>
      <c r="E2058" s="324">
        <v>30706827481.400002</v>
      </c>
      <c r="F2058" s="203">
        <f t="shared" si="129"/>
        <v>23369332653.599998</v>
      </c>
      <c r="G2058" s="204">
        <f t="shared" si="130"/>
        <v>56.784408147215061</v>
      </c>
      <c r="H2058" s="204">
        <f t="shared" si="131"/>
        <v>56.784408147215061</v>
      </c>
      <c r="I2058" s="204">
        <f t="shared" si="128"/>
        <v>56.784408147215061</v>
      </c>
    </row>
    <row r="2059" spans="1:9" s="351" customFormat="1" x14ac:dyDescent="0.2">
      <c r="A2059" s="326" t="s">
        <v>109</v>
      </c>
      <c r="B2059" s="324">
        <v>54076160135</v>
      </c>
      <c r="C2059" s="324">
        <v>30706827481.400002</v>
      </c>
      <c r="D2059" s="324">
        <v>30706827481.400002</v>
      </c>
      <c r="E2059" s="324">
        <v>30706827481.400002</v>
      </c>
      <c r="F2059" s="203">
        <f t="shared" si="129"/>
        <v>23369332653.599998</v>
      </c>
      <c r="G2059" s="204">
        <f t="shared" si="130"/>
        <v>56.784408147215061</v>
      </c>
      <c r="H2059" s="204">
        <f t="shared" si="131"/>
        <v>56.784408147215061</v>
      </c>
      <c r="I2059" s="204">
        <f t="shared" si="128"/>
        <v>56.784408147215061</v>
      </c>
    </row>
    <row r="2060" spans="1:9" ht="11.25" customHeight="1" x14ac:dyDescent="0.2">
      <c r="A2060" s="327" t="s">
        <v>30</v>
      </c>
      <c r="B2060" s="324">
        <v>54076160135</v>
      </c>
      <c r="C2060" s="324">
        <v>30706827481.400002</v>
      </c>
      <c r="D2060" s="324">
        <v>30706827481.400002</v>
      </c>
      <c r="E2060" s="324">
        <v>30706827481.400002</v>
      </c>
      <c r="F2060" s="203">
        <f t="shared" si="129"/>
        <v>23369332653.599998</v>
      </c>
      <c r="G2060" s="204">
        <f t="shared" si="130"/>
        <v>56.784408147215061</v>
      </c>
      <c r="H2060" s="204">
        <f t="shared" si="131"/>
        <v>56.784408147215061</v>
      </c>
      <c r="I2060" s="204">
        <f t="shared" si="128"/>
        <v>56.784408147215061</v>
      </c>
    </row>
    <row r="2061" spans="1:9" s="351" customFormat="1" x14ac:dyDescent="0.2">
      <c r="A2061" s="337" t="s">
        <v>549</v>
      </c>
      <c r="B2061" s="328">
        <v>52974446052</v>
      </c>
      <c r="C2061" s="328">
        <v>29605113398.400002</v>
      </c>
      <c r="D2061" s="328">
        <v>29605113398.400002</v>
      </c>
      <c r="E2061" s="328">
        <v>29605113398.400002</v>
      </c>
      <c r="F2061" s="202">
        <f t="shared" si="129"/>
        <v>23369332653.599998</v>
      </c>
      <c r="G2061" s="168">
        <f t="shared" si="130"/>
        <v>55.885649789220004</v>
      </c>
      <c r="H2061" s="168">
        <f t="shared" si="131"/>
        <v>55.885649789220004</v>
      </c>
      <c r="I2061" s="168">
        <f t="shared" si="128"/>
        <v>55.885649789220004</v>
      </c>
    </row>
    <row r="2062" spans="1:9" x14ac:dyDescent="0.2">
      <c r="A2062" s="337" t="s">
        <v>494</v>
      </c>
      <c r="B2062" s="328">
        <v>73105322</v>
      </c>
      <c r="C2062" s="328">
        <v>73105322</v>
      </c>
      <c r="D2062" s="328">
        <v>73105322</v>
      </c>
      <c r="E2062" s="328">
        <v>73105322</v>
      </c>
      <c r="F2062" s="202">
        <f t="shared" si="129"/>
        <v>0</v>
      </c>
      <c r="G2062" s="168">
        <f t="shared" si="130"/>
        <v>100</v>
      </c>
      <c r="H2062" s="168">
        <f t="shared" si="131"/>
        <v>100</v>
      </c>
      <c r="I2062" s="168">
        <f t="shared" si="128"/>
        <v>100</v>
      </c>
    </row>
    <row r="2063" spans="1:9" x14ac:dyDescent="0.2">
      <c r="A2063" s="337" t="s">
        <v>550</v>
      </c>
      <c r="B2063" s="328">
        <v>1028608761</v>
      </c>
      <c r="C2063" s="328">
        <v>1028608761</v>
      </c>
      <c r="D2063" s="328">
        <v>1028608761</v>
      </c>
      <c r="E2063" s="328">
        <v>1028608761</v>
      </c>
      <c r="F2063" s="202">
        <f t="shared" si="129"/>
        <v>0</v>
      </c>
      <c r="G2063" s="168">
        <f t="shared" si="130"/>
        <v>100</v>
      </c>
      <c r="H2063" s="168">
        <f t="shared" si="131"/>
        <v>100</v>
      </c>
      <c r="I2063" s="168">
        <f t="shared" si="128"/>
        <v>100</v>
      </c>
    </row>
    <row r="2064" spans="1:9" x14ac:dyDescent="0.2">
      <c r="A2064" s="325" t="s">
        <v>576</v>
      </c>
      <c r="B2064" s="324">
        <v>78916042683</v>
      </c>
      <c r="C2064" s="324">
        <v>56266860468</v>
      </c>
      <c r="D2064" s="324">
        <v>56266860468</v>
      </c>
      <c r="E2064" s="324">
        <v>56266860468</v>
      </c>
      <c r="F2064" s="161">
        <f t="shared" si="129"/>
        <v>22649182215</v>
      </c>
      <c r="G2064" s="162">
        <f t="shared" si="130"/>
        <v>71.299647771264816</v>
      </c>
      <c r="H2064" s="162">
        <f t="shared" si="131"/>
        <v>71.299647771264816</v>
      </c>
      <c r="I2064" s="162">
        <f t="shared" si="128"/>
        <v>71.299647771264816</v>
      </c>
    </row>
    <row r="2065" spans="1:9" x14ac:dyDescent="0.2">
      <c r="A2065" s="326" t="s">
        <v>109</v>
      </c>
      <c r="B2065" s="324">
        <v>77350084466</v>
      </c>
      <c r="C2065" s="324">
        <v>54700902251</v>
      </c>
      <c r="D2065" s="324">
        <v>54700902251</v>
      </c>
      <c r="E2065" s="324">
        <v>54700902251</v>
      </c>
      <c r="F2065" s="203">
        <f t="shared" si="129"/>
        <v>22649182215</v>
      </c>
      <c r="G2065" s="204">
        <f t="shared" si="130"/>
        <v>70.718607004294</v>
      </c>
      <c r="H2065" s="204">
        <f t="shared" si="131"/>
        <v>70.718607004294</v>
      </c>
      <c r="I2065" s="204">
        <f t="shared" si="128"/>
        <v>70.718607004294</v>
      </c>
    </row>
    <row r="2066" spans="1:9" x14ac:dyDescent="0.2">
      <c r="A2066" s="327" t="s">
        <v>30</v>
      </c>
      <c r="B2066" s="324">
        <v>77350084466</v>
      </c>
      <c r="C2066" s="324">
        <v>54700902251</v>
      </c>
      <c r="D2066" s="324">
        <v>54700902251</v>
      </c>
      <c r="E2066" s="324">
        <v>54700902251</v>
      </c>
      <c r="F2066" s="203">
        <f t="shared" si="129"/>
        <v>22649182215</v>
      </c>
      <c r="G2066" s="204">
        <f t="shared" si="130"/>
        <v>70.718607004294</v>
      </c>
      <c r="H2066" s="204">
        <f t="shared" si="131"/>
        <v>70.718607004294</v>
      </c>
      <c r="I2066" s="204">
        <f t="shared" si="128"/>
        <v>70.718607004294</v>
      </c>
    </row>
    <row r="2067" spans="1:9" x14ac:dyDescent="0.2">
      <c r="A2067" s="337" t="s">
        <v>549</v>
      </c>
      <c r="B2067" s="328">
        <v>74918250289</v>
      </c>
      <c r="C2067" s="328">
        <v>53784403191</v>
      </c>
      <c r="D2067" s="328">
        <v>53784403191</v>
      </c>
      <c r="E2067" s="328">
        <v>53784403191</v>
      </c>
      <c r="F2067" s="165">
        <f t="shared" si="129"/>
        <v>21133847098</v>
      </c>
      <c r="G2067" s="166">
        <f t="shared" si="130"/>
        <v>71.790789271672281</v>
      </c>
      <c r="H2067" s="166">
        <f t="shared" si="131"/>
        <v>71.790789271672281</v>
      </c>
      <c r="I2067" s="166">
        <f t="shared" si="128"/>
        <v>71.790789271672281</v>
      </c>
    </row>
    <row r="2068" spans="1:9" s="351" customFormat="1" x14ac:dyDescent="0.2">
      <c r="A2068" s="337" t="s">
        <v>494</v>
      </c>
      <c r="B2068" s="328">
        <v>1515335117</v>
      </c>
      <c r="C2068" s="328">
        <v>0</v>
      </c>
      <c r="D2068" s="328">
        <v>0</v>
      </c>
      <c r="E2068" s="328">
        <v>0</v>
      </c>
      <c r="F2068" s="202">
        <f t="shared" si="129"/>
        <v>1515335117</v>
      </c>
      <c r="G2068" s="168">
        <f t="shared" si="130"/>
        <v>0</v>
      </c>
      <c r="H2068" s="168">
        <f t="shared" si="131"/>
        <v>0</v>
      </c>
      <c r="I2068" s="168">
        <f t="shared" si="128"/>
        <v>0</v>
      </c>
    </row>
    <row r="2069" spans="1:9" x14ac:dyDescent="0.2">
      <c r="A2069" s="337" t="s">
        <v>550</v>
      </c>
      <c r="B2069" s="328">
        <v>916499060</v>
      </c>
      <c r="C2069" s="328">
        <v>916499060</v>
      </c>
      <c r="D2069" s="328">
        <v>916499060</v>
      </c>
      <c r="E2069" s="328">
        <v>916499060</v>
      </c>
      <c r="F2069" s="165">
        <f t="shared" si="129"/>
        <v>0</v>
      </c>
      <c r="G2069" s="166">
        <f t="shared" si="130"/>
        <v>100</v>
      </c>
      <c r="H2069" s="166">
        <f t="shared" si="131"/>
        <v>100</v>
      </c>
      <c r="I2069" s="166">
        <f t="shared" si="128"/>
        <v>100</v>
      </c>
    </row>
    <row r="2070" spans="1:9" s="351" customFormat="1" x14ac:dyDescent="0.2">
      <c r="A2070" s="326" t="s">
        <v>131</v>
      </c>
      <c r="B2070" s="324">
        <v>1565958217</v>
      </c>
      <c r="C2070" s="324">
        <v>1565958217</v>
      </c>
      <c r="D2070" s="324">
        <v>1565958217</v>
      </c>
      <c r="E2070" s="324">
        <v>1565958217</v>
      </c>
      <c r="F2070" s="161">
        <f t="shared" si="129"/>
        <v>0</v>
      </c>
      <c r="G2070" s="162">
        <f t="shared" si="130"/>
        <v>100</v>
      </c>
      <c r="H2070" s="162">
        <f t="shared" si="131"/>
        <v>100</v>
      </c>
      <c r="I2070" s="162">
        <f t="shared" si="128"/>
        <v>100</v>
      </c>
    </row>
    <row r="2071" spans="1:9" x14ac:dyDescent="0.2">
      <c r="A2071" s="327" t="s">
        <v>1653</v>
      </c>
      <c r="B2071" s="324">
        <v>1565958217</v>
      </c>
      <c r="C2071" s="324">
        <v>1565958217</v>
      </c>
      <c r="D2071" s="324">
        <v>1565958217</v>
      </c>
      <c r="E2071" s="324">
        <v>1565958217</v>
      </c>
      <c r="F2071" s="203">
        <f t="shared" si="129"/>
        <v>0</v>
      </c>
      <c r="G2071" s="204">
        <f t="shared" si="130"/>
        <v>100</v>
      </c>
      <c r="H2071" s="204">
        <f t="shared" si="131"/>
        <v>100</v>
      </c>
      <c r="I2071" s="204">
        <f t="shared" si="128"/>
        <v>100</v>
      </c>
    </row>
    <row r="2072" spans="1:9" x14ac:dyDescent="0.2">
      <c r="A2072" s="337" t="s">
        <v>551</v>
      </c>
      <c r="B2072" s="328">
        <v>1565958217</v>
      </c>
      <c r="C2072" s="328">
        <v>1565958217</v>
      </c>
      <c r="D2072" s="328">
        <v>1565958217</v>
      </c>
      <c r="E2072" s="328">
        <v>1565958217</v>
      </c>
      <c r="F2072" s="165">
        <f t="shared" si="129"/>
        <v>0</v>
      </c>
      <c r="G2072" s="166">
        <f t="shared" si="130"/>
        <v>100</v>
      </c>
      <c r="H2072" s="166">
        <f t="shared" si="131"/>
        <v>100</v>
      </c>
      <c r="I2072" s="166">
        <f t="shared" si="128"/>
        <v>100</v>
      </c>
    </row>
    <row r="2073" spans="1:9" x14ac:dyDescent="0.2">
      <c r="A2073" s="325" t="s">
        <v>577</v>
      </c>
      <c r="B2073" s="324">
        <v>65965506327</v>
      </c>
      <c r="C2073" s="324">
        <v>65965506327</v>
      </c>
      <c r="D2073" s="324">
        <v>47731756756</v>
      </c>
      <c r="E2073" s="324">
        <v>39667013143</v>
      </c>
      <c r="F2073" s="203">
        <f t="shared" si="129"/>
        <v>0</v>
      </c>
      <c r="G2073" s="204">
        <f t="shared" si="130"/>
        <v>100</v>
      </c>
      <c r="H2073" s="204">
        <f t="shared" si="131"/>
        <v>72.358660478382717</v>
      </c>
      <c r="I2073" s="204">
        <f t="shared" si="128"/>
        <v>60.132962440044366</v>
      </c>
    </row>
    <row r="2074" spans="1:9" s="351" customFormat="1" x14ac:dyDescent="0.2">
      <c r="A2074" s="326" t="s">
        <v>109</v>
      </c>
      <c r="B2074" s="324">
        <v>64342480135</v>
      </c>
      <c r="C2074" s="324">
        <v>64342480135</v>
      </c>
      <c r="D2074" s="324">
        <v>46108730564</v>
      </c>
      <c r="E2074" s="324">
        <v>38043986951</v>
      </c>
      <c r="F2074" s="161">
        <f t="shared" si="129"/>
        <v>0</v>
      </c>
      <c r="G2074" s="162">
        <f t="shared" si="130"/>
        <v>100</v>
      </c>
      <c r="H2074" s="162">
        <f t="shared" si="131"/>
        <v>71.661413217608484</v>
      </c>
      <c r="I2074" s="162">
        <f t="shared" si="128"/>
        <v>59.127324391565438</v>
      </c>
    </row>
    <row r="2075" spans="1:9" x14ac:dyDescent="0.2">
      <c r="A2075" s="327" t="s">
        <v>30</v>
      </c>
      <c r="B2075" s="324">
        <v>64342480135</v>
      </c>
      <c r="C2075" s="324">
        <v>64342480135</v>
      </c>
      <c r="D2075" s="324">
        <v>46108730564</v>
      </c>
      <c r="E2075" s="324">
        <v>38043986951</v>
      </c>
      <c r="F2075" s="203">
        <f t="shared" si="129"/>
        <v>0</v>
      </c>
      <c r="G2075" s="204">
        <f t="shared" si="130"/>
        <v>100</v>
      </c>
      <c r="H2075" s="204">
        <f t="shared" si="131"/>
        <v>71.661413217608484</v>
      </c>
      <c r="I2075" s="204">
        <f t="shared" si="128"/>
        <v>59.127324391565438</v>
      </c>
    </row>
    <row r="2076" spans="1:9" x14ac:dyDescent="0.2">
      <c r="A2076" s="337" t="s">
        <v>549</v>
      </c>
      <c r="B2076" s="328">
        <v>61636348229</v>
      </c>
      <c r="C2076" s="328">
        <v>61636348229</v>
      </c>
      <c r="D2076" s="328">
        <v>43402598658</v>
      </c>
      <c r="E2076" s="328">
        <v>36925577023</v>
      </c>
      <c r="F2076" s="165">
        <f t="shared" si="129"/>
        <v>0</v>
      </c>
      <c r="G2076" s="166">
        <f t="shared" si="130"/>
        <v>100</v>
      </c>
      <c r="H2076" s="166">
        <f t="shared" si="131"/>
        <v>70.417213065161775</v>
      </c>
      <c r="I2076" s="166">
        <f t="shared" si="128"/>
        <v>59.908768257666601</v>
      </c>
    </row>
    <row r="2077" spans="1:9" x14ac:dyDescent="0.2">
      <c r="A2077" s="337" t="s">
        <v>494</v>
      </c>
      <c r="B2077" s="328">
        <v>1587721978</v>
      </c>
      <c r="C2077" s="328">
        <v>1587721978</v>
      </c>
      <c r="D2077" s="328">
        <v>1587721978</v>
      </c>
      <c r="E2077" s="328">
        <v>0</v>
      </c>
      <c r="F2077" s="202">
        <f t="shared" si="129"/>
        <v>0</v>
      </c>
      <c r="G2077" s="168">
        <f t="shared" si="130"/>
        <v>100</v>
      </c>
      <c r="H2077" s="168">
        <f t="shared" si="131"/>
        <v>100</v>
      </c>
      <c r="I2077" s="168">
        <f t="shared" si="128"/>
        <v>0</v>
      </c>
    </row>
    <row r="2078" spans="1:9" x14ac:dyDescent="0.2">
      <c r="A2078" s="337" t="s">
        <v>550</v>
      </c>
      <c r="B2078" s="328">
        <v>1118409928</v>
      </c>
      <c r="C2078" s="328">
        <v>1118409928</v>
      </c>
      <c r="D2078" s="328">
        <v>1118409928</v>
      </c>
      <c r="E2078" s="328">
        <v>1118409928</v>
      </c>
      <c r="F2078" s="202">
        <f t="shared" si="129"/>
        <v>0</v>
      </c>
      <c r="G2078" s="168">
        <f t="shared" si="130"/>
        <v>100</v>
      </c>
      <c r="H2078" s="168">
        <f t="shared" si="131"/>
        <v>100</v>
      </c>
      <c r="I2078" s="168">
        <f t="shared" si="128"/>
        <v>100</v>
      </c>
    </row>
    <row r="2079" spans="1:9" s="351" customFormat="1" x14ac:dyDescent="0.2">
      <c r="A2079" s="326" t="s">
        <v>131</v>
      </c>
      <c r="B2079" s="324">
        <v>1623026192</v>
      </c>
      <c r="C2079" s="324">
        <v>1623026192</v>
      </c>
      <c r="D2079" s="324">
        <v>1623026192</v>
      </c>
      <c r="E2079" s="324">
        <v>1623026192</v>
      </c>
      <c r="F2079" s="203">
        <f t="shared" si="129"/>
        <v>0</v>
      </c>
      <c r="G2079" s="204">
        <f t="shared" si="130"/>
        <v>100</v>
      </c>
      <c r="H2079" s="204">
        <f t="shared" si="131"/>
        <v>100</v>
      </c>
      <c r="I2079" s="204">
        <f t="shared" si="128"/>
        <v>100</v>
      </c>
    </row>
    <row r="2080" spans="1:9" x14ac:dyDescent="0.2">
      <c r="A2080" s="327" t="s">
        <v>1653</v>
      </c>
      <c r="B2080" s="324">
        <v>1623026192</v>
      </c>
      <c r="C2080" s="324">
        <v>1623026192</v>
      </c>
      <c r="D2080" s="324">
        <v>1623026192</v>
      </c>
      <c r="E2080" s="324">
        <v>1623026192</v>
      </c>
      <c r="F2080" s="203">
        <f t="shared" si="129"/>
        <v>0</v>
      </c>
      <c r="G2080" s="204">
        <f t="shared" si="130"/>
        <v>100</v>
      </c>
      <c r="H2080" s="204">
        <f t="shared" si="131"/>
        <v>100</v>
      </c>
      <c r="I2080" s="204">
        <f t="shared" si="128"/>
        <v>100</v>
      </c>
    </row>
    <row r="2081" spans="1:9" x14ac:dyDescent="0.2">
      <c r="A2081" s="337" t="s">
        <v>551</v>
      </c>
      <c r="B2081" s="328">
        <v>1623026192</v>
      </c>
      <c r="C2081" s="328">
        <v>1623026192</v>
      </c>
      <c r="D2081" s="328">
        <v>1623026192</v>
      </c>
      <c r="E2081" s="328">
        <v>1623026192</v>
      </c>
      <c r="F2081" s="165">
        <f t="shared" si="129"/>
        <v>0</v>
      </c>
      <c r="G2081" s="166">
        <f t="shared" si="130"/>
        <v>100</v>
      </c>
      <c r="H2081" s="166">
        <f t="shared" si="131"/>
        <v>100</v>
      </c>
      <c r="I2081" s="166">
        <f t="shared" si="128"/>
        <v>100</v>
      </c>
    </row>
    <row r="2082" spans="1:9" s="351" customFormat="1" ht="11.25" customHeight="1" x14ac:dyDescent="0.2">
      <c r="A2082" s="325" t="s">
        <v>578</v>
      </c>
      <c r="B2082" s="324">
        <v>53381275102</v>
      </c>
      <c r="C2082" s="324">
        <v>38191886145</v>
      </c>
      <c r="D2082" s="324">
        <v>38191886145</v>
      </c>
      <c r="E2082" s="324">
        <v>38191886145</v>
      </c>
      <c r="F2082" s="203">
        <f t="shared" si="129"/>
        <v>15189388957</v>
      </c>
      <c r="G2082" s="204">
        <f t="shared" si="130"/>
        <v>71.545473711565748</v>
      </c>
      <c r="H2082" s="204">
        <f t="shared" si="131"/>
        <v>71.545473711565748</v>
      </c>
      <c r="I2082" s="204">
        <f t="shared" si="128"/>
        <v>71.545473711565748</v>
      </c>
    </row>
    <row r="2083" spans="1:9" x14ac:dyDescent="0.2">
      <c r="A2083" s="326" t="s">
        <v>109</v>
      </c>
      <c r="B2083" s="324">
        <v>53381275102</v>
      </c>
      <c r="C2083" s="324">
        <v>38191886145</v>
      </c>
      <c r="D2083" s="324">
        <v>38191886145</v>
      </c>
      <c r="E2083" s="324">
        <v>38191886145</v>
      </c>
      <c r="F2083" s="161">
        <f t="shared" si="129"/>
        <v>15189388957</v>
      </c>
      <c r="G2083" s="162">
        <f t="shared" si="130"/>
        <v>71.545473711565748</v>
      </c>
      <c r="H2083" s="162">
        <f t="shared" si="131"/>
        <v>71.545473711565748</v>
      </c>
      <c r="I2083" s="162">
        <f t="shared" si="128"/>
        <v>71.545473711565748</v>
      </c>
    </row>
    <row r="2084" spans="1:9" x14ac:dyDescent="0.2">
      <c r="A2084" s="327" t="s">
        <v>30</v>
      </c>
      <c r="B2084" s="324">
        <v>53381275102</v>
      </c>
      <c r="C2084" s="324">
        <v>38191886145</v>
      </c>
      <c r="D2084" s="324">
        <v>38191886145</v>
      </c>
      <c r="E2084" s="324">
        <v>38191886145</v>
      </c>
      <c r="F2084" s="161">
        <f t="shared" si="129"/>
        <v>15189388957</v>
      </c>
      <c r="G2084" s="162">
        <f t="shared" si="130"/>
        <v>71.545473711565748</v>
      </c>
      <c r="H2084" s="162">
        <f t="shared" si="131"/>
        <v>71.545473711565748</v>
      </c>
      <c r="I2084" s="162">
        <f t="shared" si="128"/>
        <v>71.545473711565748</v>
      </c>
    </row>
    <row r="2085" spans="1:9" s="351" customFormat="1" x14ac:dyDescent="0.2">
      <c r="A2085" s="337" t="s">
        <v>549</v>
      </c>
      <c r="B2085" s="328">
        <v>51372694699</v>
      </c>
      <c r="C2085" s="328">
        <v>37042800405</v>
      </c>
      <c r="D2085" s="328">
        <v>37042800405</v>
      </c>
      <c r="E2085" s="328">
        <v>37042800405</v>
      </c>
      <c r="F2085" s="202">
        <f t="shared" si="129"/>
        <v>14329894294</v>
      </c>
      <c r="G2085" s="168">
        <f t="shared" si="130"/>
        <v>72.106010054639128</v>
      </c>
      <c r="H2085" s="168">
        <f t="shared" si="131"/>
        <v>72.106010054639128</v>
      </c>
      <c r="I2085" s="168">
        <f t="shared" si="128"/>
        <v>72.106010054639128</v>
      </c>
    </row>
    <row r="2086" spans="1:9" x14ac:dyDescent="0.2">
      <c r="A2086" s="337" t="s">
        <v>494</v>
      </c>
      <c r="B2086" s="328">
        <v>1139807160</v>
      </c>
      <c r="C2086" s="328">
        <v>569903580</v>
      </c>
      <c r="D2086" s="328">
        <v>569903580</v>
      </c>
      <c r="E2086" s="328">
        <v>569903580</v>
      </c>
      <c r="F2086" s="165">
        <f t="shared" si="129"/>
        <v>569903580</v>
      </c>
      <c r="G2086" s="166">
        <f t="shared" si="130"/>
        <v>50</v>
      </c>
      <c r="H2086" s="166">
        <f t="shared" si="131"/>
        <v>50</v>
      </c>
      <c r="I2086" s="166">
        <f t="shared" si="128"/>
        <v>50</v>
      </c>
    </row>
    <row r="2087" spans="1:9" s="351" customFormat="1" x14ac:dyDescent="0.2">
      <c r="A2087" s="337" t="s">
        <v>550</v>
      </c>
      <c r="B2087" s="328">
        <v>868773243</v>
      </c>
      <c r="C2087" s="328">
        <v>579182160</v>
      </c>
      <c r="D2087" s="328">
        <v>579182160</v>
      </c>
      <c r="E2087" s="328">
        <v>579182160</v>
      </c>
      <c r="F2087" s="165">
        <f t="shared" si="129"/>
        <v>289591083</v>
      </c>
      <c r="G2087" s="166">
        <f t="shared" si="130"/>
        <v>66.666666436457007</v>
      </c>
      <c r="H2087" s="166">
        <f t="shared" si="131"/>
        <v>66.666666436457007</v>
      </c>
      <c r="I2087" s="166">
        <f t="shared" si="128"/>
        <v>66.666666436457007</v>
      </c>
    </row>
    <row r="2088" spans="1:9" x14ac:dyDescent="0.2">
      <c r="A2088" s="325" t="s">
        <v>579</v>
      </c>
      <c r="B2088" s="324">
        <v>106826237682</v>
      </c>
      <c r="C2088" s="324">
        <v>92006110517</v>
      </c>
      <c r="D2088" s="324">
        <v>86006110517</v>
      </c>
      <c r="E2088" s="324">
        <v>86006110517</v>
      </c>
      <c r="F2088" s="203">
        <f t="shared" si="129"/>
        <v>14820127165</v>
      </c>
      <c r="G2088" s="204">
        <f t="shared" si="130"/>
        <v>86.126884661878194</v>
      </c>
      <c r="H2088" s="204">
        <f t="shared" si="131"/>
        <v>80.510286969969599</v>
      </c>
      <c r="I2088" s="204">
        <f t="shared" si="128"/>
        <v>80.510286969969599</v>
      </c>
    </row>
    <row r="2089" spans="1:9" x14ac:dyDescent="0.2">
      <c r="A2089" s="326" t="s">
        <v>109</v>
      </c>
      <c r="B2089" s="324">
        <v>105591826293</v>
      </c>
      <c r="C2089" s="324">
        <v>90771699128</v>
      </c>
      <c r="D2089" s="324">
        <v>84771699128</v>
      </c>
      <c r="E2089" s="324">
        <v>84771699128</v>
      </c>
      <c r="F2089" s="203">
        <f t="shared" si="129"/>
        <v>14820127165</v>
      </c>
      <c r="G2089" s="204">
        <f t="shared" si="130"/>
        <v>85.964702301978775</v>
      </c>
      <c r="H2089" s="204">
        <f t="shared" si="131"/>
        <v>80.282444299024093</v>
      </c>
      <c r="I2089" s="204">
        <f t="shared" si="128"/>
        <v>80.282444299024093</v>
      </c>
    </row>
    <row r="2090" spans="1:9" x14ac:dyDescent="0.2">
      <c r="A2090" s="327" t="s">
        <v>30</v>
      </c>
      <c r="B2090" s="324">
        <v>105591826293</v>
      </c>
      <c r="C2090" s="324">
        <v>90771699128</v>
      </c>
      <c r="D2090" s="324">
        <v>84771699128</v>
      </c>
      <c r="E2090" s="324">
        <v>84771699128</v>
      </c>
      <c r="F2090" s="161">
        <f t="shared" si="129"/>
        <v>14820127165</v>
      </c>
      <c r="G2090" s="162">
        <f t="shared" si="130"/>
        <v>85.964702301978775</v>
      </c>
      <c r="H2090" s="162">
        <f t="shared" si="131"/>
        <v>80.282444299024093</v>
      </c>
      <c r="I2090" s="162">
        <f t="shared" si="128"/>
        <v>80.282444299024093</v>
      </c>
    </row>
    <row r="2091" spans="1:9" x14ac:dyDescent="0.2">
      <c r="A2091" s="337" t="s">
        <v>549</v>
      </c>
      <c r="B2091" s="328">
        <v>104812940637</v>
      </c>
      <c r="C2091" s="328">
        <v>90771699128</v>
      </c>
      <c r="D2091" s="328">
        <v>84771699128</v>
      </c>
      <c r="E2091" s="328">
        <v>84771699128</v>
      </c>
      <c r="F2091" s="165">
        <f t="shared" si="129"/>
        <v>14041241509</v>
      </c>
      <c r="G2091" s="166">
        <f t="shared" si="130"/>
        <v>86.603522977540322</v>
      </c>
      <c r="H2091" s="166">
        <f t="shared" si="131"/>
        <v>80.879038993468285</v>
      </c>
      <c r="I2091" s="166">
        <f t="shared" si="128"/>
        <v>80.879038993468285</v>
      </c>
    </row>
    <row r="2092" spans="1:9" x14ac:dyDescent="0.2">
      <c r="A2092" s="337" t="s">
        <v>550</v>
      </c>
      <c r="B2092" s="328">
        <v>778885656</v>
      </c>
      <c r="C2092" s="328">
        <v>0</v>
      </c>
      <c r="D2092" s="328">
        <v>0</v>
      </c>
      <c r="E2092" s="328">
        <v>0</v>
      </c>
      <c r="F2092" s="202">
        <f t="shared" si="129"/>
        <v>778885656</v>
      </c>
      <c r="G2092" s="168">
        <f t="shared" si="130"/>
        <v>0</v>
      </c>
      <c r="H2092" s="168">
        <f t="shared" si="131"/>
        <v>0</v>
      </c>
      <c r="I2092" s="168">
        <f t="shared" si="128"/>
        <v>0</v>
      </c>
    </row>
    <row r="2093" spans="1:9" s="351" customFormat="1" x14ac:dyDescent="0.2">
      <c r="A2093" s="326" t="s">
        <v>131</v>
      </c>
      <c r="B2093" s="324">
        <v>1234411389</v>
      </c>
      <c r="C2093" s="324">
        <v>1234411389</v>
      </c>
      <c r="D2093" s="324">
        <v>1234411389</v>
      </c>
      <c r="E2093" s="324">
        <v>1234411389</v>
      </c>
      <c r="F2093" s="203">
        <f t="shared" si="129"/>
        <v>0</v>
      </c>
      <c r="G2093" s="204">
        <f t="shared" si="130"/>
        <v>100</v>
      </c>
      <c r="H2093" s="204">
        <f t="shared" si="131"/>
        <v>100</v>
      </c>
      <c r="I2093" s="204">
        <f t="shared" si="128"/>
        <v>100</v>
      </c>
    </row>
    <row r="2094" spans="1:9" x14ac:dyDescent="0.2">
      <c r="A2094" s="327" t="s">
        <v>1653</v>
      </c>
      <c r="B2094" s="324">
        <v>1234411389</v>
      </c>
      <c r="C2094" s="324">
        <v>1234411389</v>
      </c>
      <c r="D2094" s="324">
        <v>1234411389</v>
      </c>
      <c r="E2094" s="324">
        <v>1234411389</v>
      </c>
      <c r="F2094" s="203">
        <f t="shared" si="129"/>
        <v>0</v>
      </c>
      <c r="G2094" s="204">
        <f t="shared" si="130"/>
        <v>100</v>
      </c>
      <c r="H2094" s="204">
        <f t="shared" si="131"/>
        <v>100</v>
      </c>
      <c r="I2094" s="204">
        <f t="shared" si="128"/>
        <v>100</v>
      </c>
    </row>
    <row r="2095" spans="1:9" x14ac:dyDescent="0.2">
      <c r="A2095" s="337" t="s">
        <v>551</v>
      </c>
      <c r="B2095" s="328">
        <v>1234411389</v>
      </c>
      <c r="C2095" s="328">
        <v>1234411389</v>
      </c>
      <c r="D2095" s="328">
        <v>1234411389</v>
      </c>
      <c r="E2095" s="328">
        <v>1234411389</v>
      </c>
      <c r="F2095" s="165">
        <f t="shared" si="129"/>
        <v>0</v>
      </c>
      <c r="G2095" s="166">
        <f t="shared" si="130"/>
        <v>100</v>
      </c>
      <c r="H2095" s="166">
        <f t="shared" si="131"/>
        <v>100</v>
      </c>
      <c r="I2095" s="166">
        <f t="shared" si="128"/>
        <v>100</v>
      </c>
    </row>
    <row r="2096" spans="1:9" x14ac:dyDescent="0.2">
      <c r="A2096" s="325" t="s">
        <v>580</v>
      </c>
      <c r="B2096" s="324">
        <v>60767764465</v>
      </c>
      <c r="C2096" s="324">
        <v>38233148049.459999</v>
      </c>
      <c r="D2096" s="324">
        <v>38233148049.459999</v>
      </c>
      <c r="E2096" s="324">
        <v>34868031574.599998</v>
      </c>
      <c r="F2096" s="203">
        <f t="shared" si="129"/>
        <v>22534616415.540001</v>
      </c>
      <c r="G2096" s="204">
        <f t="shared" si="130"/>
        <v>62.916825040488177</v>
      </c>
      <c r="H2096" s="204">
        <f t="shared" si="131"/>
        <v>62.916825040488177</v>
      </c>
      <c r="I2096" s="204">
        <f t="shared" si="128"/>
        <v>57.379157982161253</v>
      </c>
    </row>
    <row r="2097" spans="1:9" x14ac:dyDescent="0.2">
      <c r="A2097" s="326" t="s">
        <v>109</v>
      </c>
      <c r="B2097" s="324">
        <v>60767764465</v>
      </c>
      <c r="C2097" s="324">
        <v>38233148049.459999</v>
      </c>
      <c r="D2097" s="324">
        <v>38233148049.459999</v>
      </c>
      <c r="E2097" s="324">
        <v>34868031574.599998</v>
      </c>
      <c r="F2097" s="203">
        <f t="shared" si="129"/>
        <v>22534616415.540001</v>
      </c>
      <c r="G2097" s="204">
        <f t="shared" si="130"/>
        <v>62.916825040488177</v>
      </c>
      <c r="H2097" s="204">
        <f t="shared" si="131"/>
        <v>62.916825040488177</v>
      </c>
      <c r="I2097" s="204">
        <f t="shared" si="128"/>
        <v>57.379157982161253</v>
      </c>
    </row>
    <row r="2098" spans="1:9" s="351" customFormat="1" x14ac:dyDescent="0.2">
      <c r="A2098" s="327" t="s">
        <v>30</v>
      </c>
      <c r="B2098" s="324">
        <v>60767764465</v>
      </c>
      <c r="C2098" s="324">
        <v>38233148049.459999</v>
      </c>
      <c r="D2098" s="324">
        <v>38233148049.459999</v>
      </c>
      <c r="E2098" s="324">
        <v>34868031574.599998</v>
      </c>
      <c r="F2098" s="203">
        <f t="shared" si="129"/>
        <v>22534616415.540001</v>
      </c>
      <c r="G2098" s="204">
        <f t="shared" si="130"/>
        <v>62.916825040488177</v>
      </c>
      <c r="H2098" s="204">
        <f t="shared" si="131"/>
        <v>62.916825040488177</v>
      </c>
      <c r="I2098" s="204">
        <f t="shared" si="128"/>
        <v>57.379157982161253</v>
      </c>
    </row>
    <row r="2099" spans="1:9" ht="11.25" customHeight="1" x14ac:dyDescent="0.2">
      <c r="A2099" s="337" t="s">
        <v>549</v>
      </c>
      <c r="B2099" s="328">
        <v>59550898639</v>
      </c>
      <c r="C2099" s="328">
        <v>37016282223.459999</v>
      </c>
      <c r="D2099" s="328">
        <v>37016282223.459999</v>
      </c>
      <c r="E2099" s="328">
        <v>33651165748.599998</v>
      </c>
      <c r="F2099" s="202">
        <f t="shared" si="129"/>
        <v>22534616415.540001</v>
      </c>
      <c r="G2099" s="168">
        <f t="shared" si="130"/>
        <v>62.159065722675699</v>
      </c>
      <c r="H2099" s="168">
        <f t="shared" si="131"/>
        <v>62.159065722675699</v>
      </c>
      <c r="I2099" s="168">
        <f t="shared" si="128"/>
        <v>56.508241718726616</v>
      </c>
    </row>
    <row r="2100" spans="1:9" x14ac:dyDescent="0.2">
      <c r="A2100" s="337" t="s">
        <v>550</v>
      </c>
      <c r="B2100" s="328">
        <v>1216865826</v>
      </c>
      <c r="C2100" s="328">
        <v>1216865826</v>
      </c>
      <c r="D2100" s="328">
        <v>1216865826</v>
      </c>
      <c r="E2100" s="328">
        <v>1216865826</v>
      </c>
      <c r="F2100" s="165">
        <f t="shared" si="129"/>
        <v>0</v>
      </c>
      <c r="G2100" s="166">
        <f t="shared" si="130"/>
        <v>100</v>
      </c>
      <c r="H2100" s="166">
        <f t="shared" si="131"/>
        <v>100</v>
      </c>
      <c r="I2100" s="166">
        <f t="shared" si="128"/>
        <v>100</v>
      </c>
    </row>
    <row r="2101" spans="1:9" s="351" customFormat="1" x14ac:dyDescent="0.2">
      <c r="A2101" s="325" t="s">
        <v>581</v>
      </c>
      <c r="B2101" s="324">
        <v>71025030510</v>
      </c>
      <c r="C2101" s="324">
        <v>70706555122</v>
      </c>
      <c r="D2101" s="324">
        <v>42104831270</v>
      </c>
      <c r="E2101" s="324">
        <v>40239257678</v>
      </c>
      <c r="F2101" s="203">
        <f t="shared" si="129"/>
        <v>318475388</v>
      </c>
      <c r="G2101" s="204">
        <f t="shared" si="130"/>
        <v>99.551601195081275</v>
      </c>
      <c r="H2101" s="204">
        <f t="shared" si="131"/>
        <v>59.281679948130162</v>
      </c>
      <c r="I2101" s="204">
        <f t="shared" si="128"/>
        <v>56.655037511507288</v>
      </c>
    </row>
    <row r="2102" spans="1:9" x14ac:dyDescent="0.2">
      <c r="A2102" s="326" t="s">
        <v>109</v>
      </c>
      <c r="B2102" s="324">
        <v>71025030510</v>
      </c>
      <c r="C2102" s="324">
        <v>70706555122</v>
      </c>
      <c r="D2102" s="324">
        <v>42104831270</v>
      </c>
      <c r="E2102" s="324">
        <v>40239257678</v>
      </c>
      <c r="F2102" s="203">
        <f t="shared" si="129"/>
        <v>318475388</v>
      </c>
      <c r="G2102" s="204">
        <f t="shared" si="130"/>
        <v>99.551601195081275</v>
      </c>
      <c r="H2102" s="204">
        <f t="shared" si="131"/>
        <v>59.281679948130162</v>
      </c>
      <c r="I2102" s="204">
        <f t="shared" si="128"/>
        <v>56.655037511507288</v>
      </c>
    </row>
    <row r="2103" spans="1:9" x14ac:dyDescent="0.2">
      <c r="A2103" s="327" t="s">
        <v>30</v>
      </c>
      <c r="B2103" s="324">
        <v>71025030510</v>
      </c>
      <c r="C2103" s="324">
        <v>70706555122</v>
      </c>
      <c r="D2103" s="324">
        <v>42104831270</v>
      </c>
      <c r="E2103" s="324">
        <v>40239257678</v>
      </c>
      <c r="F2103" s="161">
        <f t="shared" si="129"/>
        <v>318475388</v>
      </c>
      <c r="G2103" s="162">
        <f t="shared" si="130"/>
        <v>99.551601195081275</v>
      </c>
      <c r="H2103" s="162">
        <f t="shared" si="131"/>
        <v>59.281679948130162</v>
      </c>
      <c r="I2103" s="162">
        <f t="shared" si="128"/>
        <v>56.655037511507288</v>
      </c>
    </row>
    <row r="2104" spans="1:9" s="351" customFormat="1" x14ac:dyDescent="0.2">
      <c r="A2104" s="337" t="s">
        <v>549</v>
      </c>
      <c r="B2104" s="328">
        <v>69686754477</v>
      </c>
      <c r="C2104" s="328">
        <v>69686754477</v>
      </c>
      <c r="D2104" s="328">
        <v>42104831270</v>
      </c>
      <c r="E2104" s="328">
        <v>40239257678</v>
      </c>
      <c r="F2104" s="202">
        <f t="shared" si="129"/>
        <v>0</v>
      </c>
      <c r="G2104" s="168">
        <f t="shared" si="130"/>
        <v>100</v>
      </c>
      <c r="H2104" s="168">
        <f t="shared" si="131"/>
        <v>60.42013519785403</v>
      </c>
      <c r="I2104" s="168">
        <f t="shared" si="128"/>
        <v>57.743050282648625</v>
      </c>
    </row>
    <row r="2105" spans="1:9" x14ac:dyDescent="0.2">
      <c r="A2105" s="337" t="s">
        <v>494</v>
      </c>
      <c r="B2105" s="328">
        <v>318475388</v>
      </c>
      <c r="C2105" s="328">
        <v>0</v>
      </c>
      <c r="D2105" s="328">
        <v>0</v>
      </c>
      <c r="E2105" s="328">
        <v>0</v>
      </c>
      <c r="F2105" s="165">
        <f t="shared" si="129"/>
        <v>318475388</v>
      </c>
      <c r="G2105" s="166">
        <f t="shared" si="130"/>
        <v>0</v>
      </c>
      <c r="H2105" s="166">
        <f t="shared" si="131"/>
        <v>0</v>
      </c>
      <c r="I2105" s="166">
        <f t="shared" si="128"/>
        <v>0</v>
      </c>
    </row>
    <row r="2106" spans="1:9" x14ac:dyDescent="0.2">
      <c r="A2106" s="337" t="s">
        <v>550</v>
      </c>
      <c r="B2106" s="328">
        <v>1019800645</v>
      </c>
      <c r="C2106" s="328">
        <v>1019800645</v>
      </c>
      <c r="D2106" s="328">
        <v>0</v>
      </c>
      <c r="E2106" s="328">
        <v>0</v>
      </c>
      <c r="F2106" s="165">
        <f t="shared" si="129"/>
        <v>0</v>
      </c>
      <c r="G2106" s="166">
        <f t="shared" si="130"/>
        <v>100</v>
      </c>
      <c r="H2106" s="166">
        <f t="shared" si="131"/>
        <v>0</v>
      </c>
      <c r="I2106" s="166">
        <f t="shared" si="128"/>
        <v>0</v>
      </c>
    </row>
    <row r="2107" spans="1:9" s="351" customFormat="1" x14ac:dyDescent="0.2">
      <c r="A2107" s="325" t="s">
        <v>582</v>
      </c>
      <c r="B2107" s="324">
        <v>50225396313</v>
      </c>
      <c r="C2107" s="324">
        <v>40389795535</v>
      </c>
      <c r="D2107" s="324">
        <v>39747490514</v>
      </c>
      <c r="E2107" s="324">
        <v>25724322475</v>
      </c>
      <c r="F2107" s="203">
        <f t="shared" si="129"/>
        <v>9835600778</v>
      </c>
      <c r="G2107" s="204">
        <f t="shared" si="130"/>
        <v>80.417076817661226</v>
      </c>
      <c r="H2107" s="204">
        <f t="shared" si="131"/>
        <v>79.138231715081616</v>
      </c>
      <c r="I2107" s="204">
        <f t="shared" si="128"/>
        <v>51.21775906891488</v>
      </c>
    </row>
    <row r="2108" spans="1:9" x14ac:dyDescent="0.2">
      <c r="A2108" s="326" t="s">
        <v>109</v>
      </c>
      <c r="B2108" s="324">
        <v>49526620289</v>
      </c>
      <c r="C2108" s="324">
        <v>40389795535</v>
      </c>
      <c r="D2108" s="324">
        <v>39747490514</v>
      </c>
      <c r="E2108" s="324">
        <v>25724322475</v>
      </c>
      <c r="F2108" s="203">
        <f t="shared" si="129"/>
        <v>9136824754</v>
      </c>
      <c r="G2108" s="204">
        <f t="shared" si="130"/>
        <v>81.551689372938469</v>
      </c>
      <c r="H2108" s="204">
        <f t="shared" si="131"/>
        <v>80.254800917291803</v>
      </c>
      <c r="I2108" s="204">
        <f t="shared" si="128"/>
        <v>51.940395538585626</v>
      </c>
    </row>
    <row r="2109" spans="1:9" x14ac:dyDescent="0.2">
      <c r="A2109" s="327" t="s">
        <v>30</v>
      </c>
      <c r="B2109" s="324">
        <v>49526620289</v>
      </c>
      <c r="C2109" s="324">
        <v>40389795535</v>
      </c>
      <c r="D2109" s="324">
        <v>39747490514</v>
      </c>
      <c r="E2109" s="324">
        <v>25724322475</v>
      </c>
      <c r="F2109" s="203">
        <f t="shared" si="129"/>
        <v>9136824754</v>
      </c>
      <c r="G2109" s="204">
        <f t="shared" si="130"/>
        <v>81.551689372938469</v>
      </c>
      <c r="H2109" s="204">
        <f t="shared" si="131"/>
        <v>80.254800917291803</v>
      </c>
      <c r="I2109" s="204">
        <f t="shared" si="128"/>
        <v>51.940395538585626</v>
      </c>
    </row>
    <row r="2110" spans="1:9" x14ac:dyDescent="0.2">
      <c r="A2110" s="337" t="s">
        <v>549</v>
      </c>
      <c r="B2110" s="328">
        <v>48884315268</v>
      </c>
      <c r="C2110" s="328">
        <v>39747490514</v>
      </c>
      <c r="D2110" s="328">
        <v>39747490514</v>
      </c>
      <c r="E2110" s="328">
        <v>25724322475</v>
      </c>
      <c r="F2110" s="165">
        <f t="shared" si="129"/>
        <v>9136824754</v>
      </c>
      <c r="G2110" s="166">
        <f t="shared" si="130"/>
        <v>81.309291735173332</v>
      </c>
      <c r="H2110" s="166">
        <f t="shared" si="131"/>
        <v>81.309291735173332</v>
      </c>
      <c r="I2110" s="166">
        <f t="shared" si="128"/>
        <v>52.622855273661393</v>
      </c>
    </row>
    <row r="2111" spans="1:9" x14ac:dyDescent="0.2">
      <c r="A2111" s="337" t="s">
        <v>550</v>
      </c>
      <c r="B2111" s="328">
        <v>642305021</v>
      </c>
      <c r="C2111" s="328">
        <v>642305021</v>
      </c>
      <c r="D2111" s="328">
        <v>0</v>
      </c>
      <c r="E2111" s="328">
        <v>0</v>
      </c>
      <c r="F2111" s="165">
        <f t="shared" si="129"/>
        <v>0</v>
      </c>
      <c r="G2111" s="166">
        <f t="shared" si="130"/>
        <v>100</v>
      </c>
      <c r="H2111" s="166">
        <f t="shared" si="131"/>
        <v>0</v>
      </c>
      <c r="I2111" s="166">
        <f t="shared" si="128"/>
        <v>0</v>
      </c>
    </row>
    <row r="2112" spans="1:9" s="351" customFormat="1" x14ac:dyDescent="0.2">
      <c r="A2112" s="326" t="s">
        <v>131</v>
      </c>
      <c r="B2112" s="324">
        <v>698776024</v>
      </c>
      <c r="C2112" s="324">
        <v>0</v>
      </c>
      <c r="D2112" s="324">
        <v>0</v>
      </c>
      <c r="E2112" s="324">
        <v>0</v>
      </c>
      <c r="F2112" s="161">
        <f t="shared" si="129"/>
        <v>698776024</v>
      </c>
      <c r="G2112" s="162">
        <f t="shared" si="130"/>
        <v>0</v>
      </c>
      <c r="H2112" s="162">
        <f t="shared" si="131"/>
        <v>0</v>
      </c>
      <c r="I2112" s="162">
        <f t="shared" si="128"/>
        <v>0</v>
      </c>
    </row>
    <row r="2113" spans="1:9" x14ac:dyDescent="0.2">
      <c r="A2113" s="327" t="s">
        <v>1653</v>
      </c>
      <c r="B2113" s="324">
        <v>698776024</v>
      </c>
      <c r="C2113" s="324">
        <v>0</v>
      </c>
      <c r="D2113" s="324">
        <v>0</v>
      </c>
      <c r="E2113" s="324">
        <v>0</v>
      </c>
      <c r="F2113" s="161">
        <f t="shared" si="129"/>
        <v>698776024</v>
      </c>
      <c r="G2113" s="162">
        <f t="shared" si="130"/>
        <v>0</v>
      </c>
      <c r="H2113" s="162">
        <f t="shared" si="131"/>
        <v>0</v>
      </c>
      <c r="I2113" s="162">
        <f t="shared" si="128"/>
        <v>0</v>
      </c>
    </row>
    <row r="2114" spans="1:9" s="351" customFormat="1" x14ac:dyDescent="0.2">
      <c r="A2114" s="337" t="s">
        <v>551</v>
      </c>
      <c r="B2114" s="328">
        <v>698776024</v>
      </c>
      <c r="C2114" s="328">
        <v>0</v>
      </c>
      <c r="D2114" s="328">
        <v>0</v>
      </c>
      <c r="E2114" s="328">
        <v>0</v>
      </c>
      <c r="F2114" s="202">
        <f t="shared" si="129"/>
        <v>698776024</v>
      </c>
      <c r="G2114" s="168">
        <f t="shared" si="130"/>
        <v>0</v>
      </c>
      <c r="H2114" s="168">
        <f t="shared" si="131"/>
        <v>0</v>
      </c>
      <c r="I2114" s="168">
        <f t="shared" si="128"/>
        <v>0</v>
      </c>
    </row>
    <row r="2115" spans="1:9" x14ac:dyDescent="0.2">
      <c r="A2115" s="325" t="s">
        <v>583</v>
      </c>
      <c r="B2115" s="324">
        <v>34259328124</v>
      </c>
      <c r="C2115" s="324">
        <v>34259328124</v>
      </c>
      <c r="D2115" s="324">
        <v>34259328124</v>
      </c>
      <c r="E2115" s="324">
        <v>25557694317</v>
      </c>
      <c r="F2115" s="203">
        <f t="shared" si="129"/>
        <v>0</v>
      </c>
      <c r="G2115" s="204">
        <f t="shared" si="130"/>
        <v>100</v>
      </c>
      <c r="H2115" s="204">
        <f t="shared" si="131"/>
        <v>100</v>
      </c>
      <c r="I2115" s="204">
        <f t="shared" si="128"/>
        <v>74.600687510552305</v>
      </c>
    </row>
    <row r="2116" spans="1:9" x14ac:dyDescent="0.2">
      <c r="A2116" s="326" t="s">
        <v>109</v>
      </c>
      <c r="B2116" s="324">
        <v>34259328124</v>
      </c>
      <c r="C2116" s="324">
        <v>34259328124</v>
      </c>
      <c r="D2116" s="324">
        <v>34259328124</v>
      </c>
      <c r="E2116" s="324">
        <v>25557694317</v>
      </c>
      <c r="F2116" s="203">
        <f t="shared" si="129"/>
        <v>0</v>
      </c>
      <c r="G2116" s="204">
        <f t="shared" si="130"/>
        <v>100</v>
      </c>
      <c r="H2116" s="204">
        <f t="shared" si="131"/>
        <v>100</v>
      </c>
      <c r="I2116" s="204">
        <f t="shared" si="128"/>
        <v>74.600687510552305</v>
      </c>
    </row>
    <row r="2117" spans="1:9" x14ac:dyDescent="0.2">
      <c r="A2117" s="327" t="s">
        <v>30</v>
      </c>
      <c r="B2117" s="324">
        <v>34259328124</v>
      </c>
      <c r="C2117" s="324">
        <v>34259328124</v>
      </c>
      <c r="D2117" s="324">
        <v>34259328124</v>
      </c>
      <c r="E2117" s="324">
        <v>25557694317</v>
      </c>
      <c r="F2117" s="203">
        <f t="shared" si="129"/>
        <v>0</v>
      </c>
      <c r="G2117" s="204">
        <f t="shared" si="130"/>
        <v>100</v>
      </c>
      <c r="H2117" s="204">
        <f t="shared" si="131"/>
        <v>100</v>
      </c>
      <c r="I2117" s="204">
        <f t="shared" si="128"/>
        <v>74.600687510552305</v>
      </c>
    </row>
    <row r="2118" spans="1:9" s="351" customFormat="1" x14ac:dyDescent="0.2">
      <c r="A2118" s="337" t="s">
        <v>549</v>
      </c>
      <c r="B2118" s="328">
        <v>33735745100</v>
      </c>
      <c r="C2118" s="328">
        <v>33735745100</v>
      </c>
      <c r="D2118" s="328">
        <v>33735745100</v>
      </c>
      <c r="E2118" s="328">
        <v>25034111293</v>
      </c>
      <c r="F2118" s="165">
        <f t="shared" si="129"/>
        <v>0</v>
      </c>
      <c r="G2118" s="166">
        <f t="shared" si="130"/>
        <v>100</v>
      </c>
      <c r="H2118" s="166">
        <f t="shared" si="131"/>
        <v>100</v>
      </c>
      <c r="I2118" s="166">
        <f t="shared" si="128"/>
        <v>74.206486973367603</v>
      </c>
    </row>
    <row r="2119" spans="1:9" x14ac:dyDescent="0.2">
      <c r="A2119" s="337" t="s">
        <v>494</v>
      </c>
      <c r="B2119" s="328">
        <v>43163307</v>
      </c>
      <c r="C2119" s="328">
        <v>43163307</v>
      </c>
      <c r="D2119" s="328">
        <v>43163307</v>
      </c>
      <c r="E2119" s="328">
        <v>43163307</v>
      </c>
      <c r="F2119" s="202">
        <f t="shared" si="129"/>
        <v>0</v>
      </c>
      <c r="G2119" s="168">
        <f t="shared" si="130"/>
        <v>100</v>
      </c>
      <c r="H2119" s="168">
        <f t="shared" si="131"/>
        <v>100</v>
      </c>
      <c r="I2119" s="168">
        <f t="shared" ref="I2119:I2182" si="132">IFERROR(IF(E2119&gt;0,+E2119/B2119*100,0),0)</f>
        <v>100</v>
      </c>
    </row>
    <row r="2120" spans="1:9" x14ac:dyDescent="0.2">
      <c r="A2120" s="337" t="s">
        <v>550</v>
      </c>
      <c r="B2120" s="328">
        <v>480419717</v>
      </c>
      <c r="C2120" s="328">
        <v>480419717</v>
      </c>
      <c r="D2120" s="328">
        <v>480419717</v>
      </c>
      <c r="E2120" s="328">
        <v>480419717</v>
      </c>
      <c r="F2120" s="165">
        <f t="shared" si="129"/>
        <v>0</v>
      </c>
      <c r="G2120" s="166">
        <f t="shared" si="130"/>
        <v>100</v>
      </c>
      <c r="H2120" s="166">
        <f t="shared" si="131"/>
        <v>100</v>
      </c>
      <c r="I2120" s="166">
        <f t="shared" si="132"/>
        <v>100</v>
      </c>
    </row>
    <row r="2121" spans="1:9" x14ac:dyDescent="0.2">
      <c r="A2121" s="325" t="s">
        <v>584</v>
      </c>
      <c r="B2121" s="324">
        <v>21501732707</v>
      </c>
      <c r="C2121" s="324">
        <v>17824278156</v>
      </c>
      <c r="D2121" s="324">
        <v>17824278156</v>
      </c>
      <c r="E2121" s="324">
        <v>11882852104</v>
      </c>
      <c r="F2121" s="161">
        <f t="shared" ref="F2121:F2184" si="133">+B2121-C2121</f>
        <v>3677454551</v>
      </c>
      <c r="G2121" s="162">
        <f t="shared" ref="G2121:G2184" si="134">IFERROR(IF(C2121&gt;0,+C2121/B2121*100,0),0)</f>
        <v>82.896938581127529</v>
      </c>
      <c r="H2121" s="162">
        <f t="shared" ref="H2121:H2184" si="135">IFERROR(IF(D2121&gt;0,+D2121/B2121*100,0),0)</f>
        <v>82.896938581127529</v>
      </c>
      <c r="I2121" s="162">
        <f t="shared" si="132"/>
        <v>55.264625720751695</v>
      </c>
    </row>
    <row r="2122" spans="1:9" x14ac:dyDescent="0.2">
      <c r="A2122" s="326" t="s">
        <v>109</v>
      </c>
      <c r="B2122" s="324">
        <v>21501732707</v>
      </c>
      <c r="C2122" s="324">
        <v>17824278156</v>
      </c>
      <c r="D2122" s="324">
        <v>17824278156</v>
      </c>
      <c r="E2122" s="324">
        <v>11882852104</v>
      </c>
      <c r="F2122" s="203">
        <f t="shared" si="133"/>
        <v>3677454551</v>
      </c>
      <c r="G2122" s="204">
        <f t="shared" si="134"/>
        <v>82.896938581127529</v>
      </c>
      <c r="H2122" s="204">
        <f t="shared" si="135"/>
        <v>82.896938581127529</v>
      </c>
      <c r="I2122" s="204">
        <f t="shared" si="132"/>
        <v>55.264625720751695</v>
      </c>
    </row>
    <row r="2123" spans="1:9" x14ac:dyDescent="0.2">
      <c r="A2123" s="327" t="s">
        <v>30</v>
      </c>
      <c r="B2123" s="324">
        <v>21501732707</v>
      </c>
      <c r="C2123" s="324">
        <v>17824278156</v>
      </c>
      <c r="D2123" s="324">
        <v>17824278156</v>
      </c>
      <c r="E2123" s="324">
        <v>11882852104</v>
      </c>
      <c r="F2123" s="203">
        <f t="shared" si="133"/>
        <v>3677454551</v>
      </c>
      <c r="G2123" s="204">
        <f t="shared" si="134"/>
        <v>82.896938581127529</v>
      </c>
      <c r="H2123" s="204">
        <f t="shared" si="135"/>
        <v>82.896938581127529</v>
      </c>
      <c r="I2123" s="204">
        <f t="shared" si="132"/>
        <v>55.264625720751695</v>
      </c>
    </row>
    <row r="2124" spans="1:9" x14ac:dyDescent="0.2">
      <c r="A2124" s="337" t="s">
        <v>549</v>
      </c>
      <c r="B2124" s="328">
        <v>21484103453</v>
      </c>
      <c r="C2124" s="328">
        <v>17806981562</v>
      </c>
      <c r="D2124" s="328">
        <v>17806981562</v>
      </c>
      <c r="E2124" s="328">
        <v>11865555510</v>
      </c>
      <c r="F2124" s="165">
        <f t="shared" si="133"/>
        <v>3677121891</v>
      </c>
      <c r="G2124" s="166">
        <f t="shared" si="134"/>
        <v>82.884452688266435</v>
      </c>
      <c r="H2124" s="166">
        <f t="shared" si="135"/>
        <v>82.884452688266435</v>
      </c>
      <c r="I2124" s="166">
        <f t="shared" si="132"/>
        <v>55.229465525325963</v>
      </c>
    </row>
    <row r="2125" spans="1:9" s="351" customFormat="1" x14ac:dyDescent="0.2">
      <c r="A2125" s="337" t="s">
        <v>494</v>
      </c>
      <c r="B2125" s="328">
        <v>332660</v>
      </c>
      <c r="C2125" s="328">
        <v>0</v>
      </c>
      <c r="D2125" s="328">
        <v>0</v>
      </c>
      <c r="E2125" s="328">
        <v>0</v>
      </c>
      <c r="F2125" s="202">
        <f t="shared" si="133"/>
        <v>332660</v>
      </c>
      <c r="G2125" s="168">
        <f t="shared" si="134"/>
        <v>0</v>
      </c>
      <c r="H2125" s="168">
        <f t="shared" si="135"/>
        <v>0</v>
      </c>
      <c r="I2125" s="168">
        <f t="shared" si="132"/>
        <v>0</v>
      </c>
    </row>
    <row r="2126" spans="1:9" x14ac:dyDescent="0.2">
      <c r="A2126" s="337" t="s">
        <v>550</v>
      </c>
      <c r="B2126" s="328">
        <v>17296594</v>
      </c>
      <c r="C2126" s="328">
        <v>17296594</v>
      </c>
      <c r="D2126" s="328">
        <v>17296594</v>
      </c>
      <c r="E2126" s="328">
        <v>17296594</v>
      </c>
      <c r="F2126" s="165">
        <f t="shared" si="133"/>
        <v>0</v>
      </c>
      <c r="G2126" s="166">
        <f t="shared" si="134"/>
        <v>100</v>
      </c>
      <c r="H2126" s="166">
        <f t="shared" si="135"/>
        <v>100</v>
      </c>
      <c r="I2126" s="166">
        <f t="shared" si="132"/>
        <v>100</v>
      </c>
    </row>
    <row r="2127" spans="1:9" x14ac:dyDescent="0.2">
      <c r="A2127" s="336" t="s">
        <v>89</v>
      </c>
      <c r="B2127" s="324">
        <v>582497742886</v>
      </c>
      <c r="C2127" s="324">
        <v>424729794189.48993</v>
      </c>
      <c r="D2127" s="324">
        <v>244951669382.01004</v>
      </c>
      <c r="E2127" s="324">
        <v>244313621951.94003</v>
      </c>
      <c r="F2127" s="205">
        <f t="shared" si="133"/>
        <v>157767948696.51007</v>
      </c>
      <c r="G2127" s="204">
        <f t="shared" si="134"/>
        <v>72.915268664416672</v>
      </c>
      <c r="H2127" s="204">
        <f t="shared" si="135"/>
        <v>42.051951681115654</v>
      </c>
      <c r="I2127" s="204">
        <f t="shared" si="132"/>
        <v>41.942415217178684</v>
      </c>
    </row>
    <row r="2128" spans="1:9" x14ac:dyDescent="0.2">
      <c r="A2128" s="325" t="s">
        <v>585</v>
      </c>
      <c r="B2128" s="324">
        <v>52532151033</v>
      </c>
      <c r="C2128" s="324">
        <v>32672606862.459999</v>
      </c>
      <c r="D2128" s="324">
        <v>28483579958.41</v>
      </c>
      <c r="E2128" s="324">
        <v>28476579958.41</v>
      </c>
      <c r="F2128" s="203">
        <f t="shared" si="133"/>
        <v>19859544170.540001</v>
      </c>
      <c r="G2128" s="204">
        <f t="shared" si="134"/>
        <v>62.195448349212846</v>
      </c>
      <c r="H2128" s="204">
        <f t="shared" si="135"/>
        <v>54.221232898909832</v>
      </c>
      <c r="I2128" s="204">
        <f t="shared" si="132"/>
        <v>54.207907725920826</v>
      </c>
    </row>
    <row r="2129" spans="1:9" x14ac:dyDescent="0.2">
      <c r="A2129" s="326" t="s">
        <v>109</v>
      </c>
      <c r="B2129" s="324">
        <v>33771723785</v>
      </c>
      <c r="C2129" s="324">
        <v>20454544511.360001</v>
      </c>
      <c r="D2129" s="324">
        <v>19830992562.59</v>
      </c>
      <c r="E2129" s="324">
        <v>19830992562.59</v>
      </c>
      <c r="F2129" s="161">
        <f t="shared" si="133"/>
        <v>13317179273.639999</v>
      </c>
      <c r="G2129" s="162">
        <f t="shared" si="134"/>
        <v>60.567072742804619</v>
      </c>
      <c r="H2129" s="162">
        <f t="shared" si="135"/>
        <v>58.720699863707004</v>
      </c>
      <c r="I2129" s="162">
        <f t="shared" si="132"/>
        <v>58.720699863707004</v>
      </c>
    </row>
    <row r="2130" spans="1:9" x14ac:dyDescent="0.2">
      <c r="A2130" s="327" t="s">
        <v>28</v>
      </c>
      <c r="B2130" s="324">
        <v>30060632999</v>
      </c>
      <c r="C2130" s="324">
        <v>18196530655</v>
      </c>
      <c r="D2130" s="324">
        <v>18186430961</v>
      </c>
      <c r="E2130" s="324">
        <v>18186430961</v>
      </c>
      <c r="F2130" s="161">
        <f t="shared" si="133"/>
        <v>11864102344</v>
      </c>
      <c r="G2130" s="162">
        <f t="shared" si="134"/>
        <v>60.532759425276659</v>
      </c>
      <c r="H2130" s="162">
        <f t="shared" si="135"/>
        <v>60.499161683005788</v>
      </c>
      <c r="I2130" s="162">
        <f t="shared" si="132"/>
        <v>60.499161683005788</v>
      </c>
    </row>
    <row r="2131" spans="1:9" x14ac:dyDescent="0.2">
      <c r="A2131" s="337" t="s">
        <v>110</v>
      </c>
      <c r="B2131" s="328">
        <v>20387030639</v>
      </c>
      <c r="C2131" s="328">
        <v>12104389538</v>
      </c>
      <c r="D2131" s="328">
        <v>12096061040</v>
      </c>
      <c r="E2131" s="328">
        <v>12096061040</v>
      </c>
      <c r="F2131" s="165">
        <f t="shared" si="133"/>
        <v>8282641101</v>
      </c>
      <c r="G2131" s="166">
        <f t="shared" si="134"/>
        <v>59.372989388874188</v>
      </c>
      <c r="H2131" s="166">
        <f t="shared" si="135"/>
        <v>59.332137446541466</v>
      </c>
      <c r="I2131" s="166">
        <f t="shared" si="132"/>
        <v>59.332137446541466</v>
      </c>
    </row>
    <row r="2132" spans="1:9" x14ac:dyDescent="0.2">
      <c r="A2132" s="337" t="s">
        <v>111</v>
      </c>
      <c r="B2132" s="328">
        <v>7249438347</v>
      </c>
      <c r="C2132" s="328">
        <v>4478442694</v>
      </c>
      <c r="D2132" s="328">
        <v>4478202093</v>
      </c>
      <c r="E2132" s="328">
        <v>4478202093</v>
      </c>
      <c r="F2132" s="165">
        <f t="shared" si="133"/>
        <v>2770995653</v>
      </c>
      <c r="G2132" s="166">
        <f t="shared" si="134"/>
        <v>61.776409145589774</v>
      </c>
      <c r="H2132" s="166">
        <f t="shared" si="135"/>
        <v>61.773090253994546</v>
      </c>
      <c r="I2132" s="166">
        <f t="shared" si="132"/>
        <v>61.773090253994546</v>
      </c>
    </row>
    <row r="2133" spans="1:9" x14ac:dyDescent="0.2">
      <c r="A2133" s="337" t="s">
        <v>112</v>
      </c>
      <c r="B2133" s="328">
        <v>2424164013</v>
      </c>
      <c r="C2133" s="328">
        <v>1613698423</v>
      </c>
      <c r="D2133" s="328">
        <v>1612167828</v>
      </c>
      <c r="E2133" s="328">
        <v>1612167828</v>
      </c>
      <c r="F2133" s="202">
        <f t="shared" si="133"/>
        <v>810465590</v>
      </c>
      <c r="G2133" s="168">
        <f t="shared" si="134"/>
        <v>66.5672130411252</v>
      </c>
      <c r="H2133" s="168">
        <f t="shared" si="135"/>
        <v>66.504073955164358</v>
      </c>
      <c r="I2133" s="168">
        <f t="shared" si="132"/>
        <v>66.504073955164358</v>
      </c>
    </row>
    <row r="2134" spans="1:9" x14ac:dyDescent="0.2">
      <c r="A2134" s="327" t="s">
        <v>29</v>
      </c>
      <c r="B2134" s="324">
        <v>2971175758</v>
      </c>
      <c r="C2134" s="324">
        <v>1900373346.3800001</v>
      </c>
      <c r="D2134" s="324">
        <v>1319259460.6099999</v>
      </c>
      <c r="E2134" s="324">
        <v>1319259460.6099999</v>
      </c>
      <c r="F2134" s="161">
        <f t="shared" si="133"/>
        <v>1070802411.6199999</v>
      </c>
      <c r="G2134" s="162">
        <f t="shared" si="134"/>
        <v>63.960314069713817</v>
      </c>
      <c r="H2134" s="162">
        <f t="shared" si="135"/>
        <v>44.401932704850772</v>
      </c>
      <c r="I2134" s="162">
        <f t="shared" si="132"/>
        <v>44.401932704850772</v>
      </c>
    </row>
    <row r="2135" spans="1:9" s="351" customFormat="1" x14ac:dyDescent="0.2">
      <c r="A2135" s="337" t="s">
        <v>113</v>
      </c>
      <c r="B2135" s="328">
        <v>2971175758</v>
      </c>
      <c r="C2135" s="328">
        <v>1900373346.3800001</v>
      </c>
      <c r="D2135" s="328">
        <v>1319259460.6099999</v>
      </c>
      <c r="E2135" s="328">
        <v>1319259460.6099999</v>
      </c>
      <c r="F2135" s="202">
        <f t="shared" si="133"/>
        <v>1070802411.6199999</v>
      </c>
      <c r="G2135" s="168">
        <f t="shared" si="134"/>
        <v>63.960314069713817</v>
      </c>
      <c r="H2135" s="168">
        <f t="shared" si="135"/>
        <v>44.401932704850772</v>
      </c>
      <c r="I2135" s="168">
        <f t="shared" si="132"/>
        <v>44.401932704850772</v>
      </c>
    </row>
    <row r="2136" spans="1:9" x14ac:dyDescent="0.2">
      <c r="A2136" s="327" t="s">
        <v>30</v>
      </c>
      <c r="B2136" s="324">
        <v>563182428</v>
      </c>
      <c r="C2136" s="324">
        <v>297773309.98000002</v>
      </c>
      <c r="D2136" s="324">
        <v>265434940.97999999</v>
      </c>
      <c r="E2136" s="324">
        <v>265434940.97999999</v>
      </c>
      <c r="F2136" s="161">
        <f t="shared" si="133"/>
        <v>265409118.01999998</v>
      </c>
      <c r="G2136" s="162">
        <f t="shared" si="134"/>
        <v>52.873331122468905</v>
      </c>
      <c r="H2136" s="162">
        <f t="shared" si="135"/>
        <v>47.131254063203833</v>
      </c>
      <c r="I2136" s="162">
        <f t="shared" si="132"/>
        <v>47.131254063203833</v>
      </c>
    </row>
    <row r="2137" spans="1:9" x14ac:dyDescent="0.2">
      <c r="A2137" s="337" t="s">
        <v>152</v>
      </c>
      <c r="B2137" s="328">
        <v>302499465</v>
      </c>
      <c r="C2137" s="328">
        <v>204323731</v>
      </c>
      <c r="D2137" s="328">
        <v>204323731</v>
      </c>
      <c r="E2137" s="328">
        <v>204323731</v>
      </c>
      <c r="F2137" s="165">
        <f t="shared" si="133"/>
        <v>98175734</v>
      </c>
      <c r="G2137" s="166">
        <f t="shared" si="134"/>
        <v>67.545154501347625</v>
      </c>
      <c r="H2137" s="166">
        <f t="shared" si="135"/>
        <v>67.545154501347625</v>
      </c>
      <c r="I2137" s="166">
        <f t="shared" si="132"/>
        <v>67.545154501347625</v>
      </c>
    </row>
    <row r="2138" spans="1:9" x14ac:dyDescent="0.2">
      <c r="A2138" s="337" t="s">
        <v>118</v>
      </c>
      <c r="B2138" s="328">
        <v>89997280</v>
      </c>
      <c r="C2138" s="328">
        <v>79989398</v>
      </c>
      <c r="D2138" s="328">
        <v>47651029</v>
      </c>
      <c r="E2138" s="328">
        <v>47651029</v>
      </c>
      <c r="F2138" s="165">
        <f t="shared" si="133"/>
        <v>10007882</v>
      </c>
      <c r="G2138" s="166">
        <f t="shared" si="134"/>
        <v>88.879795033805465</v>
      </c>
      <c r="H2138" s="166">
        <f t="shared" si="135"/>
        <v>52.947187959458333</v>
      </c>
      <c r="I2138" s="166">
        <f t="shared" si="132"/>
        <v>52.947187959458333</v>
      </c>
    </row>
    <row r="2139" spans="1:9" x14ac:dyDescent="0.2">
      <c r="A2139" s="337" t="s">
        <v>124</v>
      </c>
      <c r="B2139" s="328">
        <v>170685683</v>
      </c>
      <c r="C2139" s="328">
        <v>13460180.98</v>
      </c>
      <c r="D2139" s="328">
        <v>13460180.98</v>
      </c>
      <c r="E2139" s="328">
        <v>13460180.98</v>
      </c>
      <c r="F2139" s="165">
        <f t="shared" si="133"/>
        <v>157225502.02000001</v>
      </c>
      <c r="G2139" s="166">
        <f t="shared" si="134"/>
        <v>7.8859461106647126</v>
      </c>
      <c r="H2139" s="166">
        <f t="shared" si="135"/>
        <v>7.8859461106647126</v>
      </c>
      <c r="I2139" s="166">
        <f t="shared" si="132"/>
        <v>7.8859461106647126</v>
      </c>
    </row>
    <row r="2140" spans="1:9" x14ac:dyDescent="0.2">
      <c r="A2140" s="327" t="s">
        <v>127</v>
      </c>
      <c r="B2140" s="324">
        <v>176732600</v>
      </c>
      <c r="C2140" s="324">
        <v>59867200</v>
      </c>
      <c r="D2140" s="324">
        <v>59867200</v>
      </c>
      <c r="E2140" s="324">
        <v>59867200</v>
      </c>
      <c r="F2140" s="203">
        <f t="shared" si="133"/>
        <v>116865400</v>
      </c>
      <c r="G2140" s="204">
        <f t="shared" si="134"/>
        <v>33.874452138428332</v>
      </c>
      <c r="H2140" s="204">
        <f t="shared" si="135"/>
        <v>33.874452138428332</v>
      </c>
      <c r="I2140" s="204">
        <f t="shared" si="132"/>
        <v>33.874452138428332</v>
      </c>
    </row>
    <row r="2141" spans="1:9" x14ac:dyDescent="0.2">
      <c r="A2141" s="337" t="s">
        <v>128</v>
      </c>
      <c r="B2141" s="328">
        <v>59867200</v>
      </c>
      <c r="C2141" s="328">
        <v>59867200</v>
      </c>
      <c r="D2141" s="328">
        <v>59867200</v>
      </c>
      <c r="E2141" s="328">
        <v>59867200</v>
      </c>
      <c r="F2141" s="202">
        <f t="shared" si="133"/>
        <v>0</v>
      </c>
      <c r="G2141" s="168">
        <f t="shared" si="134"/>
        <v>100</v>
      </c>
      <c r="H2141" s="168">
        <f t="shared" si="135"/>
        <v>100</v>
      </c>
      <c r="I2141" s="168">
        <f t="shared" si="132"/>
        <v>100</v>
      </c>
    </row>
    <row r="2142" spans="1:9" x14ac:dyDescent="0.2">
      <c r="A2142" s="337" t="s">
        <v>130</v>
      </c>
      <c r="B2142" s="328">
        <v>116865400</v>
      </c>
      <c r="C2142" s="328">
        <v>0</v>
      </c>
      <c r="D2142" s="328">
        <v>0</v>
      </c>
      <c r="E2142" s="328">
        <v>0</v>
      </c>
      <c r="F2142" s="165">
        <f t="shared" si="133"/>
        <v>116865400</v>
      </c>
      <c r="G2142" s="166">
        <f t="shared" si="134"/>
        <v>0</v>
      </c>
      <c r="H2142" s="166">
        <f t="shared" si="135"/>
        <v>0</v>
      </c>
      <c r="I2142" s="166">
        <f t="shared" si="132"/>
        <v>0</v>
      </c>
    </row>
    <row r="2143" spans="1:9" x14ac:dyDescent="0.2">
      <c r="A2143" s="326" t="s">
        <v>131</v>
      </c>
      <c r="B2143" s="324">
        <v>18760427248</v>
      </c>
      <c r="C2143" s="324">
        <v>12218062351.1</v>
      </c>
      <c r="D2143" s="324">
        <v>8652587395.8199997</v>
      </c>
      <c r="E2143" s="324">
        <v>8645587395.8199997</v>
      </c>
      <c r="F2143" s="161">
        <f t="shared" si="133"/>
        <v>6542364896.8999996</v>
      </c>
      <c r="G2143" s="162">
        <f t="shared" si="134"/>
        <v>65.126780907415295</v>
      </c>
      <c r="H2143" s="162">
        <f t="shared" si="135"/>
        <v>46.12148370310932</v>
      </c>
      <c r="I2143" s="162">
        <f t="shared" si="132"/>
        <v>46.084171120045696</v>
      </c>
    </row>
    <row r="2144" spans="1:9" x14ac:dyDescent="0.2">
      <c r="A2144" s="327" t="s">
        <v>1653</v>
      </c>
      <c r="B2144" s="324">
        <v>18760427248</v>
      </c>
      <c r="C2144" s="324">
        <v>12218062351.1</v>
      </c>
      <c r="D2144" s="324">
        <v>8652587395.8199997</v>
      </c>
      <c r="E2144" s="324">
        <v>8645587395.8199997</v>
      </c>
      <c r="F2144" s="203">
        <f t="shared" si="133"/>
        <v>6542364896.8999996</v>
      </c>
      <c r="G2144" s="204">
        <f t="shared" si="134"/>
        <v>65.126780907415295</v>
      </c>
      <c r="H2144" s="204">
        <f t="shared" si="135"/>
        <v>46.12148370310932</v>
      </c>
      <c r="I2144" s="204">
        <f t="shared" si="132"/>
        <v>46.084171120045696</v>
      </c>
    </row>
    <row r="2145" spans="1:9" x14ac:dyDescent="0.2">
      <c r="A2145" s="337" t="s">
        <v>586</v>
      </c>
      <c r="B2145" s="328">
        <v>4839192292</v>
      </c>
      <c r="C2145" s="328">
        <v>3189407535</v>
      </c>
      <c r="D2145" s="328">
        <v>2282795880</v>
      </c>
      <c r="E2145" s="328">
        <v>2275795880</v>
      </c>
      <c r="F2145" s="165">
        <f t="shared" si="133"/>
        <v>1649784757</v>
      </c>
      <c r="G2145" s="166">
        <f t="shared" si="134"/>
        <v>65.907848718320778</v>
      </c>
      <c r="H2145" s="166">
        <f t="shared" si="135"/>
        <v>47.173076461000448</v>
      </c>
      <c r="I2145" s="166">
        <f t="shared" si="132"/>
        <v>47.028424221998243</v>
      </c>
    </row>
    <row r="2146" spans="1:9" s="351" customFormat="1" x14ac:dyDescent="0.2">
      <c r="A2146" s="337" t="s">
        <v>587</v>
      </c>
      <c r="B2146" s="328">
        <v>4427167299</v>
      </c>
      <c r="C2146" s="328">
        <v>2685100889.2800002</v>
      </c>
      <c r="D2146" s="328">
        <v>2255148192.7600002</v>
      </c>
      <c r="E2146" s="328">
        <v>2255148192.7600002</v>
      </c>
      <c r="F2146" s="165">
        <f t="shared" si="133"/>
        <v>1742066409.7199998</v>
      </c>
      <c r="G2146" s="166">
        <f t="shared" si="134"/>
        <v>60.650540355375902</v>
      </c>
      <c r="H2146" s="166">
        <f t="shared" si="135"/>
        <v>50.938851876444538</v>
      </c>
      <c r="I2146" s="166">
        <f t="shared" si="132"/>
        <v>50.938851876444538</v>
      </c>
    </row>
    <row r="2147" spans="1:9" x14ac:dyDescent="0.2">
      <c r="A2147" s="337" t="s">
        <v>588</v>
      </c>
      <c r="B2147" s="328">
        <v>6177533591</v>
      </c>
      <c r="C2147" s="328">
        <v>3859427179.3299999</v>
      </c>
      <c r="D2147" s="328">
        <v>3175388495</v>
      </c>
      <c r="E2147" s="328">
        <v>3175388495</v>
      </c>
      <c r="F2147" s="165">
        <f t="shared" si="133"/>
        <v>2318106411.6700001</v>
      </c>
      <c r="G2147" s="166">
        <f t="shared" si="134"/>
        <v>62.475211546445799</v>
      </c>
      <c r="H2147" s="166">
        <f t="shared" si="135"/>
        <v>51.402205236507307</v>
      </c>
      <c r="I2147" s="166">
        <f t="shared" si="132"/>
        <v>51.402205236507307</v>
      </c>
    </row>
    <row r="2148" spans="1:9" x14ac:dyDescent="0.2">
      <c r="A2148" s="337" t="s">
        <v>589</v>
      </c>
      <c r="B2148" s="328">
        <v>3316534066</v>
      </c>
      <c r="C2148" s="328">
        <v>2484126747.4899998</v>
      </c>
      <c r="D2148" s="328">
        <v>939254828.05999994</v>
      </c>
      <c r="E2148" s="328">
        <v>939254828.05999994</v>
      </c>
      <c r="F2148" s="165">
        <f t="shared" si="133"/>
        <v>832407318.51000023</v>
      </c>
      <c r="G2148" s="166">
        <f t="shared" si="134"/>
        <v>74.901288455211059</v>
      </c>
      <c r="H2148" s="166">
        <f t="shared" si="135"/>
        <v>28.320373298405915</v>
      </c>
      <c r="I2148" s="166">
        <f t="shared" si="132"/>
        <v>28.320373298405915</v>
      </c>
    </row>
    <row r="2149" spans="1:9" x14ac:dyDescent="0.2">
      <c r="A2149" s="325" t="s">
        <v>590</v>
      </c>
      <c r="B2149" s="324">
        <v>391312789292</v>
      </c>
      <c r="C2149" s="324">
        <v>306731888459.77997</v>
      </c>
      <c r="D2149" s="324">
        <v>180484307131.98001</v>
      </c>
      <c r="E2149" s="324">
        <v>179860507836.91</v>
      </c>
      <c r="F2149" s="203">
        <f t="shared" si="133"/>
        <v>84580900832.220032</v>
      </c>
      <c r="G2149" s="204">
        <f t="shared" si="134"/>
        <v>78.385347183450932</v>
      </c>
      <c r="H2149" s="204">
        <f t="shared" si="135"/>
        <v>46.122772388433617</v>
      </c>
      <c r="I2149" s="204">
        <f t="shared" si="132"/>
        <v>45.96336045196238</v>
      </c>
    </row>
    <row r="2150" spans="1:9" x14ac:dyDescent="0.2">
      <c r="A2150" s="326" t="s">
        <v>109</v>
      </c>
      <c r="B2150" s="324">
        <v>138722970617</v>
      </c>
      <c r="C2150" s="324">
        <v>101452628041.89999</v>
      </c>
      <c r="D2150" s="324">
        <v>68290824937.260002</v>
      </c>
      <c r="E2150" s="324">
        <v>68180571725.669991</v>
      </c>
      <c r="F2150" s="161">
        <f t="shared" si="133"/>
        <v>37270342575.100006</v>
      </c>
      <c r="G2150" s="162">
        <f t="shared" si="134"/>
        <v>73.133258025450147</v>
      </c>
      <c r="H2150" s="162">
        <f t="shared" si="135"/>
        <v>49.22820253453483</v>
      </c>
      <c r="I2150" s="162">
        <f t="shared" si="132"/>
        <v>49.148725277740489</v>
      </c>
    </row>
    <row r="2151" spans="1:9" x14ac:dyDescent="0.2">
      <c r="A2151" s="327" t="s">
        <v>28</v>
      </c>
      <c r="B2151" s="324">
        <v>87675140045</v>
      </c>
      <c r="C2151" s="324">
        <v>77062289659</v>
      </c>
      <c r="D2151" s="324">
        <v>52635854918.720001</v>
      </c>
      <c r="E2151" s="324">
        <v>52567906995.919998</v>
      </c>
      <c r="F2151" s="203">
        <f t="shared" si="133"/>
        <v>10612850386</v>
      </c>
      <c r="G2151" s="204">
        <f t="shared" si="134"/>
        <v>87.895256990119591</v>
      </c>
      <c r="H2151" s="204">
        <f t="shared" si="135"/>
        <v>60.035096484253359</v>
      </c>
      <c r="I2151" s="204">
        <f t="shared" si="132"/>
        <v>59.957596838669524</v>
      </c>
    </row>
    <row r="2152" spans="1:9" x14ac:dyDescent="0.2">
      <c r="A2152" s="337" t="s">
        <v>110</v>
      </c>
      <c r="B2152" s="328">
        <v>55805672097</v>
      </c>
      <c r="C2152" s="328">
        <v>54280435704.339996</v>
      </c>
      <c r="D2152" s="328">
        <v>36234518706.68</v>
      </c>
      <c r="E2152" s="328">
        <v>36234518706.68</v>
      </c>
      <c r="F2152" s="202">
        <f t="shared" si="133"/>
        <v>1525236392.6600037</v>
      </c>
      <c r="G2152" s="168">
        <f t="shared" si="134"/>
        <v>97.266879269890566</v>
      </c>
      <c r="H2152" s="168">
        <f t="shared" si="135"/>
        <v>64.929813305891344</v>
      </c>
      <c r="I2152" s="168">
        <f t="shared" si="132"/>
        <v>64.929813305891344</v>
      </c>
    </row>
    <row r="2153" spans="1:9" x14ac:dyDescent="0.2">
      <c r="A2153" s="337" t="s">
        <v>111</v>
      </c>
      <c r="B2153" s="328">
        <v>19653877292</v>
      </c>
      <c r="C2153" s="328">
        <v>19218617019.66</v>
      </c>
      <c r="D2153" s="328">
        <v>13181051329.040001</v>
      </c>
      <c r="E2153" s="328">
        <v>13113103406.24</v>
      </c>
      <c r="F2153" s="165">
        <f t="shared" si="133"/>
        <v>435260272.34000015</v>
      </c>
      <c r="G2153" s="166">
        <f t="shared" si="134"/>
        <v>97.785371986029588</v>
      </c>
      <c r="H2153" s="166">
        <f t="shared" si="135"/>
        <v>67.065908335579522</v>
      </c>
      <c r="I2153" s="166">
        <f t="shared" si="132"/>
        <v>66.720185597055774</v>
      </c>
    </row>
    <row r="2154" spans="1:9" x14ac:dyDescent="0.2">
      <c r="A2154" s="337" t="s">
        <v>112</v>
      </c>
      <c r="B2154" s="328">
        <v>3655357708</v>
      </c>
      <c r="C2154" s="328">
        <v>3563236935</v>
      </c>
      <c r="D2154" s="328">
        <v>3220284883</v>
      </c>
      <c r="E2154" s="328">
        <v>3220284883</v>
      </c>
      <c r="F2154" s="165">
        <f t="shared" si="133"/>
        <v>92120773</v>
      </c>
      <c r="G2154" s="166">
        <f t="shared" si="134"/>
        <v>97.479842457049088</v>
      </c>
      <c r="H2154" s="166">
        <f t="shared" si="135"/>
        <v>88.0976675949439</v>
      </c>
      <c r="I2154" s="166">
        <f t="shared" si="132"/>
        <v>88.0976675949439</v>
      </c>
    </row>
    <row r="2155" spans="1:9" x14ac:dyDescent="0.2">
      <c r="A2155" s="337" t="s">
        <v>216</v>
      </c>
      <c r="B2155" s="328">
        <v>8560232948</v>
      </c>
      <c r="C2155" s="328">
        <v>0</v>
      </c>
      <c r="D2155" s="328">
        <v>0</v>
      </c>
      <c r="E2155" s="328">
        <v>0</v>
      </c>
      <c r="F2155" s="165">
        <f t="shared" si="133"/>
        <v>8560232948</v>
      </c>
      <c r="G2155" s="166">
        <f t="shared" si="134"/>
        <v>0</v>
      </c>
      <c r="H2155" s="166">
        <f t="shared" si="135"/>
        <v>0</v>
      </c>
      <c r="I2155" s="166">
        <f t="shared" si="132"/>
        <v>0</v>
      </c>
    </row>
    <row r="2156" spans="1:9" x14ac:dyDescent="0.2">
      <c r="A2156" s="327" t="s">
        <v>29</v>
      </c>
      <c r="B2156" s="324">
        <v>29359138208</v>
      </c>
      <c r="C2156" s="324">
        <v>22519970622.900002</v>
      </c>
      <c r="D2156" s="324">
        <v>14004093982.77</v>
      </c>
      <c r="E2156" s="324">
        <v>13961788693.98</v>
      </c>
      <c r="F2156" s="203">
        <f t="shared" si="133"/>
        <v>6839167585.0999985</v>
      </c>
      <c r="G2156" s="204">
        <f t="shared" si="134"/>
        <v>76.705148711632106</v>
      </c>
      <c r="H2156" s="204">
        <f t="shared" si="135"/>
        <v>47.699267885710825</v>
      </c>
      <c r="I2156" s="204">
        <f t="shared" si="132"/>
        <v>47.555172073053512</v>
      </c>
    </row>
    <row r="2157" spans="1:9" ht="11.25" customHeight="1" x14ac:dyDescent="0.2">
      <c r="A2157" s="337" t="s">
        <v>113</v>
      </c>
      <c r="B2157" s="328">
        <v>29359138208</v>
      </c>
      <c r="C2157" s="328">
        <v>22519970622.900002</v>
      </c>
      <c r="D2157" s="328">
        <v>14004093982.77</v>
      </c>
      <c r="E2157" s="328">
        <v>13961788693.98</v>
      </c>
      <c r="F2157" s="202">
        <f t="shared" si="133"/>
        <v>6839167585.0999985</v>
      </c>
      <c r="G2157" s="168">
        <f t="shared" si="134"/>
        <v>76.705148711632106</v>
      </c>
      <c r="H2157" s="168">
        <f t="shared" si="135"/>
        <v>47.699267885710825</v>
      </c>
      <c r="I2157" s="168">
        <f t="shared" si="132"/>
        <v>47.555172073053512</v>
      </c>
    </row>
    <row r="2158" spans="1:9" x14ac:dyDescent="0.2">
      <c r="A2158" s="327" t="s">
        <v>30</v>
      </c>
      <c r="B2158" s="324">
        <v>19527091256</v>
      </c>
      <c r="C2158" s="324">
        <v>759116071</v>
      </c>
      <c r="D2158" s="324">
        <v>539813283</v>
      </c>
      <c r="E2158" s="324">
        <v>539813283</v>
      </c>
      <c r="F2158" s="161">
        <f t="shared" si="133"/>
        <v>18767975185</v>
      </c>
      <c r="G2158" s="162">
        <f t="shared" si="134"/>
        <v>3.8875020403602094</v>
      </c>
      <c r="H2158" s="162">
        <f t="shared" si="135"/>
        <v>2.7644326332224933</v>
      </c>
      <c r="I2158" s="162">
        <f t="shared" si="132"/>
        <v>2.7644326332224933</v>
      </c>
    </row>
    <row r="2159" spans="1:9" x14ac:dyDescent="0.2">
      <c r="A2159" s="337" t="s">
        <v>115</v>
      </c>
      <c r="B2159" s="328">
        <v>18205091256</v>
      </c>
      <c r="C2159" s="328">
        <v>0</v>
      </c>
      <c r="D2159" s="328">
        <v>0</v>
      </c>
      <c r="E2159" s="328">
        <v>0</v>
      </c>
      <c r="F2159" s="165">
        <f t="shared" si="133"/>
        <v>18205091256</v>
      </c>
      <c r="G2159" s="166">
        <f t="shared" si="134"/>
        <v>0</v>
      </c>
      <c r="H2159" s="166">
        <f t="shared" si="135"/>
        <v>0</v>
      </c>
      <c r="I2159" s="166">
        <f t="shared" si="132"/>
        <v>0</v>
      </c>
    </row>
    <row r="2160" spans="1:9" x14ac:dyDescent="0.2">
      <c r="A2160" s="337" t="s">
        <v>118</v>
      </c>
      <c r="B2160" s="328">
        <v>469142124</v>
      </c>
      <c r="C2160" s="328">
        <v>469142124</v>
      </c>
      <c r="D2160" s="328">
        <v>250428412</v>
      </c>
      <c r="E2160" s="328">
        <v>250428412</v>
      </c>
      <c r="F2160" s="202">
        <f t="shared" si="133"/>
        <v>0</v>
      </c>
      <c r="G2160" s="168">
        <f t="shared" si="134"/>
        <v>100</v>
      </c>
      <c r="H2160" s="168">
        <f t="shared" si="135"/>
        <v>53.380073796144558</v>
      </c>
      <c r="I2160" s="168">
        <f t="shared" si="132"/>
        <v>53.380073796144558</v>
      </c>
    </row>
    <row r="2161" spans="1:9" x14ac:dyDescent="0.2">
      <c r="A2161" s="337" t="s">
        <v>591</v>
      </c>
      <c r="B2161" s="328">
        <v>23000000</v>
      </c>
      <c r="C2161" s="328">
        <v>23000000</v>
      </c>
      <c r="D2161" s="328">
        <v>23000000</v>
      </c>
      <c r="E2161" s="328">
        <v>23000000</v>
      </c>
      <c r="F2161" s="202">
        <f t="shared" si="133"/>
        <v>0</v>
      </c>
      <c r="G2161" s="168">
        <f t="shared" si="134"/>
        <v>100</v>
      </c>
      <c r="H2161" s="168">
        <f t="shared" si="135"/>
        <v>100</v>
      </c>
      <c r="I2161" s="168">
        <f t="shared" si="132"/>
        <v>100</v>
      </c>
    </row>
    <row r="2162" spans="1:9" x14ac:dyDescent="0.2">
      <c r="A2162" s="337" t="s">
        <v>592</v>
      </c>
      <c r="B2162" s="328">
        <v>0</v>
      </c>
      <c r="C2162" s="328">
        <v>0</v>
      </c>
      <c r="D2162" s="328">
        <v>0</v>
      </c>
      <c r="E2162" s="328">
        <v>0</v>
      </c>
      <c r="F2162" s="165">
        <f t="shared" si="133"/>
        <v>0</v>
      </c>
      <c r="G2162" s="166">
        <f t="shared" si="134"/>
        <v>0</v>
      </c>
      <c r="H2162" s="166">
        <f t="shared" si="135"/>
        <v>0</v>
      </c>
      <c r="I2162" s="166">
        <f t="shared" si="132"/>
        <v>0</v>
      </c>
    </row>
    <row r="2163" spans="1:9" x14ac:dyDescent="0.2">
      <c r="A2163" s="337" t="s">
        <v>123</v>
      </c>
      <c r="B2163" s="328">
        <v>147857876</v>
      </c>
      <c r="C2163" s="328">
        <v>147857876</v>
      </c>
      <c r="D2163" s="328">
        <v>147268800</v>
      </c>
      <c r="E2163" s="328">
        <v>147268800</v>
      </c>
      <c r="F2163" s="165">
        <f t="shared" si="133"/>
        <v>0</v>
      </c>
      <c r="G2163" s="166">
        <f t="shared" si="134"/>
        <v>100</v>
      </c>
      <c r="H2163" s="166">
        <f t="shared" si="135"/>
        <v>99.60159308659351</v>
      </c>
      <c r="I2163" s="166">
        <f t="shared" si="132"/>
        <v>99.60159308659351</v>
      </c>
    </row>
    <row r="2164" spans="1:9" s="351" customFormat="1" x14ac:dyDescent="0.2">
      <c r="A2164" s="337" t="s">
        <v>124</v>
      </c>
      <c r="B2164" s="328">
        <v>682000000</v>
      </c>
      <c r="C2164" s="328">
        <v>119116071</v>
      </c>
      <c r="D2164" s="328">
        <v>119116071</v>
      </c>
      <c r="E2164" s="328">
        <v>119116071</v>
      </c>
      <c r="F2164" s="165">
        <f t="shared" si="133"/>
        <v>562883929</v>
      </c>
      <c r="G2164" s="166">
        <f t="shared" si="134"/>
        <v>17.465699560117301</v>
      </c>
      <c r="H2164" s="166">
        <f t="shared" si="135"/>
        <v>17.465699560117301</v>
      </c>
      <c r="I2164" s="166">
        <f t="shared" si="132"/>
        <v>17.465699560117301</v>
      </c>
    </row>
    <row r="2165" spans="1:9" ht="11.25" customHeight="1" x14ac:dyDescent="0.2">
      <c r="A2165" s="327" t="s">
        <v>127</v>
      </c>
      <c r="B2165" s="324">
        <v>2161601108</v>
      </c>
      <c r="C2165" s="324">
        <v>1111251689</v>
      </c>
      <c r="D2165" s="324">
        <v>1111062752.77</v>
      </c>
      <c r="E2165" s="324">
        <v>1111062752.77</v>
      </c>
      <c r="F2165" s="203">
        <f t="shared" si="133"/>
        <v>1050349419</v>
      </c>
      <c r="G2165" s="204">
        <f t="shared" si="134"/>
        <v>51.408730541786895</v>
      </c>
      <c r="H2165" s="204">
        <f t="shared" si="135"/>
        <v>51.399989973080636</v>
      </c>
      <c r="I2165" s="204">
        <f t="shared" si="132"/>
        <v>51.399989973080636</v>
      </c>
    </row>
    <row r="2166" spans="1:9" x14ac:dyDescent="0.2">
      <c r="A2166" s="337" t="s">
        <v>128</v>
      </c>
      <c r="B2166" s="328">
        <v>1308212284</v>
      </c>
      <c r="C2166" s="328">
        <v>1111251689</v>
      </c>
      <c r="D2166" s="328">
        <v>1111062752.77</v>
      </c>
      <c r="E2166" s="328">
        <v>1111062752.77</v>
      </c>
      <c r="F2166" s="165">
        <f t="shared" si="133"/>
        <v>196960595</v>
      </c>
      <c r="G2166" s="166">
        <f t="shared" si="134"/>
        <v>84.944294025601735</v>
      </c>
      <c r="H2166" s="166">
        <f t="shared" si="135"/>
        <v>84.929851703639869</v>
      </c>
      <c r="I2166" s="166">
        <f t="shared" si="132"/>
        <v>84.929851703639869</v>
      </c>
    </row>
    <row r="2167" spans="1:9" x14ac:dyDescent="0.2">
      <c r="A2167" s="337" t="s">
        <v>129</v>
      </c>
      <c r="B2167" s="328">
        <v>3657224</v>
      </c>
      <c r="C2167" s="328">
        <v>0</v>
      </c>
      <c r="D2167" s="328">
        <v>0</v>
      </c>
      <c r="E2167" s="328">
        <v>0</v>
      </c>
      <c r="F2167" s="202">
        <f t="shared" si="133"/>
        <v>3657224</v>
      </c>
      <c r="G2167" s="168">
        <f t="shared" si="134"/>
        <v>0</v>
      </c>
      <c r="H2167" s="168">
        <f t="shared" si="135"/>
        <v>0</v>
      </c>
      <c r="I2167" s="168">
        <f t="shared" si="132"/>
        <v>0</v>
      </c>
    </row>
    <row r="2168" spans="1:9" x14ac:dyDescent="0.2">
      <c r="A2168" s="337" t="s">
        <v>130</v>
      </c>
      <c r="B2168" s="328">
        <v>849731600</v>
      </c>
      <c r="C2168" s="328">
        <v>0</v>
      </c>
      <c r="D2168" s="328">
        <v>0</v>
      </c>
      <c r="E2168" s="328">
        <v>0</v>
      </c>
      <c r="F2168" s="202">
        <f t="shared" si="133"/>
        <v>849731600</v>
      </c>
      <c r="G2168" s="168">
        <f t="shared" si="134"/>
        <v>0</v>
      </c>
      <c r="H2168" s="168">
        <f t="shared" si="135"/>
        <v>0</v>
      </c>
      <c r="I2168" s="168">
        <f t="shared" si="132"/>
        <v>0</v>
      </c>
    </row>
    <row r="2169" spans="1:9" x14ac:dyDescent="0.2">
      <c r="A2169" s="326" t="s">
        <v>131</v>
      </c>
      <c r="B2169" s="324">
        <v>252589818675</v>
      </c>
      <c r="C2169" s="324">
        <v>205279260417.88</v>
      </c>
      <c r="D2169" s="324">
        <v>112193482194.72</v>
      </c>
      <c r="E2169" s="324">
        <v>111679936111.23999</v>
      </c>
      <c r="F2169" s="161">
        <f t="shared" si="133"/>
        <v>47310558257.119995</v>
      </c>
      <c r="G2169" s="162">
        <f t="shared" si="134"/>
        <v>81.269807902276085</v>
      </c>
      <c r="H2169" s="162">
        <f t="shared" si="135"/>
        <v>44.417262256748401</v>
      </c>
      <c r="I2169" s="162">
        <f t="shared" si="132"/>
        <v>44.2139499909675</v>
      </c>
    </row>
    <row r="2170" spans="1:9" x14ac:dyDescent="0.2">
      <c r="A2170" s="327" t="s">
        <v>1653</v>
      </c>
      <c r="B2170" s="324">
        <v>252589818675</v>
      </c>
      <c r="C2170" s="324">
        <v>205279260417.88</v>
      </c>
      <c r="D2170" s="324">
        <v>112193482194.72</v>
      </c>
      <c r="E2170" s="324">
        <v>111679936111.23999</v>
      </c>
      <c r="F2170" s="203">
        <f t="shared" si="133"/>
        <v>47310558257.119995</v>
      </c>
      <c r="G2170" s="204">
        <f t="shared" si="134"/>
        <v>81.269807902276085</v>
      </c>
      <c r="H2170" s="204">
        <f t="shared" si="135"/>
        <v>44.417262256748401</v>
      </c>
      <c r="I2170" s="204">
        <f t="shared" si="132"/>
        <v>44.2139499909675</v>
      </c>
    </row>
    <row r="2171" spans="1:9" x14ac:dyDescent="0.2">
      <c r="A2171" s="337" t="s">
        <v>593</v>
      </c>
      <c r="B2171" s="328">
        <v>95148000000</v>
      </c>
      <c r="C2171" s="328">
        <v>72457309324.470001</v>
      </c>
      <c r="D2171" s="328">
        <v>41113945892.290001</v>
      </c>
      <c r="E2171" s="328">
        <v>40928973704.550003</v>
      </c>
      <c r="F2171" s="165">
        <f t="shared" si="133"/>
        <v>22690690675.529999</v>
      </c>
      <c r="G2171" s="166">
        <f t="shared" si="134"/>
        <v>76.152214785880943</v>
      </c>
      <c r="H2171" s="166">
        <f t="shared" si="135"/>
        <v>43.210520339145333</v>
      </c>
      <c r="I2171" s="166">
        <f t="shared" si="132"/>
        <v>43.016115635168376</v>
      </c>
    </row>
    <row r="2172" spans="1:9" x14ac:dyDescent="0.2">
      <c r="A2172" s="337" t="s">
        <v>594</v>
      </c>
      <c r="B2172" s="328">
        <v>7270000000</v>
      </c>
      <c r="C2172" s="328">
        <v>5498210046.6800003</v>
      </c>
      <c r="D2172" s="328">
        <v>2500461484.6799998</v>
      </c>
      <c r="E2172" s="328">
        <v>2500461484.6799998</v>
      </c>
      <c r="F2172" s="165">
        <f t="shared" si="133"/>
        <v>1771789953.3199997</v>
      </c>
      <c r="G2172" s="166">
        <f t="shared" si="134"/>
        <v>75.628748922696005</v>
      </c>
      <c r="H2172" s="166">
        <f t="shared" si="135"/>
        <v>34.394243255570842</v>
      </c>
      <c r="I2172" s="166">
        <f t="shared" si="132"/>
        <v>34.394243255570842</v>
      </c>
    </row>
    <row r="2173" spans="1:9" x14ac:dyDescent="0.2">
      <c r="A2173" s="337" t="s">
        <v>595</v>
      </c>
      <c r="B2173" s="328">
        <v>4387000000</v>
      </c>
      <c r="C2173" s="328">
        <v>3465094167.8299999</v>
      </c>
      <c r="D2173" s="328">
        <v>996799396.70000005</v>
      </c>
      <c r="E2173" s="328">
        <v>995478496.70000005</v>
      </c>
      <c r="F2173" s="202">
        <f t="shared" si="133"/>
        <v>921905832.17000008</v>
      </c>
      <c r="G2173" s="168">
        <f t="shared" si="134"/>
        <v>78.985506447002507</v>
      </c>
      <c r="H2173" s="168">
        <f t="shared" si="135"/>
        <v>22.72166393207203</v>
      </c>
      <c r="I2173" s="168">
        <f t="shared" si="132"/>
        <v>22.691554517893778</v>
      </c>
    </row>
    <row r="2174" spans="1:9" x14ac:dyDescent="0.2">
      <c r="A2174" s="337" t="s">
        <v>596</v>
      </c>
      <c r="B2174" s="328">
        <v>10579000000</v>
      </c>
      <c r="C2174" s="328">
        <v>9245246935</v>
      </c>
      <c r="D2174" s="328">
        <v>4141873593.4200001</v>
      </c>
      <c r="E2174" s="328">
        <v>4129234836.4200001</v>
      </c>
      <c r="F2174" s="165">
        <f t="shared" si="133"/>
        <v>1333753065</v>
      </c>
      <c r="G2174" s="166">
        <f t="shared" si="134"/>
        <v>87.3924466868324</v>
      </c>
      <c r="H2174" s="166">
        <f t="shared" si="135"/>
        <v>39.151844157481804</v>
      </c>
      <c r="I2174" s="166">
        <f t="shared" si="132"/>
        <v>39.032373914547691</v>
      </c>
    </row>
    <row r="2175" spans="1:9" s="351" customFormat="1" x14ac:dyDescent="0.2">
      <c r="A2175" s="337" t="s">
        <v>597</v>
      </c>
      <c r="B2175" s="328">
        <v>52597237327</v>
      </c>
      <c r="C2175" s="328">
        <v>44980450219.729996</v>
      </c>
      <c r="D2175" s="328">
        <v>22005723253.050003</v>
      </c>
      <c r="E2175" s="328">
        <v>21974460733.050003</v>
      </c>
      <c r="F2175" s="202">
        <f t="shared" si="133"/>
        <v>7616787107.2700043</v>
      </c>
      <c r="G2175" s="168">
        <f t="shared" si="134"/>
        <v>85.518655552351532</v>
      </c>
      <c r="H2175" s="168">
        <f t="shared" si="135"/>
        <v>41.838173203355105</v>
      </c>
      <c r="I2175" s="168">
        <f t="shared" si="132"/>
        <v>41.778735632887972</v>
      </c>
    </row>
    <row r="2176" spans="1:9" x14ac:dyDescent="0.2">
      <c r="A2176" s="337" t="s">
        <v>598</v>
      </c>
      <c r="B2176" s="328">
        <v>70342581348</v>
      </c>
      <c r="C2176" s="328">
        <v>58531372656</v>
      </c>
      <c r="D2176" s="328">
        <v>36461402644.110001</v>
      </c>
      <c r="E2176" s="328">
        <v>36187570633.370003</v>
      </c>
      <c r="F2176" s="165">
        <f t="shared" si="133"/>
        <v>11811208692</v>
      </c>
      <c r="G2176" s="166">
        <f t="shared" si="134"/>
        <v>83.20902010466834</v>
      </c>
      <c r="H2176" s="166">
        <f t="shared" si="135"/>
        <v>51.83404126687865</v>
      </c>
      <c r="I2176" s="166">
        <f t="shared" si="132"/>
        <v>51.444757840691466</v>
      </c>
    </row>
    <row r="2177" spans="1:9" x14ac:dyDescent="0.2">
      <c r="A2177" s="337" t="s">
        <v>599</v>
      </c>
      <c r="B2177" s="328">
        <v>12266000000</v>
      </c>
      <c r="C2177" s="328">
        <v>11101577068.17</v>
      </c>
      <c r="D2177" s="328">
        <v>4973275930.4700003</v>
      </c>
      <c r="E2177" s="328">
        <v>4963756222.4700003</v>
      </c>
      <c r="F2177" s="165">
        <f t="shared" si="133"/>
        <v>1164422931.8299999</v>
      </c>
      <c r="G2177" s="166">
        <f t="shared" si="134"/>
        <v>90.506905822354483</v>
      </c>
      <c r="H2177" s="166">
        <f t="shared" si="135"/>
        <v>40.545213846975379</v>
      </c>
      <c r="I2177" s="166">
        <f t="shared" si="132"/>
        <v>40.467603313794228</v>
      </c>
    </row>
    <row r="2178" spans="1:9" x14ac:dyDescent="0.2">
      <c r="A2178" s="325" t="s">
        <v>600</v>
      </c>
      <c r="B2178" s="324">
        <v>138652802561</v>
      </c>
      <c r="C2178" s="324">
        <v>85325298867.249985</v>
      </c>
      <c r="D2178" s="324">
        <v>35983782291.619995</v>
      </c>
      <c r="E2178" s="324">
        <v>35976534156.619995</v>
      </c>
      <c r="F2178" s="203">
        <f t="shared" si="133"/>
        <v>53327503693.750015</v>
      </c>
      <c r="G2178" s="204">
        <f t="shared" si="134"/>
        <v>61.538820197818431</v>
      </c>
      <c r="H2178" s="204">
        <f t="shared" si="135"/>
        <v>25.952437763231657</v>
      </c>
      <c r="I2178" s="204">
        <f t="shared" si="132"/>
        <v>25.947210220141205</v>
      </c>
    </row>
    <row r="2179" spans="1:9" x14ac:dyDescent="0.2">
      <c r="A2179" s="326" t="s">
        <v>109</v>
      </c>
      <c r="B2179" s="324">
        <v>34382308181</v>
      </c>
      <c r="C2179" s="324">
        <v>20302707394.889999</v>
      </c>
      <c r="D2179" s="324">
        <v>17783213337.139999</v>
      </c>
      <c r="E2179" s="324">
        <v>17783213337.139999</v>
      </c>
      <c r="F2179" s="203">
        <f t="shared" si="133"/>
        <v>14079600786.110001</v>
      </c>
      <c r="G2179" s="204">
        <f t="shared" si="134"/>
        <v>59.049867414397369</v>
      </c>
      <c r="H2179" s="204">
        <f t="shared" si="135"/>
        <v>51.721988074573709</v>
      </c>
      <c r="I2179" s="204">
        <f t="shared" si="132"/>
        <v>51.721988074573709</v>
      </c>
    </row>
    <row r="2180" spans="1:9" x14ac:dyDescent="0.2">
      <c r="A2180" s="327" t="s">
        <v>28</v>
      </c>
      <c r="B2180" s="324">
        <v>23041934666</v>
      </c>
      <c r="C2180" s="324">
        <v>13952560931</v>
      </c>
      <c r="D2180" s="324">
        <v>13952560931</v>
      </c>
      <c r="E2180" s="324">
        <v>13952560931</v>
      </c>
      <c r="F2180" s="161">
        <f t="shared" si="133"/>
        <v>9089373735</v>
      </c>
      <c r="G2180" s="162">
        <f t="shared" si="134"/>
        <v>60.552905531791076</v>
      </c>
      <c r="H2180" s="162">
        <f t="shared" si="135"/>
        <v>60.552905531791076</v>
      </c>
      <c r="I2180" s="162">
        <f t="shared" si="132"/>
        <v>60.552905531791076</v>
      </c>
    </row>
    <row r="2181" spans="1:9" x14ac:dyDescent="0.2">
      <c r="A2181" s="337" t="s">
        <v>110</v>
      </c>
      <c r="B2181" s="328">
        <v>14649608004</v>
      </c>
      <c r="C2181" s="328">
        <v>9535335266</v>
      </c>
      <c r="D2181" s="328">
        <v>9535335266</v>
      </c>
      <c r="E2181" s="328">
        <v>9535335266</v>
      </c>
      <c r="F2181" s="165">
        <f t="shared" si="133"/>
        <v>5114272738</v>
      </c>
      <c r="G2181" s="166">
        <f t="shared" si="134"/>
        <v>65.089354359491566</v>
      </c>
      <c r="H2181" s="166">
        <f t="shared" si="135"/>
        <v>65.089354359491566</v>
      </c>
      <c r="I2181" s="166">
        <f t="shared" si="132"/>
        <v>65.089354359491566</v>
      </c>
    </row>
    <row r="2182" spans="1:9" x14ac:dyDescent="0.2">
      <c r="A2182" s="337" t="s">
        <v>111</v>
      </c>
      <c r="B2182" s="328">
        <v>5217284692</v>
      </c>
      <c r="C2182" s="328">
        <v>3589634832</v>
      </c>
      <c r="D2182" s="328">
        <v>3589634832</v>
      </c>
      <c r="E2182" s="328">
        <v>3589634832</v>
      </c>
      <c r="F2182" s="165">
        <f t="shared" si="133"/>
        <v>1627649860</v>
      </c>
      <c r="G2182" s="166">
        <f t="shared" si="134"/>
        <v>68.802740197486628</v>
      </c>
      <c r="H2182" s="166">
        <f t="shared" si="135"/>
        <v>68.802740197486628</v>
      </c>
      <c r="I2182" s="166">
        <f t="shared" si="132"/>
        <v>68.802740197486628</v>
      </c>
    </row>
    <row r="2183" spans="1:9" x14ac:dyDescent="0.2">
      <c r="A2183" s="337" t="s">
        <v>112</v>
      </c>
      <c r="B2183" s="328">
        <v>1251472516</v>
      </c>
      <c r="C2183" s="328">
        <v>827590833</v>
      </c>
      <c r="D2183" s="328">
        <v>827590833</v>
      </c>
      <c r="E2183" s="328">
        <v>827590833</v>
      </c>
      <c r="F2183" s="202">
        <f t="shared" si="133"/>
        <v>423881683</v>
      </c>
      <c r="G2183" s="168">
        <f t="shared" si="134"/>
        <v>66.129365401101623</v>
      </c>
      <c r="H2183" s="168">
        <f t="shared" si="135"/>
        <v>66.129365401101623</v>
      </c>
      <c r="I2183" s="168">
        <f t="shared" ref="I2183:I2246" si="136">IFERROR(IF(E2183&gt;0,+E2183/B2183*100,0),0)</f>
        <v>66.129365401101623</v>
      </c>
    </row>
    <row r="2184" spans="1:9" x14ac:dyDescent="0.2">
      <c r="A2184" s="337" t="s">
        <v>216</v>
      </c>
      <c r="B2184" s="328">
        <v>1923569454</v>
      </c>
      <c r="C2184" s="328">
        <v>0</v>
      </c>
      <c r="D2184" s="328">
        <v>0</v>
      </c>
      <c r="E2184" s="328">
        <v>0</v>
      </c>
      <c r="F2184" s="202">
        <f t="shared" si="133"/>
        <v>1923569454</v>
      </c>
      <c r="G2184" s="168">
        <f t="shared" si="134"/>
        <v>0</v>
      </c>
      <c r="H2184" s="168">
        <f t="shared" si="135"/>
        <v>0</v>
      </c>
      <c r="I2184" s="168">
        <f t="shared" si="136"/>
        <v>0</v>
      </c>
    </row>
    <row r="2185" spans="1:9" x14ac:dyDescent="0.2">
      <c r="A2185" s="327" t="s">
        <v>29</v>
      </c>
      <c r="B2185" s="324">
        <v>9322224193</v>
      </c>
      <c r="C2185" s="324">
        <v>6172302061.5200005</v>
      </c>
      <c r="D2185" s="324">
        <v>3654094565.77</v>
      </c>
      <c r="E2185" s="324">
        <v>3654094565.77</v>
      </c>
      <c r="F2185" s="161">
        <f t="shared" ref="F2185:F2248" si="137">+B2185-C2185</f>
        <v>3149922131.4799995</v>
      </c>
      <c r="G2185" s="162">
        <f t="shared" ref="G2185:G2248" si="138">IFERROR(IF(C2185&gt;0,+C2185/B2185*100,0),0)</f>
        <v>66.210615983197911</v>
      </c>
      <c r="H2185" s="162">
        <f t="shared" ref="H2185:H2248" si="139">IFERROR(IF(D2185&gt;0,+D2185/B2185*100,0),0)</f>
        <v>39.197668819355755</v>
      </c>
      <c r="I2185" s="162">
        <f t="shared" si="136"/>
        <v>39.197668819355755</v>
      </c>
    </row>
    <row r="2186" spans="1:9" s="351" customFormat="1" x14ac:dyDescent="0.2">
      <c r="A2186" s="337" t="s">
        <v>113</v>
      </c>
      <c r="B2186" s="328">
        <v>9322224193</v>
      </c>
      <c r="C2186" s="328">
        <v>6172302061.5200005</v>
      </c>
      <c r="D2186" s="328">
        <v>3654094565.77</v>
      </c>
      <c r="E2186" s="328">
        <v>3654094565.77</v>
      </c>
      <c r="F2186" s="165">
        <f t="shared" si="137"/>
        <v>3149922131.4799995</v>
      </c>
      <c r="G2186" s="166">
        <f t="shared" si="138"/>
        <v>66.210615983197911</v>
      </c>
      <c r="H2186" s="166">
        <f t="shared" si="139"/>
        <v>39.197668819355755</v>
      </c>
      <c r="I2186" s="166">
        <f t="shared" si="136"/>
        <v>39.197668819355755</v>
      </c>
    </row>
    <row r="2187" spans="1:9" x14ac:dyDescent="0.2">
      <c r="A2187" s="327" t="s">
        <v>30</v>
      </c>
      <c r="B2187" s="324">
        <v>1613660883</v>
      </c>
      <c r="C2187" s="324">
        <v>115623402.37</v>
      </c>
      <c r="D2187" s="324">
        <v>114336840.37</v>
      </c>
      <c r="E2187" s="324">
        <v>114336840.37</v>
      </c>
      <c r="F2187" s="203">
        <f t="shared" si="137"/>
        <v>1498037480.6300001</v>
      </c>
      <c r="G2187" s="204">
        <f t="shared" si="138"/>
        <v>7.1652850724770287</v>
      </c>
      <c r="H2187" s="204">
        <f t="shared" si="139"/>
        <v>7.0855556811560891</v>
      </c>
      <c r="I2187" s="204">
        <f t="shared" si="136"/>
        <v>7.0855556811560891</v>
      </c>
    </row>
    <row r="2188" spans="1:9" x14ac:dyDescent="0.2">
      <c r="A2188" s="337" t="s">
        <v>115</v>
      </c>
      <c r="B2188" s="328">
        <v>66727774</v>
      </c>
      <c r="C2188" s="328">
        <v>0</v>
      </c>
      <c r="D2188" s="328">
        <v>0</v>
      </c>
      <c r="E2188" s="328">
        <v>0</v>
      </c>
      <c r="F2188" s="165">
        <f t="shared" si="137"/>
        <v>66727774</v>
      </c>
      <c r="G2188" s="166">
        <f t="shared" si="138"/>
        <v>0</v>
      </c>
      <c r="H2188" s="166">
        <f t="shared" si="139"/>
        <v>0</v>
      </c>
      <c r="I2188" s="166">
        <f t="shared" si="136"/>
        <v>0</v>
      </c>
    </row>
    <row r="2189" spans="1:9" x14ac:dyDescent="0.2">
      <c r="A2189" s="337" t="s">
        <v>118</v>
      </c>
      <c r="B2189" s="328">
        <v>44517270</v>
      </c>
      <c r="C2189" s="328">
        <v>41221335</v>
      </c>
      <c r="D2189" s="328">
        <v>39934773</v>
      </c>
      <c r="E2189" s="328">
        <v>39934773</v>
      </c>
      <c r="F2189" s="165">
        <f t="shared" si="137"/>
        <v>3295935</v>
      </c>
      <c r="G2189" s="166">
        <f t="shared" si="138"/>
        <v>92.596277804097156</v>
      </c>
      <c r="H2189" s="166">
        <f t="shared" si="139"/>
        <v>89.706248833317943</v>
      </c>
      <c r="I2189" s="166">
        <f t="shared" si="136"/>
        <v>89.706248833317943</v>
      </c>
    </row>
    <row r="2190" spans="1:9" x14ac:dyDescent="0.2">
      <c r="A2190" s="337" t="s">
        <v>124</v>
      </c>
      <c r="B2190" s="328">
        <v>1502415839</v>
      </c>
      <c r="C2190" s="328">
        <v>74402067.370000005</v>
      </c>
      <c r="D2190" s="328">
        <v>74402067.370000005</v>
      </c>
      <c r="E2190" s="328">
        <v>74402067.370000005</v>
      </c>
      <c r="F2190" s="165">
        <f t="shared" si="137"/>
        <v>1428013771.6300001</v>
      </c>
      <c r="G2190" s="166">
        <f t="shared" si="138"/>
        <v>4.9521620738184993</v>
      </c>
      <c r="H2190" s="166">
        <f t="shared" si="139"/>
        <v>4.9521620738184993</v>
      </c>
      <c r="I2190" s="166">
        <f t="shared" si="136"/>
        <v>4.9521620738184993</v>
      </c>
    </row>
    <row r="2191" spans="1:9" x14ac:dyDescent="0.2">
      <c r="A2191" s="327" t="s">
        <v>127</v>
      </c>
      <c r="B2191" s="324">
        <v>404488439</v>
      </c>
      <c r="C2191" s="324">
        <v>62221000</v>
      </c>
      <c r="D2191" s="324">
        <v>62221000</v>
      </c>
      <c r="E2191" s="324">
        <v>62221000</v>
      </c>
      <c r="F2191" s="203">
        <f t="shared" si="137"/>
        <v>342267439</v>
      </c>
      <c r="G2191" s="204">
        <f t="shared" si="138"/>
        <v>15.382639897898292</v>
      </c>
      <c r="H2191" s="204">
        <f t="shared" si="139"/>
        <v>15.382639897898292</v>
      </c>
      <c r="I2191" s="204">
        <f t="shared" si="136"/>
        <v>15.382639897898292</v>
      </c>
    </row>
    <row r="2192" spans="1:9" x14ac:dyDescent="0.2">
      <c r="A2192" s="337" t="s">
        <v>128</v>
      </c>
      <c r="B2192" s="328">
        <v>76890880</v>
      </c>
      <c r="C2192" s="328">
        <v>62221000</v>
      </c>
      <c r="D2192" s="328">
        <v>62221000</v>
      </c>
      <c r="E2192" s="328">
        <v>62221000</v>
      </c>
      <c r="F2192" s="165">
        <f t="shared" si="137"/>
        <v>14669880</v>
      </c>
      <c r="G2192" s="166">
        <f t="shared" si="138"/>
        <v>80.921170365068008</v>
      </c>
      <c r="H2192" s="166">
        <f t="shared" si="139"/>
        <v>80.921170365068008</v>
      </c>
      <c r="I2192" s="166">
        <f t="shared" si="136"/>
        <v>80.921170365068008</v>
      </c>
    </row>
    <row r="2193" spans="1:9" x14ac:dyDescent="0.2">
      <c r="A2193" s="337" t="s">
        <v>130</v>
      </c>
      <c r="B2193" s="328">
        <v>302539400</v>
      </c>
      <c r="C2193" s="328">
        <v>0</v>
      </c>
      <c r="D2193" s="328">
        <v>0</v>
      </c>
      <c r="E2193" s="328">
        <v>0</v>
      </c>
      <c r="F2193" s="165">
        <f t="shared" si="137"/>
        <v>302539400</v>
      </c>
      <c r="G2193" s="166">
        <f t="shared" si="138"/>
        <v>0</v>
      </c>
      <c r="H2193" s="166">
        <f t="shared" si="139"/>
        <v>0</v>
      </c>
      <c r="I2193" s="166">
        <f t="shared" si="136"/>
        <v>0</v>
      </c>
    </row>
    <row r="2194" spans="1:9" x14ac:dyDescent="0.2">
      <c r="A2194" s="337" t="s">
        <v>393</v>
      </c>
      <c r="B2194" s="328">
        <v>25058159</v>
      </c>
      <c r="C2194" s="328">
        <v>0</v>
      </c>
      <c r="D2194" s="328">
        <v>0</v>
      </c>
      <c r="E2194" s="328">
        <v>0</v>
      </c>
      <c r="F2194" s="165">
        <f t="shared" si="137"/>
        <v>25058159</v>
      </c>
      <c r="G2194" s="166">
        <f t="shared" si="138"/>
        <v>0</v>
      </c>
      <c r="H2194" s="166">
        <f t="shared" si="139"/>
        <v>0</v>
      </c>
      <c r="I2194" s="166">
        <f t="shared" si="136"/>
        <v>0</v>
      </c>
    </row>
    <row r="2195" spans="1:9" x14ac:dyDescent="0.2">
      <c r="A2195" s="326" t="s">
        <v>131</v>
      </c>
      <c r="B2195" s="324">
        <v>104270494380</v>
      </c>
      <c r="C2195" s="324">
        <v>65022591472.360001</v>
      </c>
      <c r="D2195" s="324">
        <v>18200568954.48</v>
      </c>
      <c r="E2195" s="324">
        <v>18193320819.48</v>
      </c>
      <c r="F2195" s="203">
        <f t="shared" si="137"/>
        <v>39247902907.639999</v>
      </c>
      <c r="G2195" s="204">
        <f t="shared" si="138"/>
        <v>62.359531197189668</v>
      </c>
      <c r="H2195" s="204">
        <f t="shared" si="139"/>
        <v>17.45514784666738</v>
      </c>
      <c r="I2195" s="204">
        <f t="shared" si="136"/>
        <v>17.448196565729184</v>
      </c>
    </row>
    <row r="2196" spans="1:9" x14ac:dyDescent="0.2">
      <c r="A2196" s="327" t="s">
        <v>1653</v>
      </c>
      <c r="B2196" s="324">
        <v>104270494380</v>
      </c>
      <c r="C2196" s="324">
        <v>65022591472.360001</v>
      </c>
      <c r="D2196" s="324">
        <v>18200568954.48</v>
      </c>
      <c r="E2196" s="324">
        <v>18193320819.48</v>
      </c>
      <c r="F2196" s="203">
        <f t="shared" si="137"/>
        <v>39247902907.639999</v>
      </c>
      <c r="G2196" s="204">
        <f t="shared" si="138"/>
        <v>62.359531197189668</v>
      </c>
      <c r="H2196" s="204">
        <f t="shared" si="139"/>
        <v>17.45514784666738</v>
      </c>
      <c r="I2196" s="204">
        <f t="shared" si="136"/>
        <v>17.448196565729184</v>
      </c>
    </row>
    <row r="2197" spans="1:9" s="351" customFormat="1" x14ac:dyDescent="0.2">
      <c r="A2197" s="337" t="s">
        <v>601</v>
      </c>
      <c r="B2197" s="328">
        <v>91117449493</v>
      </c>
      <c r="C2197" s="328">
        <v>56971620186.82</v>
      </c>
      <c r="D2197" s="328">
        <v>14540938061.92</v>
      </c>
      <c r="E2197" s="328">
        <v>14533689926.92</v>
      </c>
      <c r="F2197" s="165">
        <f t="shared" si="137"/>
        <v>34145829306.18</v>
      </c>
      <c r="G2197" s="166">
        <f t="shared" si="138"/>
        <v>62.525477286539697</v>
      </c>
      <c r="H2197" s="166">
        <f t="shared" si="139"/>
        <v>15.958455973942831</v>
      </c>
      <c r="I2197" s="166">
        <f t="shared" si="136"/>
        <v>15.95050125721148</v>
      </c>
    </row>
    <row r="2198" spans="1:9" x14ac:dyDescent="0.2">
      <c r="A2198" s="337" t="s">
        <v>602</v>
      </c>
      <c r="B2198" s="328">
        <v>13153044887</v>
      </c>
      <c r="C2198" s="328">
        <v>8050971285.54</v>
      </c>
      <c r="D2198" s="328">
        <v>3659630892.5599999</v>
      </c>
      <c r="E2198" s="328">
        <v>3659630892.5599999</v>
      </c>
      <c r="F2198" s="165">
        <f t="shared" si="137"/>
        <v>5102073601.46</v>
      </c>
      <c r="G2198" s="166">
        <f t="shared" si="138"/>
        <v>61.209943056586788</v>
      </c>
      <c r="H2198" s="166">
        <f t="shared" si="139"/>
        <v>27.823450189674698</v>
      </c>
      <c r="I2198" s="166">
        <f t="shared" si="136"/>
        <v>27.823450189674698</v>
      </c>
    </row>
    <row r="2199" spans="1:9" x14ac:dyDescent="0.2">
      <c r="A2199" s="336" t="s">
        <v>73</v>
      </c>
      <c r="B2199" s="324">
        <v>6494329045967</v>
      </c>
      <c r="C2199" s="324">
        <v>3970686209347.46</v>
      </c>
      <c r="D2199" s="324">
        <v>3647149650842.98</v>
      </c>
      <c r="E2199" s="324">
        <v>3633309187209.9492</v>
      </c>
      <c r="F2199" s="205">
        <f t="shared" si="137"/>
        <v>2523642836619.54</v>
      </c>
      <c r="G2199" s="204">
        <f t="shared" si="138"/>
        <v>61.140822727688381</v>
      </c>
      <c r="H2199" s="204">
        <f t="shared" si="139"/>
        <v>56.15899079070951</v>
      </c>
      <c r="I2199" s="204">
        <f t="shared" si="136"/>
        <v>55.945874646838945</v>
      </c>
    </row>
    <row r="2200" spans="1:9" x14ac:dyDescent="0.2">
      <c r="A2200" s="325" t="s">
        <v>603</v>
      </c>
      <c r="B2200" s="324">
        <v>6023209978812</v>
      </c>
      <c r="C2200" s="324">
        <v>3673995890577.4702</v>
      </c>
      <c r="D2200" s="324">
        <v>3428079816099.1001</v>
      </c>
      <c r="E2200" s="324">
        <v>3414356697700.4497</v>
      </c>
      <c r="F2200" s="203">
        <f t="shared" si="137"/>
        <v>2349214088234.5298</v>
      </c>
      <c r="G2200" s="204">
        <f t="shared" si="138"/>
        <v>60.997307141899086</v>
      </c>
      <c r="H2200" s="204">
        <f t="shared" si="139"/>
        <v>56.914499546888521</v>
      </c>
      <c r="I2200" s="204">
        <f t="shared" si="136"/>
        <v>56.686662256690703</v>
      </c>
    </row>
    <row r="2201" spans="1:9" x14ac:dyDescent="0.2">
      <c r="A2201" s="326" t="s">
        <v>109</v>
      </c>
      <c r="B2201" s="324">
        <v>5696420000000</v>
      </c>
      <c r="C2201" s="324">
        <v>3351107334314.98</v>
      </c>
      <c r="D2201" s="324">
        <v>3159166950225.1899</v>
      </c>
      <c r="E2201" s="324">
        <v>3145668778652.5396</v>
      </c>
      <c r="F2201" s="203">
        <f t="shared" si="137"/>
        <v>2345312665685.02</v>
      </c>
      <c r="G2201" s="204">
        <f t="shared" si="138"/>
        <v>58.828305046239215</v>
      </c>
      <c r="H2201" s="204">
        <f t="shared" si="139"/>
        <v>55.458813609691525</v>
      </c>
      <c r="I2201" s="204">
        <f t="shared" si="136"/>
        <v>55.221854755311931</v>
      </c>
    </row>
    <row r="2202" spans="1:9" x14ac:dyDescent="0.2">
      <c r="A2202" s="327" t="s">
        <v>28</v>
      </c>
      <c r="B2202" s="324">
        <v>4480227000000</v>
      </c>
      <c r="C2202" s="324">
        <v>2636783516278</v>
      </c>
      <c r="D2202" s="324">
        <v>2634803476131</v>
      </c>
      <c r="E2202" s="324">
        <v>2626075192581</v>
      </c>
      <c r="F2202" s="203">
        <f t="shared" si="137"/>
        <v>1843443483722</v>
      </c>
      <c r="G2202" s="204">
        <f t="shared" si="138"/>
        <v>58.853792816256856</v>
      </c>
      <c r="H2202" s="204">
        <f t="shared" si="139"/>
        <v>58.809597730896222</v>
      </c>
      <c r="I2202" s="204">
        <f t="shared" si="136"/>
        <v>58.614779844436448</v>
      </c>
    </row>
    <row r="2203" spans="1:9" x14ac:dyDescent="0.2">
      <c r="A2203" s="337" t="s">
        <v>110</v>
      </c>
      <c r="B2203" s="328">
        <v>1944999400000</v>
      </c>
      <c r="C2203" s="328">
        <v>1180543776154</v>
      </c>
      <c r="D2203" s="328">
        <v>1180541956455</v>
      </c>
      <c r="E2203" s="328">
        <v>1180541956455</v>
      </c>
      <c r="F2203" s="165">
        <f t="shared" si="137"/>
        <v>764455623846</v>
      </c>
      <c r="G2203" s="166">
        <f t="shared" si="138"/>
        <v>60.69635682941599</v>
      </c>
      <c r="H2203" s="166">
        <f t="shared" si="139"/>
        <v>60.696263271597928</v>
      </c>
      <c r="I2203" s="166">
        <f t="shared" si="136"/>
        <v>60.696263271597928</v>
      </c>
    </row>
    <row r="2204" spans="1:9" x14ac:dyDescent="0.2">
      <c r="A2204" s="337" t="s">
        <v>111</v>
      </c>
      <c r="B2204" s="328">
        <v>1270297500000</v>
      </c>
      <c r="C2204" s="328">
        <v>674994860004</v>
      </c>
      <c r="D2204" s="328">
        <v>673016639556</v>
      </c>
      <c r="E2204" s="328">
        <v>664288356006</v>
      </c>
      <c r="F2204" s="202">
        <f t="shared" si="137"/>
        <v>595302639996</v>
      </c>
      <c r="G2204" s="168">
        <f t="shared" si="138"/>
        <v>53.136754185850165</v>
      </c>
      <c r="H2204" s="168">
        <f t="shared" si="139"/>
        <v>52.981025276047546</v>
      </c>
      <c r="I2204" s="168">
        <f t="shared" si="136"/>
        <v>52.293919810595547</v>
      </c>
    </row>
    <row r="2205" spans="1:9" x14ac:dyDescent="0.2">
      <c r="A2205" s="337" t="s">
        <v>112</v>
      </c>
      <c r="B2205" s="328">
        <v>1241930100000</v>
      </c>
      <c r="C2205" s="328">
        <v>781244880120</v>
      </c>
      <c r="D2205" s="328">
        <v>781244880120</v>
      </c>
      <c r="E2205" s="328">
        <v>781244880120</v>
      </c>
      <c r="F2205" s="202">
        <f t="shared" si="137"/>
        <v>460685219880</v>
      </c>
      <c r="G2205" s="168">
        <f t="shared" si="138"/>
        <v>62.905704606080491</v>
      </c>
      <c r="H2205" s="168">
        <f t="shared" si="139"/>
        <v>62.905704606080491</v>
      </c>
      <c r="I2205" s="168">
        <f t="shared" si="136"/>
        <v>62.905704606080491</v>
      </c>
    </row>
    <row r="2206" spans="1:9" x14ac:dyDescent="0.2">
      <c r="A2206" s="337" t="s">
        <v>216</v>
      </c>
      <c r="B2206" s="328">
        <v>23000000000</v>
      </c>
      <c r="C2206" s="328">
        <v>0</v>
      </c>
      <c r="D2206" s="328">
        <v>0</v>
      </c>
      <c r="E2206" s="328">
        <v>0</v>
      </c>
      <c r="F2206" s="202">
        <f t="shared" si="137"/>
        <v>23000000000</v>
      </c>
      <c r="G2206" s="168">
        <f t="shared" si="138"/>
        <v>0</v>
      </c>
      <c r="H2206" s="168">
        <f t="shared" si="139"/>
        <v>0</v>
      </c>
      <c r="I2206" s="168">
        <f t="shared" si="136"/>
        <v>0</v>
      </c>
    </row>
    <row r="2207" spans="1:9" x14ac:dyDescent="0.2">
      <c r="A2207" s="327" t="s">
        <v>29</v>
      </c>
      <c r="B2207" s="324">
        <v>680546300000</v>
      </c>
      <c r="C2207" s="324">
        <v>510385935363.95001</v>
      </c>
      <c r="D2207" s="324">
        <v>322503625571.15997</v>
      </c>
      <c r="E2207" s="324">
        <v>318025971064.51001</v>
      </c>
      <c r="F2207" s="203">
        <f t="shared" si="137"/>
        <v>170160364636.04999</v>
      </c>
      <c r="G2207" s="204">
        <f t="shared" si="138"/>
        <v>74.996504332467907</v>
      </c>
      <c r="H2207" s="204">
        <f t="shared" si="139"/>
        <v>47.388932328507252</v>
      </c>
      <c r="I2207" s="204">
        <f t="shared" si="136"/>
        <v>46.730982310022114</v>
      </c>
    </row>
    <row r="2208" spans="1:9" x14ac:dyDescent="0.2">
      <c r="A2208" s="337" t="s">
        <v>113</v>
      </c>
      <c r="B2208" s="328">
        <v>680546300000</v>
      </c>
      <c r="C2208" s="328">
        <v>510385935363.95001</v>
      </c>
      <c r="D2208" s="328">
        <v>322503625571.15997</v>
      </c>
      <c r="E2208" s="328">
        <v>318025971064.51001</v>
      </c>
      <c r="F2208" s="202">
        <f t="shared" si="137"/>
        <v>170160364636.04999</v>
      </c>
      <c r="G2208" s="168">
        <f t="shared" si="138"/>
        <v>74.996504332467907</v>
      </c>
      <c r="H2208" s="168">
        <f t="shared" si="139"/>
        <v>47.388932328507252</v>
      </c>
      <c r="I2208" s="168">
        <f t="shared" si="136"/>
        <v>46.730982310022114</v>
      </c>
    </row>
    <row r="2209" spans="1:9" x14ac:dyDescent="0.2">
      <c r="A2209" s="327" t="s">
        <v>30</v>
      </c>
      <c r="B2209" s="324">
        <v>516876300000</v>
      </c>
      <c r="C2209" s="324">
        <v>198127182442.75</v>
      </c>
      <c r="D2209" s="324">
        <v>196208988687.75</v>
      </c>
      <c r="E2209" s="324">
        <v>195916755171.75</v>
      </c>
      <c r="F2209" s="203">
        <f t="shared" si="137"/>
        <v>318749117557.25</v>
      </c>
      <c r="G2209" s="204">
        <f t="shared" si="138"/>
        <v>38.331643846458043</v>
      </c>
      <c r="H2209" s="204">
        <f t="shared" si="139"/>
        <v>37.960531115036616</v>
      </c>
      <c r="I2209" s="204">
        <f t="shared" si="136"/>
        <v>37.903992729353234</v>
      </c>
    </row>
    <row r="2210" spans="1:9" x14ac:dyDescent="0.2">
      <c r="A2210" s="337" t="s">
        <v>464</v>
      </c>
      <c r="B2210" s="328">
        <v>2242000000</v>
      </c>
      <c r="C2210" s="328">
        <v>1456332446</v>
      </c>
      <c r="D2210" s="328">
        <v>694122382</v>
      </c>
      <c r="E2210" s="328">
        <v>694122382</v>
      </c>
      <c r="F2210" s="165">
        <f t="shared" si="137"/>
        <v>785667554</v>
      </c>
      <c r="G2210" s="166">
        <f t="shared" si="138"/>
        <v>64.956844157002678</v>
      </c>
      <c r="H2210" s="166">
        <f t="shared" si="139"/>
        <v>30.959963514719004</v>
      </c>
      <c r="I2210" s="166">
        <f t="shared" si="136"/>
        <v>30.959963514719004</v>
      </c>
    </row>
    <row r="2211" spans="1:9" x14ac:dyDescent="0.2">
      <c r="A2211" s="337" t="s">
        <v>604</v>
      </c>
      <c r="B2211" s="328">
        <v>502500000</v>
      </c>
      <c r="C2211" s="328">
        <v>0</v>
      </c>
      <c r="D2211" s="328">
        <v>0</v>
      </c>
      <c r="E2211" s="328">
        <v>0</v>
      </c>
      <c r="F2211" s="202">
        <f t="shared" si="137"/>
        <v>502500000</v>
      </c>
      <c r="G2211" s="168">
        <f t="shared" si="138"/>
        <v>0</v>
      </c>
      <c r="H2211" s="168">
        <f t="shared" si="139"/>
        <v>0</v>
      </c>
      <c r="I2211" s="168">
        <f t="shared" si="136"/>
        <v>0</v>
      </c>
    </row>
    <row r="2212" spans="1:9" x14ac:dyDescent="0.2">
      <c r="A2212" s="337" t="s">
        <v>115</v>
      </c>
      <c r="B2212" s="328">
        <v>100000000000</v>
      </c>
      <c r="C2212" s="328">
        <v>0</v>
      </c>
      <c r="D2212" s="328">
        <v>0</v>
      </c>
      <c r="E2212" s="328">
        <v>0</v>
      </c>
      <c r="F2212" s="202">
        <f t="shared" si="137"/>
        <v>100000000000</v>
      </c>
      <c r="G2212" s="168">
        <f t="shared" si="138"/>
        <v>0</v>
      </c>
      <c r="H2212" s="168">
        <f t="shared" si="139"/>
        <v>0</v>
      </c>
      <c r="I2212" s="168">
        <f t="shared" si="136"/>
        <v>0</v>
      </c>
    </row>
    <row r="2213" spans="1:9" x14ac:dyDescent="0.2">
      <c r="A2213" s="337" t="s">
        <v>152</v>
      </c>
      <c r="B2213" s="328">
        <v>164700000</v>
      </c>
      <c r="C2213" s="328">
        <v>103388902</v>
      </c>
      <c r="D2213" s="328">
        <v>103388902</v>
      </c>
      <c r="E2213" s="328">
        <v>103388902</v>
      </c>
      <c r="F2213" s="202">
        <f t="shared" si="137"/>
        <v>61311098</v>
      </c>
      <c r="G2213" s="166">
        <f t="shared" si="138"/>
        <v>62.774075288403154</v>
      </c>
      <c r="H2213" s="166">
        <f t="shared" si="139"/>
        <v>62.774075288403154</v>
      </c>
      <c r="I2213" s="166">
        <f t="shared" si="136"/>
        <v>62.774075288403154</v>
      </c>
    </row>
    <row r="2214" spans="1:9" x14ac:dyDescent="0.2">
      <c r="A2214" s="337" t="s">
        <v>118</v>
      </c>
      <c r="B2214" s="328">
        <v>13967100000</v>
      </c>
      <c r="C2214" s="328">
        <v>10102702818</v>
      </c>
      <c r="D2214" s="328">
        <v>9109577957</v>
      </c>
      <c r="E2214" s="328">
        <v>9109577957</v>
      </c>
      <c r="F2214" s="202">
        <f t="shared" si="137"/>
        <v>3864397182</v>
      </c>
      <c r="G2214" s="166">
        <f t="shared" si="138"/>
        <v>72.33214352299332</v>
      </c>
      <c r="H2214" s="166">
        <f t="shared" si="139"/>
        <v>65.221684938176139</v>
      </c>
      <c r="I2214" s="166">
        <f t="shared" si="136"/>
        <v>65.221684938176139</v>
      </c>
    </row>
    <row r="2215" spans="1:9" x14ac:dyDescent="0.2">
      <c r="A2215" s="337" t="s">
        <v>124</v>
      </c>
      <c r="B2215" s="328">
        <v>400000000000</v>
      </c>
      <c r="C2215" s="328">
        <v>186464758276.75</v>
      </c>
      <c r="D2215" s="328">
        <v>186301899446.75</v>
      </c>
      <c r="E2215" s="328">
        <v>186009665930.75</v>
      </c>
      <c r="F2215" s="165">
        <f t="shared" si="137"/>
        <v>213535241723.25</v>
      </c>
      <c r="G2215" s="166">
        <f t="shared" si="138"/>
        <v>46.616189569187497</v>
      </c>
      <c r="H2215" s="166">
        <f t="shared" si="139"/>
        <v>46.575474861687496</v>
      </c>
      <c r="I2215" s="166">
        <f t="shared" si="136"/>
        <v>46.502416482687501</v>
      </c>
    </row>
    <row r="2216" spans="1:9" x14ac:dyDescent="0.2">
      <c r="A2216" s="327" t="s">
        <v>33</v>
      </c>
      <c r="B2216" s="324">
        <v>2750800000</v>
      </c>
      <c r="C2216" s="324">
        <v>2618686913</v>
      </c>
      <c r="D2216" s="324">
        <v>2460064393</v>
      </c>
      <c r="E2216" s="324">
        <v>2460064393</v>
      </c>
      <c r="F2216" s="161">
        <f t="shared" si="137"/>
        <v>132113087</v>
      </c>
      <c r="G2216" s="162">
        <f t="shared" si="138"/>
        <v>95.197284898938491</v>
      </c>
      <c r="H2216" s="162">
        <f t="shared" si="139"/>
        <v>89.430870764868402</v>
      </c>
      <c r="I2216" s="162">
        <f t="shared" si="136"/>
        <v>89.430870764868402</v>
      </c>
    </row>
    <row r="2217" spans="1:9" x14ac:dyDescent="0.2">
      <c r="A2217" s="337" t="s">
        <v>378</v>
      </c>
      <c r="B2217" s="328">
        <v>2750800000</v>
      </c>
      <c r="C2217" s="328">
        <v>2618686913</v>
      </c>
      <c r="D2217" s="328">
        <v>2460064393</v>
      </c>
      <c r="E2217" s="328">
        <v>2460064393</v>
      </c>
      <c r="F2217" s="202">
        <f t="shared" si="137"/>
        <v>132113087</v>
      </c>
      <c r="G2217" s="168">
        <f t="shared" si="138"/>
        <v>95.197284898938491</v>
      </c>
      <c r="H2217" s="168">
        <f t="shared" si="139"/>
        <v>89.430870764868402</v>
      </c>
      <c r="I2217" s="168">
        <f t="shared" si="136"/>
        <v>89.430870764868402</v>
      </c>
    </row>
    <row r="2218" spans="1:9" x14ac:dyDescent="0.2">
      <c r="A2218" s="327" t="s">
        <v>127</v>
      </c>
      <c r="B2218" s="324">
        <v>16019600000</v>
      </c>
      <c r="C2218" s="324">
        <v>3192013317.2800002</v>
      </c>
      <c r="D2218" s="324">
        <v>3190795442.2800002</v>
      </c>
      <c r="E2218" s="324">
        <v>3190795442.2800002</v>
      </c>
      <c r="F2218" s="161">
        <f t="shared" si="137"/>
        <v>12827586682.719999</v>
      </c>
      <c r="G2218" s="162">
        <f t="shared" si="138"/>
        <v>19.925674282004547</v>
      </c>
      <c r="H2218" s="162">
        <f t="shared" si="139"/>
        <v>19.918071876201655</v>
      </c>
      <c r="I2218" s="162">
        <f t="shared" si="136"/>
        <v>19.918071876201655</v>
      </c>
    </row>
    <row r="2219" spans="1:9" s="351" customFormat="1" x14ac:dyDescent="0.2">
      <c r="A2219" s="337" t="s">
        <v>128</v>
      </c>
      <c r="B2219" s="328">
        <v>3618000000</v>
      </c>
      <c r="C2219" s="328">
        <v>2816092699.2800002</v>
      </c>
      <c r="D2219" s="328">
        <v>2815239424.2800002</v>
      </c>
      <c r="E2219" s="328">
        <v>2815239424.2800002</v>
      </c>
      <c r="F2219" s="202">
        <f t="shared" si="137"/>
        <v>801907300.71999979</v>
      </c>
      <c r="G2219" s="168">
        <f t="shared" si="138"/>
        <v>77.835619106688782</v>
      </c>
      <c r="H2219" s="168">
        <f t="shared" si="139"/>
        <v>77.812034944168047</v>
      </c>
      <c r="I2219" s="168">
        <f t="shared" si="136"/>
        <v>77.812034944168047</v>
      </c>
    </row>
    <row r="2220" spans="1:9" x14ac:dyDescent="0.2">
      <c r="A2220" s="337" t="s">
        <v>129</v>
      </c>
      <c r="B2220" s="328">
        <v>445000000</v>
      </c>
      <c r="C2220" s="328">
        <v>366339618</v>
      </c>
      <c r="D2220" s="328">
        <v>366193018</v>
      </c>
      <c r="E2220" s="328">
        <v>366193018</v>
      </c>
      <c r="F2220" s="165">
        <f t="shared" si="137"/>
        <v>78660382</v>
      </c>
      <c r="G2220" s="166">
        <f t="shared" si="138"/>
        <v>82.323509662921339</v>
      </c>
      <c r="H2220" s="166">
        <f t="shared" si="139"/>
        <v>82.290565842696623</v>
      </c>
      <c r="I2220" s="166">
        <f t="shared" si="136"/>
        <v>82.290565842696623</v>
      </c>
    </row>
    <row r="2221" spans="1:9" x14ac:dyDescent="0.2">
      <c r="A2221" s="337" t="s">
        <v>130</v>
      </c>
      <c r="B2221" s="328">
        <v>11897000000</v>
      </c>
      <c r="C2221" s="328">
        <v>0</v>
      </c>
      <c r="D2221" s="328">
        <v>0</v>
      </c>
      <c r="E2221" s="328">
        <v>0</v>
      </c>
      <c r="F2221" s="165">
        <f t="shared" si="137"/>
        <v>11897000000</v>
      </c>
      <c r="G2221" s="166">
        <f t="shared" si="138"/>
        <v>0</v>
      </c>
      <c r="H2221" s="166">
        <f t="shared" si="139"/>
        <v>0</v>
      </c>
      <c r="I2221" s="166">
        <f t="shared" si="136"/>
        <v>0</v>
      </c>
    </row>
    <row r="2222" spans="1:9" x14ac:dyDescent="0.2">
      <c r="A2222" s="337" t="s">
        <v>188</v>
      </c>
      <c r="B2222" s="328">
        <v>59600000</v>
      </c>
      <c r="C2222" s="328">
        <v>9581000</v>
      </c>
      <c r="D2222" s="328">
        <v>9363000</v>
      </c>
      <c r="E2222" s="328">
        <v>9363000</v>
      </c>
      <c r="F2222" s="165">
        <f t="shared" si="137"/>
        <v>50019000</v>
      </c>
      <c r="G2222" s="166">
        <f t="shared" si="138"/>
        <v>16.075503355704697</v>
      </c>
      <c r="H2222" s="166">
        <f t="shared" si="139"/>
        <v>15.709731543624162</v>
      </c>
      <c r="I2222" s="166">
        <f t="shared" si="136"/>
        <v>15.709731543624162</v>
      </c>
    </row>
    <row r="2223" spans="1:9" x14ac:dyDescent="0.2">
      <c r="A2223" s="326" t="s">
        <v>330</v>
      </c>
      <c r="B2223" s="324">
        <v>173977914661</v>
      </c>
      <c r="C2223" s="324">
        <v>173977914661</v>
      </c>
      <c r="D2223" s="324">
        <v>173977914661</v>
      </c>
      <c r="E2223" s="324">
        <v>173977914661</v>
      </c>
      <c r="F2223" s="203">
        <f t="shared" si="137"/>
        <v>0</v>
      </c>
      <c r="G2223" s="204">
        <f t="shared" si="138"/>
        <v>100</v>
      </c>
      <c r="H2223" s="204">
        <f t="shared" si="139"/>
        <v>100</v>
      </c>
      <c r="I2223" s="204">
        <f t="shared" si="136"/>
        <v>100</v>
      </c>
    </row>
    <row r="2224" spans="1:9" x14ac:dyDescent="0.2">
      <c r="A2224" s="327" t="s">
        <v>41</v>
      </c>
      <c r="B2224" s="324">
        <v>173977914661</v>
      </c>
      <c r="C2224" s="324">
        <v>173977914661</v>
      </c>
      <c r="D2224" s="324">
        <v>173977914661</v>
      </c>
      <c r="E2224" s="324">
        <v>173977914661</v>
      </c>
      <c r="F2224" s="203">
        <f t="shared" si="137"/>
        <v>0</v>
      </c>
      <c r="G2224" s="204">
        <f t="shared" si="138"/>
        <v>100</v>
      </c>
      <c r="H2224" s="204">
        <f t="shared" si="139"/>
        <v>100</v>
      </c>
      <c r="I2224" s="204">
        <f t="shared" si="136"/>
        <v>100</v>
      </c>
    </row>
    <row r="2225" spans="1:9" x14ac:dyDescent="0.2">
      <c r="A2225" s="337" t="s">
        <v>331</v>
      </c>
      <c r="B2225" s="328">
        <v>173977914661</v>
      </c>
      <c r="C2225" s="328">
        <v>173977914661</v>
      </c>
      <c r="D2225" s="328">
        <v>173977914661</v>
      </c>
      <c r="E2225" s="328">
        <v>173977914661</v>
      </c>
      <c r="F2225" s="202">
        <f t="shared" si="137"/>
        <v>0</v>
      </c>
      <c r="G2225" s="168">
        <f t="shared" si="138"/>
        <v>100</v>
      </c>
      <c r="H2225" s="168">
        <f t="shared" si="139"/>
        <v>100</v>
      </c>
      <c r="I2225" s="168">
        <f t="shared" si="136"/>
        <v>100</v>
      </c>
    </row>
    <row r="2226" spans="1:9" x14ac:dyDescent="0.2">
      <c r="A2226" s="326" t="s">
        <v>131</v>
      </c>
      <c r="B2226" s="324">
        <v>152812064151</v>
      </c>
      <c r="C2226" s="324">
        <v>148910641601.48999</v>
      </c>
      <c r="D2226" s="324">
        <v>94934951212.910004</v>
      </c>
      <c r="E2226" s="324">
        <v>94710004386.910004</v>
      </c>
      <c r="F2226" s="203">
        <f t="shared" si="137"/>
        <v>3901422549.5100098</v>
      </c>
      <c r="G2226" s="204">
        <f t="shared" si="138"/>
        <v>97.446914567128118</v>
      </c>
      <c r="H2226" s="204">
        <f t="shared" si="139"/>
        <v>62.125298640754437</v>
      </c>
      <c r="I2226" s="204">
        <f t="shared" si="136"/>
        <v>61.978093753987309</v>
      </c>
    </row>
    <row r="2227" spans="1:9" x14ac:dyDescent="0.2">
      <c r="A2227" s="327" t="s">
        <v>1653</v>
      </c>
      <c r="B2227" s="324">
        <v>152812064151</v>
      </c>
      <c r="C2227" s="324">
        <v>148910641601.48999</v>
      </c>
      <c r="D2227" s="324">
        <v>94934951212.910004</v>
      </c>
      <c r="E2227" s="324">
        <v>94710004386.910004</v>
      </c>
      <c r="F2227" s="161">
        <f t="shared" si="137"/>
        <v>3901422549.5100098</v>
      </c>
      <c r="G2227" s="162">
        <f t="shared" si="138"/>
        <v>97.446914567128118</v>
      </c>
      <c r="H2227" s="162">
        <f t="shared" si="139"/>
        <v>62.125298640754437</v>
      </c>
      <c r="I2227" s="162">
        <f t="shared" si="136"/>
        <v>61.978093753987309</v>
      </c>
    </row>
    <row r="2228" spans="1:9" x14ac:dyDescent="0.2">
      <c r="A2228" s="337" t="s">
        <v>605</v>
      </c>
      <c r="B2228" s="328">
        <v>16000000000</v>
      </c>
      <c r="C2228" s="328">
        <v>15618365100.5</v>
      </c>
      <c r="D2228" s="328">
        <v>728308496</v>
      </c>
      <c r="E2228" s="328">
        <v>503361670</v>
      </c>
      <c r="F2228" s="165">
        <f t="shared" si="137"/>
        <v>381634899.5</v>
      </c>
      <c r="G2228" s="166">
        <f t="shared" si="138"/>
        <v>97.614781878125001</v>
      </c>
      <c r="H2228" s="166">
        <f t="shared" si="139"/>
        <v>4.5519281000000005</v>
      </c>
      <c r="I2228" s="166">
        <f t="shared" si="136"/>
        <v>3.1460104374999998</v>
      </c>
    </row>
    <row r="2229" spans="1:9" x14ac:dyDescent="0.2">
      <c r="A2229" s="337" t="s">
        <v>606</v>
      </c>
      <c r="B2229" s="328">
        <v>6285000000</v>
      </c>
      <c r="C2229" s="328">
        <v>5743958750.5</v>
      </c>
      <c r="D2229" s="328">
        <v>103057800</v>
      </c>
      <c r="E2229" s="328">
        <v>103057800</v>
      </c>
      <c r="F2229" s="165">
        <f t="shared" si="137"/>
        <v>541041249.5</v>
      </c>
      <c r="G2229" s="166">
        <f t="shared" si="138"/>
        <v>91.391547342879875</v>
      </c>
      <c r="H2229" s="166">
        <f t="shared" si="139"/>
        <v>1.6397422434367541</v>
      </c>
      <c r="I2229" s="166">
        <f t="shared" si="136"/>
        <v>1.6397422434367541</v>
      </c>
    </row>
    <row r="2230" spans="1:9" x14ac:dyDescent="0.2">
      <c r="A2230" s="337" t="s">
        <v>607</v>
      </c>
      <c r="B2230" s="328">
        <v>65458441309</v>
      </c>
      <c r="C2230" s="328">
        <v>65435626359.019997</v>
      </c>
      <c r="D2230" s="328">
        <v>33166709009.91</v>
      </c>
      <c r="E2230" s="328">
        <v>33166709009.91</v>
      </c>
      <c r="F2230" s="165">
        <f t="shared" si="137"/>
        <v>22814949.980003357</v>
      </c>
      <c r="G2230" s="166">
        <f t="shared" si="138"/>
        <v>99.965145900935369</v>
      </c>
      <c r="H2230" s="166">
        <f t="shared" si="139"/>
        <v>50.668345207526123</v>
      </c>
      <c r="I2230" s="166">
        <f t="shared" si="136"/>
        <v>50.668345207526123</v>
      </c>
    </row>
    <row r="2231" spans="1:9" s="351" customFormat="1" x14ac:dyDescent="0.2">
      <c r="A2231" s="337" t="s">
        <v>608</v>
      </c>
      <c r="B2231" s="328">
        <v>61130456068</v>
      </c>
      <c r="C2231" s="328">
        <v>60915780347</v>
      </c>
      <c r="D2231" s="328">
        <v>60915780347</v>
      </c>
      <c r="E2231" s="328">
        <v>60915780347</v>
      </c>
      <c r="F2231" s="165">
        <f t="shared" si="137"/>
        <v>214675721</v>
      </c>
      <c r="G2231" s="166">
        <f t="shared" si="138"/>
        <v>99.648823622776177</v>
      </c>
      <c r="H2231" s="166">
        <f t="shared" si="139"/>
        <v>99.648823622776177</v>
      </c>
      <c r="I2231" s="166">
        <f t="shared" si="136"/>
        <v>99.648823622776177</v>
      </c>
    </row>
    <row r="2232" spans="1:9" x14ac:dyDescent="0.2">
      <c r="A2232" s="337" t="s">
        <v>609</v>
      </c>
      <c r="B2232" s="328">
        <v>1238166774</v>
      </c>
      <c r="C2232" s="328">
        <v>1196911044.47</v>
      </c>
      <c r="D2232" s="328">
        <v>21095560</v>
      </c>
      <c r="E2232" s="328">
        <v>21095560</v>
      </c>
      <c r="F2232" s="165">
        <f t="shared" si="137"/>
        <v>41255729.529999971</v>
      </c>
      <c r="G2232" s="166">
        <f t="shared" si="138"/>
        <v>96.667998980725358</v>
      </c>
      <c r="H2232" s="166">
        <f t="shared" si="139"/>
        <v>1.7037737115048766</v>
      </c>
      <c r="I2232" s="166">
        <f t="shared" si="136"/>
        <v>1.7037737115048766</v>
      </c>
    </row>
    <row r="2233" spans="1:9" x14ac:dyDescent="0.2">
      <c r="A2233" s="337" t="s">
        <v>1730</v>
      </c>
      <c r="B2233" s="328">
        <v>2700000000</v>
      </c>
      <c r="C2233" s="328">
        <v>0</v>
      </c>
      <c r="D2233" s="328">
        <v>0</v>
      </c>
      <c r="E2233" s="328">
        <v>0</v>
      </c>
      <c r="F2233" s="165">
        <f t="shared" si="137"/>
        <v>2700000000</v>
      </c>
      <c r="G2233" s="166">
        <f t="shared" si="138"/>
        <v>0</v>
      </c>
      <c r="H2233" s="166">
        <f t="shared" si="139"/>
        <v>0</v>
      </c>
      <c r="I2233" s="166">
        <f t="shared" si="136"/>
        <v>0</v>
      </c>
    </row>
    <row r="2234" spans="1:9" x14ac:dyDescent="0.2">
      <c r="A2234" s="325" t="s">
        <v>610</v>
      </c>
      <c r="B2234" s="324">
        <v>430691975679</v>
      </c>
      <c r="C2234" s="324">
        <v>260748062312.47998</v>
      </c>
      <c r="D2234" s="324">
        <v>202565629662.36005</v>
      </c>
      <c r="E2234" s="324">
        <v>202549079738.97003</v>
      </c>
      <c r="F2234" s="203">
        <f t="shared" si="137"/>
        <v>169943913366.52002</v>
      </c>
      <c r="G2234" s="204">
        <f t="shared" si="138"/>
        <v>60.541657852204501</v>
      </c>
      <c r="H2234" s="204">
        <f t="shared" si="139"/>
        <v>47.032598957296265</v>
      </c>
      <c r="I2234" s="204">
        <f t="shared" si="136"/>
        <v>47.028756321648387</v>
      </c>
    </row>
    <row r="2235" spans="1:9" x14ac:dyDescent="0.2">
      <c r="A2235" s="326" t="s">
        <v>109</v>
      </c>
      <c r="B2235" s="324">
        <v>334098700000</v>
      </c>
      <c r="C2235" s="324">
        <v>208135484345.42999</v>
      </c>
      <c r="D2235" s="324">
        <v>193601765451.32001</v>
      </c>
      <c r="E2235" s="324">
        <v>193592555526.32001</v>
      </c>
      <c r="F2235" s="203">
        <f t="shared" si="137"/>
        <v>125963215654.57001</v>
      </c>
      <c r="G2235" s="204">
        <f t="shared" si="138"/>
        <v>62.297603775599839</v>
      </c>
      <c r="H2235" s="204">
        <f t="shared" si="139"/>
        <v>57.947476434754165</v>
      </c>
      <c r="I2235" s="204">
        <f t="shared" si="136"/>
        <v>57.944719786793542</v>
      </c>
    </row>
    <row r="2236" spans="1:9" x14ac:dyDescent="0.2">
      <c r="A2236" s="327" t="s">
        <v>28</v>
      </c>
      <c r="B2236" s="324">
        <v>273375100000</v>
      </c>
      <c r="C2236" s="324">
        <v>175062260423</v>
      </c>
      <c r="D2236" s="324">
        <v>171434261590</v>
      </c>
      <c r="E2236" s="324">
        <v>171434261590</v>
      </c>
      <c r="F2236" s="203">
        <f t="shared" si="137"/>
        <v>98312839577</v>
      </c>
      <c r="G2236" s="204">
        <f t="shared" si="138"/>
        <v>64.037383222905092</v>
      </c>
      <c r="H2236" s="204">
        <f t="shared" si="139"/>
        <v>62.710269366156609</v>
      </c>
      <c r="I2236" s="204">
        <f t="shared" si="136"/>
        <v>62.710269366156609</v>
      </c>
    </row>
    <row r="2237" spans="1:9" x14ac:dyDescent="0.2">
      <c r="A2237" s="337" t="s">
        <v>110</v>
      </c>
      <c r="B2237" s="328">
        <v>185612500000</v>
      </c>
      <c r="C2237" s="328">
        <v>117798870139</v>
      </c>
      <c r="D2237" s="328">
        <v>117798870139</v>
      </c>
      <c r="E2237" s="328">
        <v>117798870139</v>
      </c>
      <c r="F2237" s="165">
        <f t="shared" si="137"/>
        <v>67813629861</v>
      </c>
      <c r="G2237" s="166">
        <f t="shared" si="138"/>
        <v>63.464944515590268</v>
      </c>
      <c r="H2237" s="166">
        <f t="shared" si="139"/>
        <v>63.464944515590268</v>
      </c>
      <c r="I2237" s="166">
        <f t="shared" si="136"/>
        <v>63.464944515590268</v>
      </c>
    </row>
    <row r="2238" spans="1:9" x14ac:dyDescent="0.2">
      <c r="A2238" s="337" t="s">
        <v>111</v>
      </c>
      <c r="B2238" s="328">
        <v>74102900000</v>
      </c>
      <c r="C2238" s="328">
        <v>49121850881</v>
      </c>
      <c r="D2238" s="328">
        <v>45493852048</v>
      </c>
      <c r="E2238" s="328">
        <v>45493852048</v>
      </c>
      <c r="F2238" s="165">
        <f t="shared" si="137"/>
        <v>24981049119</v>
      </c>
      <c r="G2238" s="166">
        <f t="shared" si="138"/>
        <v>66.288702440795163</v>
      </c>
      <c r="H2238" s="166">
        <f t="shared" si="139"/>
        <v>61.392809253079164</v>
      </c>
      <c r="I2238" s="166">
        <f t="shared" si="136"/>
        <v>61.392809253079164</v>
      </c>
    </row>
    <row r="2239" spans="1:9" x14ac:dyDescent="0.2">
      <c r="A2239" s="337" t="s">
        <v>112</v>
      </c>
      <c r="B2239" s="328">
        <v>13659700000</v>
      </c>
      <c r="C2239" s="328">
        <v>8141539403</v>
      </c>
      <c r="D2239" s="328">
        <v>8141539403</v>
      </c>
      <c r="E2239" s="328">
        <v>8141539403</v>
      </c>
      <c r="F2239" s="165">
        <f t="shared" si="137"/>
        <v>5518160597</v>
      </c>
      <c r="G2239" s="166">
        <f t="shared" si="138"/>
        <v>59.602622334311882</v>
      </c>
      <c r="H2239" s="166">
        <f t="shared" si="139"/>
        <v>59.602622334311882</v>
      </c>
      <c r="I2239" s="166">
        <f t="shared" si="136"/>
        <v>59.602622334311882</v>
      </c>
    </row>
    <row r="2240" spans="1:9" x14ac:dyDescent="0.2">
      <c r="A2240" s="327" t="s">
        <v>29</v>
      </c>
      <c r="B2240" s="324">
        <v>42904200000</v>
      </c>
      <c r="C2240" s="324">
        <v>31453993976.43</v>
      </c>
      <c r="D2240" s="324">
        <v>20917450013.32</v>
      </c>
      <c r="E2240" s="324">
        <v>20908240088.32</v>
      </c>
      <c r="F2240" s="203">
        <f t="shared" si="137"/>
        <v>11450206023.57</v>
      </c>
      <c r="G2240" s="204">
        <f t="shared" si="138"/>
        <v>73.312155864530752</v>
      </c>
      <c r="H2240" s="204">
        <f t="shared" si="139"/>
        <v>48.753851635317751</v>
      </c>
      <c r="I2240" s="204">
        <f t="shared" si="136"/>
        <v>48.732385380265804</v>
      </c>
    </row>
    <row r="2241" spans="1:9" x14ac:dyDescent="0.2">
      <c r="A2241" s="337" t="s">
        <v>113</v>
      </c>
      <c r="B2241" s="328">
        <v>42904200000</v>
      </c>
      <c r="C2241" s="328">
        <v>31453993976.43</v>
      </c>
      <c r="D2241" s="328">
        <v>20917450013.32</v>
      </c>
      <c r="E2241" s="328">
        <v>20908240088.32</v>
      </c>
      <c r="F2241" s="165">
        <f t="shared" si="137"/>
        <v>11450206023.57</v>
      </c>
      <c r="G2241" s="166">
        <f t="shared" si="138"/>
        <v>73.312155864530752</v>
      </c>
      <c r="H2241" s="166">
        <f t="shared" si="139"/>
        <v>48.753851635317751</v>
      </c>
      <c r="I2241" s="166">
        <f t="shared" si="136"/>
        <v>48.732385380265804</v>
      </c>
    </row>
    <row r="2242" spans="1:9" x14ac:dyDescent="0.2">
      <c r="A2242" s="327" t="s">
        <v>30</v>
      </c>
      <c r="B2242" s="324">
        <v>16500200000</v>
      </c>
      <c r="C2242" s="324">
        <v>1191971245</v>
      </c>
      <c r="D2242" s="324">
        <v>822795147</v>
      </c>
      <c r="E2242" s="324">
        <v>822795147</v>
      </c>
      <c r="F2242" s="203">
        <f t="shared" si="137"/>
        <v>15308228755</v>
      </c>
      <c r="G2242" s="204">
        <f t="shared" si="138"/>
        <v>7.2239805881140828</v>
      </c>
      <c r="H2242" s="204">
        <f t="shared" si="139"/>
        <v>4.9865768111901669</v>
      </c>
      <c r="I2242" s="204">
        <f t="shared" si="136"/>
        <v>4.9865768111901669</v>
      </c>
    </row>
    <row r="2243" spans="1:9" x14ac:dyDescent="0.2">
      <c r="A2243" s="337" t="s">
        <v>115</v>
      </c>
      <c r="B2243" s="328">
        <v>12721800000</v>
      </c>
      <c r="C2243" s="328">
        <v>0</v>
      </c>
      <c r="D2243" s="328">
        <v>0</v>
      </c>
      <c r="E2243" s="328">
        <v>0</v>
      </c>
      <c r="F2243" s="165">
        <f t="shared" si="137"/>
        <v>12721800000</v>
      </c>
      <c r="G2243" s="166">
        <f t="shared" si="138"/>
        <v>0</v>
      </c>
      <c r="H2243" s="166">
        <f t="shared" si="139"/>
        <v>0</v>
      </c>
      <c r="I2243" s="166">
        <f t="shared" si="136"/>
        <v>0</v>
      </c>
    </row>
    <row r="2244" spans="1:9" x14ac:dyDescent="0.2">
      <c r="A2244" s="337" t="s">
        <v>118</v>
      </c>
      <c r="B2244" s="328">
        <v>1262700000</v>
      </c>
      <c r="C2244" s="328">
        <v>872215482</v>
      </c>
      <c r="D2244" s="328">
        <v>818705814</v>
      </c>
      <c r="E2244" s="328">
        <v>818705814</v>
      </c>
      <c r="F2244" s="165">
        <f t="shared" si="137"/>
        <v>390484518</v>
      </c>
      <c r="G2244" s="166">
        <f t="shared" si="138"/>
        <v>69.075432169161317</v>
      </c>
      <c r="H2244" s="166">
        <f t="shared" si="139"/>
        <v>64.837713946305527</v>
      </c>
      <c r="I2244" s="166">
        <f t="shared" si="136"/>
        <v>64.837713946305527</v>
      </c>
    </row>
    <row r="2245" spans="1:9" x14ac:dyDescent="0.2">
      <c r="A2245" s="337" t="s">
        <v>124</v>
      </c>
      <c r="B2245" s="328">
        <v>1015700000</v>
      </c>
      <c r="C2245" s="328">
        <v>0</v>
      </c>
      <c r="D2245" s="328">
        <v>0</v>
      </c>
      <c r="E2245" s="328">
        <v>0</v>
      </c>
      <c r="F2245" s="165">
        <f t="shared" si="137"/>
        <v>1015700000</v>
      </c>
      <c r="G2245" s="166">
        <f t="shared" si="138"/>
        <v>0</v>
      </c>
      <c r="H2245" s="166">
        <f t="shared" si="139"/>
        <v>0</v>
      </c>
      <c r="I2245" s="166">
        <f t="shared" si="136"/>
        <v>0</v>
      </c>
    </row>
    <row r="2246" spans="1:9" x14ac:dyDescent="0.2">
      <c r="A2246" s="337" t="s">
        <v>611</v>
      </c>
      <c r="B2246" s="328">
        <v>1500000000</v>
      </c>
      <c r="C2246" s="328">
        <v>319755763</v>
      </c>
      <c r="D2246" s="328">
        <v>4089333</v>
      </c>
      <c r="E2246" s="328">
        <v>4089333</v>
      </c>
      <c r="F2246" s="165">
        <f t="shared" si="137"/>
        <v>1180244237</v>
      </c>
      <c r="G2246" s="166">
        <f t="shared" si="138"/>
        <v>21.317050866666669</v>
      </c>
      <c r="H2246" s="166">
        <f t="shared" si="139"/>
        <v>0.27262219999999998</v>
      </c>
      <c r="I2246" s="166">
        <f t="shared" si="136"/>
        <v>0.27262219999999998</v>
      </c>
    </row>
    <row r="2247" spans="1:9" x14ac:dyDescent="0.2">
      <c r="A2247" s="327" t="s">
        <v>127</v>
      </c>
      <c r="B2247" s="324">
        <v>1319200000</v>
      </c>
      <c r="C2247" s="324">
        <v>427258701</v>
      </c>
      <c r="D2247" s="324">
        <v>427258701</v>
      </c>
      <c r="E2247" s="324">
        <v>427258701</v>
      </c>
      <c r="F2247" s="203">
        <f t="shared" si="137"/>
        <v>891941299</v>
      </c>
      <c r="G2247" s="204">
        <f t="shared" si="138"/>
        <v>32.387712325651911</v>
      </c>
      <c r="H2247" s="204">
        <f t="shared" si="139"/>
        <v>32.387712325651911</v>
      </c>
      <c r="I2247" s="204">
        <f t="shared" ref="I2247:I2310" si="140">IFERROR(IF(E2247&gt;0,+E2247/B2247*100,0),0)</f>
        <v>32.387712325651911</v>
      </c>
    </row>
    <row r="2248" spans="1:9" x14ac:dyDescent="0.2">
      <c r="A2248" s="337" t="s">
        <v>128</v>
      </c>
      <c r="B2248" s="328">
        <v>469200000</v>
      </c>
      <c r="C2248" s="328">
        <v>427258701</v>
      </c>
      <c r="D2248" s="328">
        <v>427258701</v>
      </c>
      <c r="E2248" s="328">
        <v>427258701</v>
      </c>
      <c r="F2248" s="165">
        <f t="shared" si="137"/>
        <v>41941299</v>
      </c>
      <c r="G2248" s="166">
        <f t="shared" si="138"/>
        <v>91.061104219948845</v>
      </c>
      <c r="H2248" s="166">
        <f t="shared" si="139"/>
        <v>91.061104219948845</v>
      </c>
      <c r="I2248" s="166">
        <f t="shared" si="140"/>
        <v>91.061104219948845</v>
      </c>
    </row>
    <row r="2249" spans="1:9" x14ac:dyDescent="0.2">
      <c r="A2249" s="337" t="s">
        <v>130</v>
      </c>
      <c r="B2249" s="328">
        <v>850000000</v>
      </c>
      <c r="C2249" s="328">
        <v>0</v>
      </c>
      <c r="D2249" s="328">
        <v>0</v>
      </c>
      <c r="E2249" s="328">
        <v>0</v>
      </c>
      <c r="F2249" s="165">
        <f t="shared" ref="F2249:F2312" si="141">+B2249-C2249</f>
        <v>850000000</v>
      </c>
      <c r="G2249" s="166">
        <f t="shared" ref="G2249:G2312" si="142">IFERROR(IF(C2249&gt;0,+C2249/B2249*100,0),0)</f>
        <v>0</v>
      </c>
      <c r="H2249" s="166">
        <f t="shared" ref="H2249:H2312" si="143">IFERROR(IF(D2249&gt;0,+D2249/B2249*100,0),0)</f>
        <v>0</v>
      </c>
      <c r="I2249" s="166">
        <f t="shared" si="140"/>
        <v>0</v>
      </c>
    </row>
    <row r="2250" spans="1:9" x14ac:dyDescent="0.2">
      <c r="A2250" s="326" t="s">
        <v>131</v>
      </c>
      <c r="B2250" s="324">
        <v>96593275679</v>
      </c>
      <c r="C2250" s="324">
        <v>52612577967.049995</v>
      </c>
      <c r="D2250" s="324">
        <v>8963864211.039999</v>
      </c>
      <c r="E2250" s="324">
        <v>8956524212.6499996</v>
      </c>
      <c r="F2250" s="203">
        <f t="shared" si="141"/>
        <v>43980697711.950005</v>
      </c>
      <c r="G2250" s="204">
        <f t="shared" si="142"/>
        <v>54.46815795117331</v>
      </c>
      <c r="H2250" s="204">
        <f t="shared" si="143"/>
        <v>9.2800085182211092</v>
      </c>
      <c r="I2250" s="204">
        <f t="shared" si="140"/>
        <v>9.2724096472454605</v>
      </c>
    </row>
    <row r="2251" spans="1:9" x14ac:dyDescent="0.2">
      <c r="A2251" s="327" t="s">
        <v>1653</v>
      </c>
      <c r="B2251" s="324">
        <v>96593275679</v>
      </c>
      <c r="C2251" s="324">
        <v>52612577967.049995</v>
      </c>
      <c r="D2251" s="324">
        <v>8963864211.039999</v>
      </c>
      <c r="E2251" s="324">
        <v>8956524212.6499996</v>
      </c>
      <c r="F2251" s="203">
        <f t="shared" si="141"/>
        <v>43980697711.950005</v>
      </c>
      <c r="G2251" s="204">
        <f t="shared" si="142"/>
        <v>54.46815795117331</v>
      </c>
      <c r="H2251" s="204">
        <f t="shared" si="143"/>
        <v>9.2800085182211092</v>
      </c>
      <c r="I2251" s="204">
        <f t="shared" si="140"/>
        <v>9.2724096472454605</v>
      </c>
    </row>
    <row r="2252" spans="1:9" x14ac:dyDescent="0.2">
      <c r="A2252" s="337" t="s">
        <v>606</v>
      </c>
      <c r="B2252" s="328">
        <v>8524160000</v>
      </c>
      <c r="C2252" s="328">
        <v>4517047270</v>
      </c>
      <c r="D2252" s="328">
        <v>2338138602.6999998</v>
      </c>
      <c r="E2252" s="328">
        <v>2338138602.6999998</v>
      </c>
      <c r="F2252" s="165">
        <f t="shared" si="141"/>
        <v>4007112730</v>
      </c>
      <c r="G2252" s="166">
        <f t="shared" si="142"/>
        <v>52.991113141940083</v>
      </c>
      <c r="H2252" s="166">
        <f t="shared" si="143"/>
        <v>27.429548515044296</v>
      </c>
      <c r="I2252" s="166">
        <f t="shared" si="140"/>
        <v>27.429548515044296</v>
      </c>
    </row>
    <row r="2253" spans="1:9" x14ac:dyDescent="0.2">
      <c r="A2253" s="337" t="s">
        <v>612</v>
      </c>
      <c r="B2253" s="328">
        <v>10500000000</v>
      </c>
      <c r="C2253" s="328">
        <v>7932584513.8900003</v>
      </c>
      <c r="D2253" s="328">
        <v>126526036</v>
      </c>
      <c r="E2253" s="328">
        <v>126526036</v>
      </c>
      <c r="F2253" s="165">
        <f t="shared" si="141"/>
        <v>2567415486.1099997</v>
      </c>
      <c r="G2253" s="166">
        <f t="shared" si="142"/>
        <v>75.548423941809531</v>
      </c>
      <c r="H2253" s="166">
        <f t="shared" si="143"/>
        <v>1.2050098666666667</v>
      </c>
      <c r="I2253" s="166">
        <f t="shared" si="140"/>
        <v>1.2050098666666667</v>
      </c>
    </row>
    <row r="2254" spans="1:9" x14ac:dyDescent="0.2">
      <c r="A2254" s="337" t="s">
        <v>613</v>
      </c>
      <c r="B2254" s="328">
        <v>100000000</v>
      </c>
      <c r="C2254" s="328">
        <v>69347099</v>
      </c>
      <c r="D2254" s="328">
        <v>0</v>
      </c>
      <c r="E2254" s="328">
        <v>0</v>
      </c>
      <c r="F2254" s="165">
        <f t="shared" si="141"/>
        <v>30652901</v>
      </c>
      <c r="G2254" s="166">
        <f t="shared" si="142"/>
        <v>69.347099</v>
      </c>
      <c r="H2254" s="166">
        <f t="shared" si="143"/>
        <v>0</v>
      </c>
      <c r="I2254" s="166">
        <f t="shared" si="140"/>
        <v>0</v>
      </c>
    </row>
    <row r="2255" spans="1:9" x14ac:dyDescent="0.2">
      <c r="A2255" s="337" t="s">
        <v>614</v>
      </c>
      <c r="B2255" s="328">
        <v>4570000000</v>
      </c>
      <c r="C2255" s="328">
        <v>3425308453.0599999</v>
      </c>
      <c r="D2255" s="328">
        <v>953689296</v>
      </c>
      <c r="E2255" s="328">
        <v>953689296</v>
      </c>
      <c r="F2255" s="165">
        <f t="shared" si="141"/>
        <v>1144691546.9400001</v>
      </c>
      <c r="G2255" s="166">
        <f t="shared" si="142"/>
        <v>74.952044924726479</v>
      </c>
      <c r="H2255" s="166">
        <f t="shared" si="143"/>
        <v>20.86847474835886</v>
      </c>
      <c r="I2255" s="166">
        <f t="shared" si="140"/>
        <v>20.86847474835886</v>
      </c>
    </row>
    <row r="2256" spans="1:9" s="351" customFormat="1" x14ac:dyDescent="0.2">
      <c r="A2256" s="337" t="s">
        <v>615</v>
      </c>
      <c r="B2256" s="328">
        <v>4360000000</v>
      </c>
      <c r="C2256" s="328">
        <v>4279537843</v>
      </c>
      <c r="D2256" s="328">
        <v>631047875.22000003</v>
      </c>
      <c r="E2256" s="328">
        <v>631047875.22000003</v>
      </c>
      <c r="F2256" s="165">
        <f t="shared" si="141"/>
        <v>80462157</v>
      </c>
      <c r="G2256" s="166">
        <f t="shared" si="142"/>
        <v>98.15453768348624</v>
      </c>
      <c r="H2256" s="166">
        <f t="shared" si="143"/>
        <v>14.473575119724771</v>
      </c>
      <c r="I2256" s="166">
        <f t="shared" si="140"/>
        <v>14.473575119724771</v>
      </c>
    </row>
    <row r="2257" spans="1:9" x14ac:dyDescent="0.2">
      <c r="A2257" s="337" t="s">
        <v>616</v>
      </c>
      <c r="B2257" s="328">
        <v>11899000000</v>
      </c>
      <c r="C2257" s="328">
        <v>8122433730.0900002</v>
      </c>
      <c r="D2257" s="328">
        <v>953462447.10000002</v>
      </c>
      <c r="E2257" s="328">
        <v>953462447.10000002</v>
      </c>
      <c r="F2257" s="165">
        <f t="shared" si="141"/>
        <v>3776566269.9099998</v>
      </c>
      <c r="G2257" s="166">
        <f t="shared" si="142"/>
        <v>68.261481889990762</v>
      </c>
      <c r="H2257" s="166">
        <f t="shared" si="143"/>
        <v>8.0129628296495508</v>
      </c>
      <c r="I2257" s="166">
        <f t="shared" si="140"/>
        <v>8.0129628296495508</v>
      </c>
    </row>
    <row r="2258" spans="1:9" x14ac:dyDescent="0.2">
      <c r="A2258" s="337" t="s">
        <v>617</v>
      </c>
      <c r="B2258" s="328">
        <v>1300000000</v>
      </c>
      <c r="C2258" s="328">
        <v>89923795</v>
      </c>
      <c r="D2258" s="328">
        <v>43561700</v>
      </c>
      <c r="E2258" s="328">
        <v>43561700</v>
      </c>
      <c r="F2258" s="165">
        <f t="shared" si="141"/>
        <v>1210076205</v>
      </c>
      <c r="G2258" s="166">
        <f t="shared" si="142"/>
        <v>6.9172150000000006</v>
      </c>
      <c r="H2258" s="166">
        <f t="shared" si="143"/>
        <v>3.3508999999999998</v>
      </c>
      <c r="I2258" s="166">
        <f t="shared" si="140"/>
        <v>3.3508999999999998</v>
      </c>
    </row>
    <row r="2259" spans="1:9" x14ac:dyDescent="0.2">
      <c r="A2259" s="337" t="s">
        <v>618</v>
      </c>
      <c r="B2259" s="328">
        <v>20000000000</v>
      </c>
      <c r="C2259" s="328">
        <v>7428241128.96</v>
      </c>
      <c r="D2259" s="328">
        <v>32870370</v>
      </c>
      <c r="E2259" s="328">
        <v>32870370</v>
      </c>
      <c r="F2259" s="165">
        <f t="shared" si="141"/>
        <v>12571758871.040001</v>
      </c>
      <c r="G2259" s="166">
        <f t="shared" si="142"/>
        <v>37.141205644800003</v>
      </c>
      <c r="H2259" s="166">
        <f t="shared" si="143"/>
        <v>0.16435184999999999</v>
      </c>
      <c r="I2259" s="166">
        <f t="shared" si="140"/>
        <v>0.16435184999999999</v>
      </c>
    </row>
    <row r="2260" spans="1:9" x14ac:dyDescent="0.2">
      <c r="A2260" s="337" t="s">
        <v>619</v>
      </c>
      <c r="B2260" s="328">
        <v>330000000</v>
      </c>
      <c r="C2260" s="328">
        <v>15371185.779999999</v>
      </c>
      <c r="D2260" s="328">
        <v>9525757.2599999998</v>
      </c>
      <c r="E2260" s="328">
        <v>9525757.2599999998</v>
      </c>
      <c r="F2260" s="165">
        <f t="shared" si="141"/>
        <v>314628814.22000003</v>
      </c>
      <c r="G2260" s="166">
        <f t="shared" si="142"/>
        <v>4.657935084848484</v>
      </c>
      <c r="H2260" s="166">
        <f t="shared" si="143"/>
        <v>2.8865931090909092</v>
      </c>
      <c r="I2260" s="166">
        <f t="shared" si="140"/>
        <v>2.8865931090909092</v>
      </c>
    </row>
    <row r="2261" spans="1:9" x14ac:dyDescent="0.2">
      <c r="A2261" s="337" t="s">
        <v>620</v>
      </c>
      <c r="B2261" s="328">
        <v>3793000000</v>
      </c>
      <c r="C2261" s="328">
        <v>0</v>
      </c>
      <c r="D2261" s="328">
        <v>0</v>
      </c>
      <c r="E2261" s="328">
        <v>0</v>
      </c>
      <c r="F2261" s="165">
        <f t="shared" si="141"/>
        <v>3793000000</v>
      </c>
      <c r="G2261" s="166">
        <f t="shared" si="142"/>
        <v>0</v>
      </c>
      <c r="H2261" s="166">
        <f t="shared" si="143"/>
        <v>0</v>
      </c>
      <c r="I2261" s="166">
        <f t="shared" si="140"/>
        <v>0</v>
      </c>
    </row>
    <row r="2262" spans="1:9" x14ac:dyDescent="0.2">
      <c r="A2262" s="337" t="s">
        <v>621</v>
      </c>
      <c r="B2262" s="328">
        <v>500000000</v>
      </c>
      <c r="C2262" s="328">
        <v>349978405</v>
      </c>
      <c r="D2262" s="328">
        <v>0</v>
      </c>
      <c r="E2262" s="328">
        <v>0</v>
      </c>
      <c r="F2262" s="165">
        <f t="shared" si="141"/>
        <v>150021595</v>
      </c>
      <c r="G2262" s="166">
        <f t="shared" si="142"/>
        <v>69.995681000000005</v>
      </c>
      <c r="H2262" s="166">
        <f t="shared" si="143"/>
        <v>0</v>
      </c>
      <c r="I2262" s="166">
        <f t="shared" si="140"/>
        <v>0</v>
      </c>
    </row>
    <row r="2263" spans="1:9" x14ac:dyDescent="0.2">
      <c r="A2263" s="337" t="s">
        <v>622</v>
      </c>
      <c r="B2263" s="328">
        <v>12782494000</v>
      </c>
      <c r="C2263" s="328">
        <v>11008937106.280001</v>
      </c>
      <c r="D2263" s="328">
        <v>3431163377.3000002</v>
      </c>
      <c r="E2263" s="328">
        <v>3431163377.3000002</v>
      </c>
      <c r="F2263" s="165">
        <f t="shared" si="141"/>
        <v>1773556893.7199993</v>
      </c>
      <c r="G2263" s="166">
        <f t="shared" si="142"/>
        <v>86.125110688727887</v>
      </c>
      <c r="H2263" s="166">
        <f t="shared" si="143"/>
        <v>26.842675437985736</v>
      </c>
      <c r="I2263" s="166">
        <f t="shared" si="140"/>
        <v>26.842675437985736</v>
      </c>
    </row>
    <row r="2264" spans="1:9" x14ac:dyDescent="0.2">
      <c r="A2264" s="337" t="s">
        <v>623</v>
      </c>
      <c r="B2264" s="328">
        <v>5000000000</v>
      </c>
      <c r="C2264" s="328">
        <v>4057658497.9699998</v>
      </c>
      <c r="D2264" s="328">
        <v>165705404.19</v>
      </c>
      <c r="E2264" s="328">
        <v>165705404.19</v>
      </c>
      <c r="F2264" s="165">
        <f t="shared" si="141"/>
        <v>942341502.03000021</v>
      </c>
      <c r="G2264" s="166">
        <f t="shared" si="142"/>
        <v>81.153169959399989</v>
      </c>
      <c r="H2264" s="166">
        <f t="shared" si="143"/>
        <v>3.3141080837999999</v>
      </c>
      <c r="I2264" s="166">
        <f t="shared" si="140"/>
        <v>3.3141080837999999</v>
      </c>
    </row>
    <row r="2265" spans="1:9" x14ac:dyDescent="0.2">
      <c r="A2265" s="337" t="s">
        <v>624</v>
      </c>
      <c r="B2265" s="328">
        <v>70000000</v>
      </c>
      <c r="C2265" s="328">
        <v>69913600</v>
      </c>
      <c r="D2265" s="328">
        <v>41948160</v>
      </c>
      <c r="E2265" s="328">
        <v>41948160</v>
      </c>
      <c r="F2265" s="165">
        <f t="shared" si="141"/>
        <v>86400</v>
      </c>
      <c r="G2265" s="166">
        <f t="shared" si="142"/>
        <v>99.876571428571424</v>
      </c>
      <c r="H2265" s="166">
        <f t="shared" si="143"/>
        <v>59.925942857142857</v>
      </c>
      <c r="I2265" s="166">
        <f t="shared" si="140"/>
        <v>59.925942857142857</v>
      </c>
    </row>
    <row r="2266" spans="1:9" x14ac:dyDescent="0.2">
      <c r="A2266" s="337" t="s">
        <v>625</v>
      </c>
      <c r="B2266" s="328">
        <v>2566000000</v>
      </c>
      <c r="C2266" s="328">
        <v>0</v>
      </c>
      <c r="D2266" s="328">
        <v>0</v>
      </c>
      <c r="E2266" s="328">
        <v>0</v>
      </c>
      <c r="F2266" s="165">
        <f t="shared" si="141"/>
        <v>2566000000</v>
      </c>
      <c r="G2266" s="166">
        <f t="shared" si="142"/>
        <v>0</v>
      </c>
      <c r="H2266" s="166">
        <f t="shared" si="143"/>
        <v>0</v>
      </c>
      <c r="I2266" s="166">
        <f t="shared" si="140"/>
        <v>0</v>
      </c>
    </row>
    <row r="2267" spans="1:9" x14ac:dyDescent="0.2">
      <c r="A2267" s="337" t="s">
        <v>626</v>
      </c>
      <c r="B2267" s="328">
        <v>700000000</v>
      </c>
      <c r="C2267" s="328">
        <v>699965474</v>
      </c>
      <c r="D2267" s="328">
        <v>172371700.88</v>
      </c>
      <c r="E2267" s="328">
        <v>172371700.88</v>
      </c>
      <c r="F2267" s="165">
        <f t="shared" si="141"/>
        <v>34526</v>
      </c>
      <c r="G2267" s="166">
        <f t="shared" si="142"/>
        <v>99.99506771428571</v>
      </c>
      <c r="H2267" s="166">
        <f t="shared" si="143"/>
        <v>24.624528697142857</v>
      </c>
      <c r="I2267" s="166">
        <f t="shared" si="140"/>
        <v>24.624528697142857</v>
      </c>
    </row>
    <row r="2268" spans="1:9" s="351" customFormat="1" x14ac:dyDescent="0.2">
      <c r="A2268" s="337" t="s">
        <v>627</v>
      </c>
      <c r="B2268" s="328">
        <v>4700774679</v>
      </c>
      <c r="C2268" s="328">
        <v>112191890.02</v>
      </c>
      <c r="D2268" s="328">
        <v>7339998.3899999997</v>
      </c>
      <c r="E2268" s="328">
        <v>0</v>
      </c>
      <c r="F2268" s="202">
        <f t="shared" si="141"/>
        <v>4588582788.9799995</v>
      </c>
      <c r="G2268" s="168">
        <f t="shared" si="142"/>
        <v>2.3866681064548851</v>
      </c>
      <c r="H2268" s="168">
        <f t="shared" si="143"/>
        <v>0.15614444195316005</v>
      </c>
      <c r="I2268" s="168">
        <f t="shared" si="140"/>
        <v>0</v>
      </c>
    </row>
    <row r="2269" spans="1:9" s="351" customFormat="1" x14ac:dyDescent="0.2">
      <c r="A2269" s="337" t="s">
        <v>628</v>
      </c>
      <c r="B2269" s="328">
        <v>500000000</v>
      </c>
      <c r="C2269" s="328">
        <v>434137975</v>
      </c>
      <c r="D2269" s="328">
        <v>56513486</v>
      </c>
      <c r="E2269" s="328">
        <v>56513486</v>
      </c>
      <c r="F2269" s="202">
        <f t="shared" si="141"/>
        <v>65862025</v>
      </c>
      <c r="G2269" s="168">
        <f t="shared" si="142"/>
        <v>86.827595000000002</v>
      </c>
      <c r="H2269" s="168">
        <f t="shared" si="143"/>
        <v>11.302697200000001</v>
      </c>
      <c r="I2269" s="168">
        <f t="shared" si="140"/>
        <v>11.302697200000001</v>
      </c>
    </row>
    <row r="2270" spans="1:9" x14ac:dyDescent="0.2">
      <c r="A2270" s="337" t="s">
        <v>629</v>
      </c>
      <c r="B2270" s="328">
        <v>4397847000</v>
      </c>
      <c r="C2270" s="328">
        <v>0</v>
      </c>
      <c r="D2270" s="328">
        <v>0</v>
      </c>
      <c r="E2270" s="328">
        <v>0</v>
      </c>
      <c r="F2270" s="165">
        <f t="shared" si="141"/>
        <v>4397847000</v>
      </c>
      <c r="G2270" s="166">
        <f t="shared" si="142"/>
        <v>0</v>
      </c>
      <c r="H2270" s="166">
        <f t="shared" si="143"/>
        <v>0</v>
      </c>
      <c r="I2270" s="166">
        <f t="shared" si="140"/>
        <v>0</v>
      </c>
    </row>
    <row r="2271" spans="1:9" x14ac:dyDescent="0.2">
      <c r="A2271" s="325" t="s">
        <v>630</v>
      </c>
      <c r="B2271" s="324">
        <v>40427091476</v>
      </c>
      <c r="C2271" s="324">
        <v>35942256457.509995</v>
      </c>
      <c r="D2271" s="324">
        <v>16504205081.519999</v>
      </c>
      <c r="E2271" s="324">
        <v>16403409770.529999</v>
      </c>
      <c r="F2271" s="161">
        <f t="shared" si="141"/>
        <v>4484835018.4900055</v>
      </c>
      <c r="G2271" s="162">
        <f t="shared" si="142"/>
        <v>88.906362405139944</v>
      </c>
      <c r="H2271" s="162">
        <f t="shared" si="143"/>
        <v>40.824616560204205</v>
      </c>
      <c r="I2271" s="162">
        <f t="shared" si="140"/>
        <v>40.575290409571188</v>
      </c>
    </row>
    <row r="2272" spans="1:9" x14ac:dyDescent="0.2">
      <c r="A2272" s="326" t="s">
        <v>109</v>
      </c>
      <c r="B2272" s="324">
        <v>18870249000</v>
      </c>
      <c r="C2272" s="324">
        <v>16704662134.459999</v>
      </c>
      <c r="D2272" s="324">
        <v>10346198791.879999</v>
      </c>
      <c r="E2272" s="324">
        <v>10337591010.879999</v>
      </c>
      <c r="F2272" s="203">
        <f t="shared" si="141"/>
        <v>2165586865.5400009</v>
      </c>
      <c r="G2272" s="204">
        <f t="shared" si="142"/>
        <v>88.523803445624907</v>
      </c>
      <c r="H2272" s="204">
        <f t="shared" si="143"/>
        <v>54.828098939658929</v>
      </c>
      <c r="I2272" s="204">
        <f t="shared" si="140"/>
        <v>54.782483320066412</v>
      </c>
    </row>
    <row r="2273" spans="1:9" x14ac:dyDescent="0.2">
      <c r="A2273" s="327" t="s">
        <v>29</v>
      </c>
      <c r="B2273" s="324">
        <v>18242923000</v>
      </c>
      <c r="C2273" s="324">
        <v>16324176041.459999</v>
      </c>
      <c r="D2273" s="324">
        <v>9965712698.8799992</v>
      </c>
      <c r="E2273" s="324">
        <v>9957104917.8799992</v>
      </c>
      <c r="F2273" s="203">
        <f t="shared" si="141"/>
        <v>1918746958.5400009</v>
      </c>
      <c r="G2273" s="204">
        <f t="shared" si="142"/>
        <v>89.482239449566265</v>
      </c>
      <c r="H2273" s="204">
        <f t="shared" si="143"/>
        <v>54.627828549624411</v>
      </c>
      <c r="I2273" s="204">
        <f t="shared" si="140"/>
        <v>54.580644329200965</v>
      </c>
    </row>
    <row r="2274" spans="1:9" x14ac:dyDescent="0.2">
      <c r="A2274" s="337" t="s">
        <v>113</v>
      </c>
      <c r="B2274" s="328">
        <v>18242923000</v>
      </c>
      <c r="C2274" s="328">
        <v>16324176041.459999</v>
      </c>
      <c r="D2274" s="328">
        <v>9965712698.8799992</v>
      </c>
      <c r="E2274" s="328">
        <v>9957104917.8799992</v>
      </c>
      <c r="F2274" s="165">
        <f t="shared" si="141"/>
        <v>1918746958.5400009</v>
      </c>
      <c r="G2274" s="166">
        <f t="shared" si="142"/>
        <v>89.482239449566265</v>
      </c>
      <c r="H2274" s="166">
        <f t="shared" si="143"/>
        <v>54.627828549624411</v>
      </c>
      <c r="I2274" s="166">
        <f t="shared" si="140"/>
        <v>54.580644329200965</v>
      </c>
    </row>
    <row r="2275" spans="1:9" x14ac:dyDescent="0.2">
      <c r="A2275" s="327" t="s">
        <v>127</v>
      </c>
      <c r="B2275" s="324">
        <v>627326000</v>
      </c>
      <c r="C2275" s="324">
        <v>380486093</v>
      </c>
      <c r="D2275" s="324">
        <v>380486093</v>
      </c>
      <c r="E2275" s="324">
        <v>380486093</v>
      </c>
      <c r="F2275" s="161">
        <f t="shared" si="141"/>
        <v>246839907</v>
      </c>
      <c r="G2275" s="162">
        <f t="shared" si="142"/>
        <v>60.652052202523087</v>
      </c>
      <c r="H2275" s="162">
        <f t="shared" si="143"/>
        <v>60.652052202523087</v>
      </c>
      <c r="I2275" s="162">
        <f t="shared" si="140"/>
        <v>60.652052202523087</v>
      </c>
    </row>
    <row r="2276" spans="1:9" x14ac:dyDescent="0.2">
      <c r="A2276" s="337" t="s">
        <v>128</v>
      </c>
      <c r="B2276" s="328">
        <v>549070000</v>
      </c>
      <c r="C2276" s="328">
        <v>380486093</v>
      </c>
      <c r="D2276" s="328">
        <v>380486093</v>
      </c>
      <c r="E2276" s="328">
        <v>380486093</v>
      </c>
      <c r="F2276" s="202">
        <f t="shared" si="141"/>
        <v>168583907</v>
      </c>
      <c r="G2276" s="168">
        <f t="shared" si="142"/>
        <v>69.296463656728648</v>
      </c>
      <c r="H2276" s="168">
        <f t="shared" si="143"/>
        <v>69.296463656728648</v>
      </c>
      <c r="I2276" s="168">
        <f t="shared" si="140"/>
        <v>69.296463656728648</v>
      </c>
    </row>
    <row r="2277" spans="1:9" x14ac:dyDescent="0.2">
      <c r="A2277" s="337" t="s">
        <v>130</v>
      </c>
      <c r="B2277" s="328">
        <v>78256000</v>
      </c>
      <c r="C2277" s="328">
        <v>0</v>
      </c>
      <c r="D2277" s="328">
        <v>0</v>
      </c>
      <c r="E2277" s="328">
        <v>0</v>
      </c>
      <c r="F2277" s="165">
        <f t="shared" si="141"/>
        <v>78256000</v>
      </c>
      <c r="G2277" s="166">
        <f t="shared" si="142"/>
        <v>0</v>
      </c>
      <c r="H2277" s="166">
        <f t="shared" si="143"/>
        <v>0</v>
      </c>
      <c r="I2277" s="166">
        <f t="shared" si="140"/>
        <v>0</v>
      </c>
    </row>
    <row r="2278" spans="1:9" x14ac:dyDescent="0.2">
      <c r="A2278" s="326" t="s">
        <v>131</v>
      </c>
      <c r="B2278" s="324">
        <v>21556842476</v>
      </c>
      <c r="C2278" s="324">
        <v>19237594323.049999</v>
      </c>
      <c r="D2278" s="324">
        <v>6158006289.6399994</v>
      </c>
      <c r="E2278" s="324">
        <v>6065818759.6499996</v>
      </c>
      <c r="F2278" s="203">
        <f t="shared" si="141"/>
        <v>2319248152.9500008</v>
      </c>
      <c r="G2278" s="204">
        <f t="shared" si="142"/>
        <v>89.241243676887734</v>
      </c>
      <c r="H2278" s="204">
        <f t="shared" si="143"/>
        <v>28.566364932600528</v>
      </c>
      <c r="I2278" s="204">
        <f t="shared" si="140"/>
        <v>28.138716356086434</v>
      </c>
    </row>
    <row r="2279" spans="1:9" x14ac:dyDescent="0.2">
      <c r="A2279" s="327" t="s">
        <v>1653</v>
      </c>
      <c r="B2279" s="324">
        <v>21556842476</v>
      </c>
      <c r="C2279" s="324">
        <v>19237594323.049999</v>
      </c>
      <c r="D2279" s="324">
        <v>6158006289.6399994</v>
      </c>
      <c r="E2279" s="324">
        <v>6065818759.6499996</v>
      </c>
      <c r="F2279" s="203">
        <f t="shared" si="141"/>
        <v>2319248152.9500008</v>
      </c>
      <c r="G2279" s="204">
        <f t="shared" si="142"/>
        <v>89.241243676887734</v>
      </c>
      <c r="H2279" s="204">
        <f t="shared" si="143"/>
        <v>28.566364932600528</v>
      </c>
      <c r="I2279" s="204">
        <f t="shared" si="140"/>
        <v>28.138716356086434</v>
      </c>
    </row>
    <row r="2280" spans="1:9" x14ac:dyDescent="0.2">
      <c r="A2280" s="337" t="s">
        <v>606</v>
      </c>
      <c r="B2280" s="328">
        <v>200000000</v>
      </c>
      <c r="C2280" s="328">
        <v>199777571</v>
      </c>
      <c r="D2280" s="328">
        <v>0</v>
      </c>
      <c r="E2280" s="328">
        <v>0</v>
      </c>
      <c r="F2280" s="165">
        <f t="shared" si="141"/>
        <v>222429</v>
      </c>
      <c r="G2280" s="166">
        <f t="shared" si="142"/>
        <v>99.888785499999997</v>
      </c>
      <c r="H2280" s="166">
        <f t="shared" si="143"/>
        <v>0</v>
      </c>
      <c r="I2280" s="166">
        <f t="shared" si="140"/>
        <v>0</v>
      </c>
    </row>
    <row r="2281" spans="1:9" s="351" customFormat="1" x14ac:dyDescent="0.2">
      <c r="A2281" s="337" t="s">
        <v>609</v>
      </c>
      <c r="B2281" s="328">
        <v>18407080212</v>
      </c>
      <c r="C2281" s="328">
        <v>16093382584.049999</v>
      </c>
      <c r="D2281" s="328">
        <v>6065818759.6499996</v>
      </c>
      <c r="E2281" s="328">
        <v>6065818759.6499996</v>
      </c>
      <c r="F2281" s="165">
        <f t="shared" si="141"/>
        <v>2313697627.9500008</v>
      </c>
      <c r="G2281" s="166">
        <f t="shared" si="142"/>
        <v>87.430393080801323</v>
      </c>
      <c r="H2281" s="166">
        <f t="shared" si="143"/>
        <v>32.953725902142551</v>
      </c>
      <c r="I2281" s="166">
        <f t="shared" si="140"/>
        <v>32.953725902142551</v>
      </c>
    </row>
    <row r="2282" spans="1:9" x14ac:dyDescent="0.2">
      <c r="A2282" s="337" t="s">
        <v>631</v>
      </c>
      <c r="B2282" s="328">
        <v>2949762264</v>
      </c>
      <c r="C2282" s="328">
        <v>2944434168</v>
      </c>
      <c r="D2282" s="328">
        <v>92187529.989999995</v>
      </c>
      <c r="E2282" s="328">
        <v>0</v>
      </c>
      <c r="F2282" s="165">
        <f t="shared" si="141"/>
        <v>5328096</v>
      </c>
      <c r="G2282" s="166">
        <f t="shared" si="142"/>
        <v>99.819372019737798</v>
      </c>
      <c r="H2282" s="166">
        <f t="shared" si="143"/>
        <v>3.1252528759721092</v>
      </c>
      <c r="I2282" s="166">
        <f t="shared" si="140"/>
        <v>0</v>
      </c>
    </row>
    <row r="2283" spans="1:9" x14ac:dyDescent="0.2">
      <c r="A2283" s="336" t="s">
        <v>64</v>
      </c>
      <c r="B2283" s="324">
        <v>51654359184877</v>
      </c>
      <c r="C2283" s="324">
        <v>20714179611433.613</v>
      </c>
      <c r="D2283" s="324">
        <v>17962570014937.035</v>
      </c>
      <c r="E2283" s="324">
        <v>17929598333673.137</v>
      </c>
      <c r="F2283" s="205">
        <f t="shared" si="141"/>
        <v>30940179573443.387</v>
      </c>
      <c r="G2283" s="204">
        <f t="shared" si="142"/>
        <v>40.101513092622326</v>
      </c>
      <c r="H2283" s="204">
        <f t="shared" si="143"/>
        <v>34.774548166684042</v>
      </c>
      <c r="I2283" s="204">
        <f t="shared" si="140"/>
        <v>34.710716804173302</v>
      </c>
    </row>
    <row r="2284" spans="1:9" x14ac:dyDescent="0.2">
      <c r="A2284" s="325" t="s">
        <v>632</v>
      </c>
      <c r="B2284" s="324">
        <v>46421326932359</v>
      </c>
      <c r="C2284" s="324">
        <v>18432473309254.602</v>
      </c>
      <c r="D2284" s="324">
        <v>16077881573287.033</v>
      </c>
      <c r="E2284" s="324">
        <v>16050560087879.033</v>
      </c>
      <c r="F2284" s="203">
        <f t="shared" si="141"/>
        <v>27988853623104.398</v>
      </c>
      <c r="G2284" s="204">
        <f t="shared" si="142"/>
        <v>39.706907422342212</v>
      </c>
      <c r="H2284" s="204">
        <f t="shared" si="143"/>
        <v>34.634687622597006</v>
      </c>
      <c r="I2284" s="204">
        <f t="shared" si="140"/>
        <v>34.575832162804119</v>
      </c>
    </row>
    <row r="2285" spans="1:9" x14ac:dyDescent="0.2">
      <c r="A2285" s="326" t="s">
        <v>109</v>
      </c>
      <c r="B2285" s="324">
        <v>41306019674424</v>
      </c>
      <c r="C2285" s="324">
        <v>15672751210048.971</v>
      </c>
      <c r="D2285" s="324">
        <v>15403729889716.471</v>
      </c>
      <c r="E2285" s="324">
        <v>15376408404308.471</v>
      </c>
      <c r="F2285" s="203">
        <f t="shared" si="141"/>
        <v>25633268464375.031</v>
      </c>
      <c r="G2285" s="204">
        <f t="shared" si="142"/>
        <v>37.943019767051723</v>
      </c>
      <c r="H2285" s="204">
        <f t="shared" si="143"/>
        <v>37.291731353273441</v>
      </c>
      <c r="I2285" s="204">
        <f t="shared" si="140"/>
        <v>37.225587276397114</v>
      </c>
    </row>
    <row r="2286" spans="1:9" x14ac:dyDescent="0.2">
      <c r="A2286" s="327" t="s">
        <v>28</v>
      </c>
      <c r="B2286" s="324">
        <v>5363650664677</v>
      </c>
      <c r="C2286" s="324">
        <v>65845297974.589996</v>
      </c>
      <c r="D2286" s="324">
        <v>65253302677.049995</v>
      </c>
      <c r="E2286" s="324">
        <v>65253302677.049995</v>
      </c>
      <c r="F2286" s="203">
        <f t="shared" si="141"/>
        <v>5297805366702.4102</v>
      </c>
      <c r="G2286" s="204">
        <f t="shared" si="142"/>
        <v>1.2276209263258426</v>
      </c>
      <c r="H2286" s="204">
        <f t="shared" si="143"/>
        <v>1.2165837552915941</v>
      </c>
      <c r="I2286" s="204">
        <f t="shared" si="140"/>
        <v>1.2165837552915941</v>
      </c>
    </row>
    <row r="2287" spans="1:9" x14ac:dyDescent="0.2">
      <c r="A2287" s="337" t="s">
        <v>110</v>
      </c>
      <c r="B2287" s="328">
        <v>73899000000</v>
      </c>
      <c r="C2287" s="328">
        <v>44106904564.43</v>
      </c>
      <c r="D2287" s="328">
        <v>43544464841.349998</v>
      </c>
      <c r="E2287" s="328">
        <v>43544464841.349998</v>
      </c>
      <c r="F2287" s="165">
        <f t="shared" si="141"/>
        <v>29792095435.57</v>
      </c>
      <c r="G2287" s="166">
        <f t="shared" si="142"/>
        <v>59.685387575515222</v>
      </c>
      <c r="H2287" s="166">
        <f t="shared" si="143"/>
        <v>58.924295107308623</v>
      </c>
      <c r="I2287" s="166">
        <f t="shared" si="140"/>
        <v>58.924295107308623</v>
      </c>
    </row>
    <row r="2288" spans="1:9" x14ac:dyDescent="0.2">
      <c r="A2288" s="337" t="s">
        <v>111</v>
      </c>
      <c r="B2288" s="328">
        <v>27748000000</v>
      </c>
      <c r="C2288" s="328">
        <v>14680596603</v>
      </c>
      <c r="D2288" s="328">
        <v>14680596603</v>
      </c>
      <c r="E2288" s="328">
        <v>14680596603</v>
      </c>
      <c r="F2288" s="165">
        <f t="shared" si="141"/>
        <v>13067403397</v>
      </c>
      <c r="G2288" s="166">
        <f t="shared" si="142"/>
        <v>52.906863928931813</v>
      </c>
      <c r="H2288" s="166">
        <f t="shared" si="143"/>
        <v>52.906863928931813</v>
      </c>
      <c r="I2288" s="166">
        <f t="shared" si="140"/>
        <v>52.906863928931813</v>
      </c>
    </row>
    <row r="2289" spans="1:9" x14ac:dyDescent="0.2">
      <c r="A2289" s="337" t="s">
        <v>112</v>
      </c>
      <c r="B2289" s="328">
        <v>12942000000</v>
      </c>
      <c r="C2289" s="328">
        <v>7057796807.1599998</v>
      </c>
      <c r="D2289" s="328">
        <v>7028241232.6999998</v>
      </c>
      <c r="E2289" s="328">
        <v>7028241232.6999998</v>
      </c>
      <c r="F2289" s="165">
        <f t="shared" si="141"/>
        <v>5884203192.8400002</v>
      </c>
      <c r="G2289" s="166">
        <f t="shared" si="142"/>
        <v>54.534050433936024</v>
      </c>
      <c r="H2289" s="166">
        <f t="shared" si="143"/>
        <v>54.305680982073866</v>
      </c>
      <c r="I2289" s="166">
        <f t="shared" si="140"/>
        <v>54.305680982073866</v>
      </c>
    </row>
    <row r="2290" spans="1:9" x14ac:dyDescent="0.2">
      <c r="A2290" s="337" t="s">
        <v>216</v>
      </c>
      <c r="B2290" s="328">
        <v>5243498664677</v>
      </c>
      <c r="C2290" s="328">
        <v>0</v>
      </c>
      <c r="D2290" s="328">
        <v>0</v>
      </c>
      <c r="E2290" s="328">
        <v>0</v>
      </c>
      <c r="F2290" s="165">
        <f t="shared" si="141"/>
        <v>5243498664677</v>
      </c>
      <c r="G2290" s="166">
        <f t="shared" si="142"/>
        <v>0</v>
      </c>
      <c r="H2290" s="166">
        <f t="shared" si="143"/>
        <v>0</v>
      </c>
      <c r="I2290" s="166">
        <f t="shared" si="140"/>
        <v>0</v>
      </c>
    </row>
    <row r="2291" spans="1:9" x14ac:dyDescent="0.2">
      <c r="A2291" s="337" t="s">
        <v>633</v>
      </c>
      <c r="B2291" s="328">
        <v>5563000000</v>
      </c>
      <c r="C2291" s="328">
        <v>0</v>
      </c>
      <c r="D2291" s="328">
        <v>0</v>
      </c>
      <c r="E2291" s="328">
        <v>0</v>
      </c>
      <c r="F2291" s="165">
        <f t="shared" si="141"/>
        <v>5563000000</v>
      </c>
      <c r="G2291" s="166">
        <f t="shared" si="142"/>
        <v>0</v>
      </c>
      <c r="H2291" s="166">
        <f t="shared" si="143"/>
        <v>0</v>
      </c>
      <c r="I2291" s="166">
        <f t="shared" si="140"/>
        <v>0</v>
      </c>
    </row>
    <row r="2292" spans="1:9" x14ac:dyDescent="0.2">
      <c r="A2292" s="327" t="s">
        <v>29</v>
      </c>
      <c r="B2292" s="324">
        <v>133513000000</v>
      </c>
      <c r="C2292" s="324">
        <v>67399069830.870003</v>
      </c>
      <c r="D2292" s="324">
        <v>43863430133.480003</v>
      </c>
      <c r="E2292" s="324">
        <v>43862545793.480003</v>
      </c>
      <c r="F2292" s="203">
        <f t="shared" si="141"/>
        <v>66113930169.129997</v>
      </c>
      <c r="G2292" s="204">
        <f t="shared" si="142"/>
        <v>50.481278849902253</v>
      </c>
      <c r="H2292" s="204">
        <f t="shared" si="143"/>
        <v>32.853302774621199</v>
      </c>
      <c r="I2292" s="204">
        <f t="shared" si="140"/>
        <v>32.852640412154628</v>
      </c>
    </row>
    <row r="2293" spans="1:9" x14ac:dyDescent="0.2">
      <c r="A2293" s="337" t="s">
        <v>113</v>
      </c>
      <c r="B2293" s="328">
        <v>133513000000</v>
      </c>
      <c r="C2293" s="328">
        <v>67399069830.870003</v>
      </c>
      <c r="D2293" s="328">
        <v>43863430133.480003</v>
      </c>
      <c r="E2293" s="328">
        <v>43862545793.480003</v>
      </c>
      <c r="F2293" s="165">
        <f t="shared" si="141"/>
        <v>66113930169.129997</v>
      </c>
      <c r="G2293" s="166">
        <f t="shared" si="142"/>
        <v>50.481278849902253</v>
      </c>
      <c r="H2293" s="166">
        <f t="shared" si="143"/>
        <v>32.853302774621199</v>
      </c>
      <c r="I2293" s="166">
        <f t="shared" si="140"/>
        <v>32.852640412154628</v>
      </c>
    </row>
    <row r="2294" spans="1:9" x14ac:dyDescent="0.2">
      <c r="A2294" s="327" t="s">
        <v>30</v>
      </c>
      <c r="B2294" s="324">
        <v>34982000009747</v>
      </c>
      <c r="C2294" s="324">
        <v>15031102691462.209</v>
      </c>
      <c r="D2294" s="324">
        <v>14787063115324.641</v>
      </c>
      <c r="E2294" s="324">
        <v>14759742514256.641</v>
      </c>
      <c r="F2294" s="203">
        <f t="shared" si="141"/>
        <v>19950897318284.789</v>
      </c>
      <c r="G2294" s="204">
        <f t="shared" si="142"/>
        <v>42.968105560785858</v>
      </c>
      <c r="H2294" s="204">
        <f t="shared" si="143"/>
        <v>42.270490855881697</v>
      </c>
      <c r="I2294" s="204">
        <f t="shared" si="140"/>
        <v>42.192391830496106</v>
      </c>
    </row>
    <row r="2295" spans="1:9" x14ac:dyDescent="0.2">
      <c r="A2295" s="337" t="s">
        <v>634</v>
      </c>
      <c r="B2295" s="328">
        <v>6848000000</v>
      </c>
      <c r="C2295" s="328">
        <v>0</v>
      </c>
      <c r="D2295" s="328">
        <v>0</v>
      </c>
      <c r="E2295" s="328">
        <v>0</v>
      </c>
      <c r="F2295" s="165">
        <f t="shared" si="141"/>
        <v>6848000000</v>
      </c>
      <c r="G2295" s="166">
        <f t="shared" si="142"/>
        <v>0</v>
      </c>
      <c r="H2295" s="166">
        <f t="shared" si="143"/>
        <v>0</v>
      </c>
      <c r="I2295" s="166">
        <f t="shared" si="140"/>
        <v>0</v>
      </c>
    </row>
    <row r="2296" spans="1:9" x14ac:dyDescent="0.2">
      <c r="A2296" s="337" t="s">
        <v>635</v>
      </c>
      <c r="B2296" s="328">
        <v>57211000000</v>
      </c>
      <c r="C2296" s="328">
        <v>0</v>
      </c>
      <c r="D2296" s="328">
        <v>0</v>
      </c>
      <c r="E2296" s="328">
        <v>0</v>
      </c>
      <c r="F2296" s="165">
        <f t="shared" si="141"/>
        <v>57211000000</v>
      </c>
      <c r="G2296" s="166">
        <f t="shared" si="142"/>
        <v>0</v>
      </c>
      <c r="H2296" s="166">
        <f t="shared" si="143"/>
        <v>0</v>
      </c>
      <c r="I2296" s="166">
        <f t="shared" si="140"/>
        <v>0</v>
      </c>
    </row>
    <row r="2297" spans="1:9" x14ac:dyDescent="0.2">
      <c r="A2297" s="337" t="s">
        <v>636</v>
      </c>
      <c r="B2297" s="328">
        <v>0</v>
      </c>
      <c r="C2297" s="328">
        <v>0</v>
      </c>
      <c r="D2297" s="328">
        <v>0</v>
      </c>
      <c r="E2297" s="328">
        <v>0</v>
      </c>
      <c r="F2297" s="165">
        <f t="shared" si="141"/>
        <v>0</v>
      </c>
      <c r="G2297" s="166">
        <f t="shared" si="142"/>
        <v>0</v>
      </c>
      <c r="H2297" s="166">
        <f t="shared" si="143"/>
        <v>0</v>
      </c>
      <c r="I2297" s="166">
        <f t="shared" si="140"/>
        <v>0</v>
      </c>
    </row>
    <row r="2298" spans="1:9" x14ac:dyDescent="0.2">
      <c r="A2298" s="337" t="s">
        <v>637</v>
      </c>
      <c r="B2298" s="328">
        <v>13111000000</v>
      </c>
      <c r="C2298" s="328">
        <v>5499999999</v>
      </c>
      <c r="D2298" s="328">
        <v>4499999999</v>
      </c>
      <c r="E2298" s="328">
        <v>4499999999</v>
      </c>
      <c r="F2298" s="165">
        <f t="shared" si="141"/>
        <v>7611000001</v>
      </c>
      <c r="G2298" s="166">
        <f t="shared" si="142"/>
        <v>41.949508039051182</v>
      </c>
      <c r="H2298" s="166">
        <f t="shared" si="143"/>
        <v>34.322324757836931</v>
      </c>
      <c r="I2298" s="166">
        <f t="shared" si="140"/>
        <v>34.322324757836931</v>
      </c>
    </row>
    <row r="2299" spans="1:9" x14ac:dyDescent="0.2">
      <c r="A2299" s="337" t="s">
        <v>638</v>
      </c>
      <c r="B2299" s="328">
        <v>4500000000</v>
      </c>
      <c r="C2299" s="328">
        <v>72842998</v>
      </c>
      <c r="D2299" s="328">
        <v>72842998</v>
      </c>
      <c r="E2299" s="328">
        <v>72842998</v>
      </c>
      <c r="F2299" s="165">
        <f t="shared" si="141"/>
        <v>4427157002</v>
      </c>
      <c r="G2299" s="166">
        <f t="shared" si="142"/>
        <v>1.6187332888888888</v>
      </c>
      <c r="H2299" s="166">
        <f t="shared" si="143"/>
        <v>1.6187332888888888</v>
      </c>
      <c r="I2299" s="166">
        <f t="shared" si="140"/>
        <v>1.6187332888888888</v>
      </c>
    </row>
    <row r="2300" spans="1:9" x14ac:dyDescent="0.2">
      <c r="A2300" s="337" t="s">
        <v>115</v>
      </c>
      <c r="B2300" s="328">
        <v>13592815182163</v>
      </c>
      <c r="C2300" s="328">
        <v>0</v>
      </c>
      <c r="D2300" s="328">
        <v>0</v>
      </c>
      <c r="E2300" s="328">
        <v>0</v>
      </c>
      <c r="F2300" s="165">
        <f t="shared" si="141"/>
        <v>13592815182163</v>
      </c>
      <c r="G2300" s="166">
        <f t="shared" si="142"/>
        <v>0</v>
      </c>
      <c r="H2300" s="166">
        <f t="shared" si="143"/>
        <v>0</v>
      </c>
      <c r="I2300" s="166">
        <f t="shared" si="140"/>
        <v>0</v>
      </c>
    </row>
    <row r="2301" spans="1:9" x14ac:dyDescent="0.2">
      <c r="A2301" s="337" t="s">
        <v>639</v>
      </c>
      <c r="B2301" s="328">
        <v>134155000000</v>
      </c>
      <c r="C2301" s="328">
        <v>88315457896</v>
      </c>
      <c r="D2301" s="328">
        <v>88315457896</v>
      </c>
      <c r="E2301" s="328">
        <v>88315457896</v>
      </c>
      <c r="F2301" s="165">
        <f t="shared" si="141"/>
        <v>45839542104</v>
      </c>
      <c r="G2301" s="166">
        <f t="shared" si="142"/>
        <v>65.83091043643546</v>
      </c>
      <c r="H2301" s="166">
        <f t="shared" si="143"/>
        <v>65.83091043643546</v>
      </c>
      <c r="I2301" s="166">
        <f t="shared" si="140"/>
        <v>65.83091043643546</v>
      </c>
    </row>
    <row r="2302" spans="1:9" x14ac:dyDescent="0.2">
      <c r="A2302" s="337" t="s">
        <v>640</v>
      </c>
      <c r="B2302" s="328">
        <v>2495000000</v>
      </c>
      <c r="C2302" s="328">
        <v>762792000</v>
      </c>
      <c r="D2302" s="328">
        <v>762792000</v>
      </c>
      <c r="E2302" s="328">
        <v>762792000</v>
      </c>
      <c r="F2302" s="165">
        <f t="shared" si="141"/>
        <v>1732208000</v>
      </c>
      <c r="G2302" s="166">
        <f t="shared" si="142"/>
        <v>30.572825651302605</v>
      </c>
      <c r="H2302" s="166">
        <f t="shared" si="143"/>
        <v>30.572825651302605</v>
      </c>
      <c r="I2302" s="166">
        <f t="shared" si="140"/>
        <v>30.572825651302605</v>
      </c>
    </row>
    <row r="2303" spans="1:9" x14ac:dyDescent="0.2">
      <c r="A2303" s="337" t="s">
        <v>641</v>
      </c>
      <c r="B2303" s="328">
        <v>47346000000</v>
      </c>
      <c r="C2303" s="328">
        <v>17319706373</v>
      </c>
      <c r="D2303" s="328">
        <v>17319706373</v>
      </c>
      <c r="E2303" s="328">
        <v>17319706373</v>
      </c>
      <c r="F2303" s="165">
        <f t="shared" si="141"/>
        <v>30026293627</v>
      </c>
      <c r="G2303" s="166">
        <f t="shared" si="142"/>
        <v>36.581139637984201</v>
      </c>
      <c r="H2303" s="166">
        <f t="shared" si="143"/>
        <v>36.581139637984201</v>
      </c>
      <c r="I2303" s="166">
        <f t="shared" si="140"/>
        <v>36.581139637984201</v>
      </c>
    </row>
    <row r="2304" spans="1:9" x14ac:dyDescent="0.2">
      <c r="A2304" s="337" t="s">
        <v>642</v>
      </c>
      <c r="B2304" s="328">
        <v>109570000000</v>
      </c>
      <c r="C2304" s="328">
        <v>49991879710</v>
      </c>
      <c r="D2304" s="328">
        <v>49991879710</v>
      </c>
      <c r="E2304" s="328">
        <v>49991879710</v>
      </c>
      <c r="F2304" s="165">
        <f t="shared" si="141"/>
        <v>59578120290</v>
      </c>
      <c r="G2304" s="166">
        <f t="shared" si="142"/>
        <v>45.62551766907</v>
      </c>
      <c r="H2304" s="166">
        <f t="shared" si="143"/>
        <v>45.62551766907</v>
      </c>
      <c r="I2304" s="166">
        <f t="shared" si="140"/>
        <v>45.62551766907</v>
      </c>
    </row>
    <row r="2305" spans="1:9" x14ac:dyDescent="0.2">
      <c r="A2305" s="337" t="s">
        <v>643</v>
      </c>
      <c r="B2305" s="328">
        <v>7913000000</v>
      </c>
      <c r="C2305" s="328">
        <v>3772823814.5</v>
      </c>
      <c r="D2305" s="328">
        <v>2109467102.6300001</v>
      </c>
      <c r="E2305" s="328">
        <v>2109467102.6300001</v>
      </c>
      <c r="F2305" s="165">
        <f t="shared" si="141"/>
        <v>4140176185.5</v>
      </c>
      <c r="G2305" s="166">
        <f t="shared" si="142"/>
        <v>47.678804682168582</v>
      </c>
      <c r="H2305" s="166">
        <f t="shared" si="143"/>
        <v>26.658247221407809</v>
      </c>
      <c r="I2305" s="166">
        <f t="shared" si="140"/>
        <v>26.658247221407809</v>
      </c>
    </row>
    <row r="2306" spans="1:9" x14ac:dyDescent="0.2">
      <c r="A2306" s="337" t="s">
        <v>644</v>
      </c>
      <c r="B2306" s="328">
        <v>40217875311</v>
      </c>
      <c r="C2306" s="328">
        <v>40217875311</v>
      </c>
      <c r="D2306" s="328">
        <v>18098043891</v>
      </c>
      <c r="E2306" s="328">
        <v>18098043891</v>
      </c>
      <c r="F2306" s="202">
        <f t="shared" si="141"/>
        <v>0</v>
      </c>
      <c r="G2306" s="168">
        <f t="shared" si="142"/>
        <v>100</v>
      </c>
      <c r="H2306" s="168">
        <f t="shared" si="143"/>
        <v>45.000000002610783</v>
      </c>
      <c r="I2306" s="168">
        <f t="shared" si="140"/>
        <v>45.000000002610783</v>
      </c>
    </row>
    <row r="2307" spans="1:9" x14ac:dyDescent="0.2">
      <c r="A2307" s="337" t="s">
        <v>645</v>
      </c>
      <c r="B2307" s="328">
        <v>40217875311</v>
      </c>
      <c r="C2307" s="328">
        <v>40217875311</v>
      </c>
      <c r="D2307" s="328">
        <v>18098043891</v>
      </c>
      <c r="E2307" s="328">
        <v>18098043891</v>
      </c>
      <c r="F2307" s="202">
        <f t="shared" si="141"/>
        <v>0</v>
      </c>
      <c r="G2307" s="168">
        <f t="shared" si="142"/>
        <v>100</v>
      </c>
      <c r="H2307" s="168">
        <f t="shared" si="143"/>
        <v>45.000000002610783</v>
      </c>
      <c r="I2307" s="168">
        <f t="shared" si="140"/>
        <v>45.000000002610783</v>
      </c>
    </row>
    <row r="2308" spans="1:9" x14ac:dyDescent="0.2">
      <c r="A2308" s="337" t="s">
        <v>646</v>
      </c>
      <c r="B2308" s="328">
        <v>40217875311</v>
      </c>
      <c r="C2308" s="328">
        <v>40217875311</v>
      </c>
      <c r="D2308" s="328">
        <v>18098043891</v>
      </c>
      <c r="E2308" s="328">
        <v>18098043891</v>
      </c>
      <c r="F2308" s="165">
        <f t="shared" si="141"/>
        <v>0</v>
      </c>
      <c r="G2308" s="166">
        <f t="shared" si="142"/>
        <v>100</v>
      </c>
      <c r="H2308" s="166">
        <f t="shared" si="143"/>
        <v>45.000000002610783</v>
      </c>
      <c r="I2308" s="166">
        <f t="shared" si="140"/>
        <v>45.000000002610783</v>
      </c>
    </row>
    <row r="2309" spans="1:9" x14ac:dyDescent="0.2">
      <c r="A2309" s="337" t="s">
        <v>647</v>
      </c>
      <c r="B2309" s="328">
        <v>40217875311</v>
      </c>
      <c r="C2309" s="328">
        <v>40217875311</v>
      </c>
      <c r="D2309" s="328">
        <v>18098043891</v>
      </c>
      <c r="E2309" s="328">
        <v>18098043891</v>
      </c>
      <c r="F2309" s="165">
        <f t="shared" si="141"/>
        <v>0</v>
      </c>
      <c r="G2309" s="166">
        <f t="shared" si="142"/>
        <v>100</v>
      </c>
      <c r="H2309" s="166">
        <f t="shared" si="143"/>
        <v>45.000000002610783</v>
      </c>
      <c r="I2309" s="166">
        <f t="shared" si="140"/>
        <v>45.000000002610783</v>
      </c>
    </row>
    <row r="2310" spans="1:9" x14ac:dyDescent="0.2">
      <c r="A2310" s="337" t="s">
        <v>648</v>
      </c>
      <c r="B2310" s="328">
        <v>40217875311</v>
      </c>
      <c r="C2310" s="328">
        <v>40217875311</v>
      </c>
      <c r="D2310" s="328">
        <v>18098043891</v>
      </c>
      <c r="E2310" s="328">
        <v>18098043891</v>
      </c>
      <c r="F2310" s="165">
        <f t="shared" si="141"/>
        <v>0</v>
      </c>
      <c r="G2310" s="166">
        <f t="shared" si="142"/>
        <v>100</v>
      </c>
      <c r="H2310" s="166">
        <f t="shared" si="143"/>
        <v>45.000000002610783</v>
      </c>
      <c r="I2310" s="166">
        <f t="shared" si="140"/>
        <v>45.000000002610783</v>
      </c>
    </row>
    <row r="2311" spans="1:9" x14ac:dyDescent="0.2">
      <c r="A2311" s="337" t="s">
        <v>649</v>
      </c>
      <c r="B2311" s="328">
        <v>40217875311</v>
      </c>
      <c r="C2311" s="328">
        <v>40217875311</v>
      </c>
      <c r="D2311" s="328">
        <v>18098043891</v>
      </c>
      <c r="E2311" s="328">
        <v>18098043891</v>
      </c>
      <c r="F2311" s="202">
        <f t="shared" si="141"/>
        <v>0</v>
      </c>
      <c r="G2311" s="168">
        <f t="shared" si="142"/>
        <v>100</v>
      </c>
      <c r="H2311" s="168">
        <f t="shared" si="143"/>
        <v>45.000000002610783</v>
      </c>
      <c r="I2311" s="168">
        <f t="shared" ref="I2311:I2374" si="144">IFERROR(IF(E2311&gt;0,+E2311/B2311*100,0),0)</f>
        <v>45.000000002610783</v>
      </c>
    </row>
    <row r="2312" spans="1:9" x14ac:dyDescent="0.2">
      <c r="A2312" s="337" t="s">
        <v>650</v>
      </c>
      <c r="B2312" s="328">
        <v>40217875311</v>
      </c>
      <c r="C2312" s="328">
        <v>40217875311</v>
      </c>
      <c r="D2312" s="328">
        <v>18098043891</v>
      </c>
      <c r="E2312" s="328">
        <v>18098043891</v>
      </c>
      <c r="F2312" s="165">
        <f t="shared" si="141"/>
        <v>0</v>
      </c>
      <c r="G2312" s="166">
        <f t="shared" si="142"/>
        <v>100</v>
      </c>
      <c r="H2312" s="166">
        <f t="shared" si="143"/>
        <v>45.000000002610783</v>
      </c>
      <c r="I2312" s="166">
        <f t="shared" si="144"/>
        <v>45.000000002610783</v>
      </c>
    </row>
    <row r="2313" spans="1:9" x14ac:dyDescent="0.2">
      <c r="A2313" s="337" t="s">
        <v>651</v>
      </c>
      <c r="B2313" s="328">
        <v>40217875310</v>
      </c>
      <c r="C2313" s="328">
        <v>40217875310</v>
      </c>
      <c r="D2313" s="328">
        <v>18098043891</v>
      </c>
      <c r="E2313" s="328">
        <v>18098043891</v>
      </c>
      <c r="F2313" s="202">
        <f t="shared" ref="F2313:F2376" si="145">+B2313-C2313</f>
        <v>0</v>
      </c>
      <c r="G2313" s="168">
        <f t="shared" ref="G2313:G2376" si="146">IFERROR(IF(C2313&gt;0,+C2313/B2313*100,0),0)</f>
        <v>100</v>
      </c>
      <c r="H2313" s="168">
        <f t="shared" ref="H2313:H2376" si="147">IFERROR(IF(D2313&gt;0,+D2313/B2313*100,0),0)</f>
        <v>45.000000003729681</v>
      </c>
      <c r="I2313" s="168">
        <f t="shared" si="144"/>
        <v>45.000000003729681</v>
      </c>
    </row>
    <row r="2314" spans="1:9" x14ac:dyDescent="0.2">
      <c r="A2314" s="337" t="s">
        <v>652</v>
      </c>
      <c r="B2314" s="328">
        <v>40217875310</v>
      </c>
      <c r="C2314" s="328">
        <v>40217875310</v>
      </c>
      <c r="D2314" s="328">
        <v>18098043891</v>
      </c>
      <c r="E2314" s="328">
        <v>18098043891</v>
      </c>
      <c r="F2314" s="165">
        <f t="shared" si="145"/>
        <v>0</v>
      </c>
      <c r="G2314" s="166">
        <f t="shared" si="146"/>
        <v>100</v>
      </c>
      <c r="H2314" s="166">
        <f t="shared" si="147"/>
        <v>45.000000003729681</v>
      </c>
      <c r="I2314" s="166">
        <f t="shared" si="144"/>
        <v>45.000000003729681</v>
      </c>
    </row>
    <row r="2315" spans="1:9" x14ac:dyDescent="0.2">
      <c r="A2315" s="337" t="s">
        <v>549</v>
      </c>
      <c r="B2315" s="328">
        <v>35640000000</v>
      </c>
      <c r="C2315" s="328">
        <v>0</v>
      </c>
      <c r="D2315" s="328">
        <v>0</v>
      </c>
      <c r="E2315" s="328">
        <v>0</v>
      </c>
      <c r="F2315" s="202">
        <f t="shared" si="145"/>
        <v>35640000000</v>
      </c>
      <c r="G2315" s="168">
        <f t="shared" si="146"/>
        <v>0</v>
      </c>
      <c r="H2315" s="168">
        <f t="shared" si="147"/>
        <v>0</v>
      </c>
      <c r="I2315" s="168">
        <f t="shared" si="144"/>
        <v>0</v>
      </c>
    </row>
    <row r="2316" spans="1:9" x14ac:dyDescent="0.2">
      <c r="A2316" s="337" t="s">
        <v>653</v>
      </c>
      <c r="B2316" s="328">
        <v>7785825229209</v>
      </c>
      <c r="C2316" s="328">
        <v>5302897627840</v>
      </c>
      <c r="D2316" s="328">
        <v>5302897627840</v>
      </c>
      <c r="E2316" s="328">
        <v>5275577026772</v>
      </c>
      <c r="F2316" s="165">
        <f t="shared" si="145"/>
        <v>2482927601369</v>
      </c>
      <c r="G2316" s="166">
        <f t="shared" si="146"/>
        <v>68.109641197003185</v>
      </c>
      <c r="H2316" s="166">
        <f t="shared" si="147"/>
        <v>68.109641197003185</v>
      </c>
      <c r="I2316" s="166">
        <f t="shared" si="144"/>
        <v>67.758739394513384</v>
      </c>
    </row>
    <row r="2317" spans="1:9" x14ac:dyDescent="0.2">
      <c r="A2317" s="337" t="s">
        <v>654</v>
      </c>
      <c r="B2317" s="328">
        <v>55932652509</v>
      </c>
      <c r="C2317" s="328">
        <v>37872997612</v>
      </c>
      <c r="D2317" s="328">
        <v>37872997612</v>
      </c>
      <c r="E2317" s="328">
        <v>37872997612</v>
      </c>
      <c r="F2317" s="165">
        <f t="shared" si="145"/>
        <v>18059654897</v>
      </c>
      <c r="G2317" s="166">
        <f t="shared" si="146"/>
        <v>67.711785358125013</v>
      </c>
      <c r="H2317" s="166">
        <f t="shared" si="147"/>
        <v>67.711785358125013</v>
      </c>
      <c r="I2317" s="166">
        <f t="shared" si="144"/>
        <v>67.711785358125013</v>
      </c>
    </row>
    <row r="2318" spans="1:9" x14ac:dyDescent="0.2">
      <c r="A2318" s="337" t="s">
        <v>655</v>
      </c>
      <c r="B2318" s="328">
        <v>349579078179</v>
      </c>
      <c r="C2318" s="328">
        <v>237039494959</v>
      </c>
      <c r="D2318" s="328">
        <v>237039494959</v>
      </c>
      <c r="E2318" s="328">
        <v>237039494959</v>
      </c>
      <c r="F2318" s="202">
        <f t="shared" si="145"/>
        <v>112539583220</v>
      </c>
      <c r="G2318" s="168">
        <f t="shared" si="146"/>
        <v>67.807117117468124</v>
      </c>
      <c r="H2318" s="168">
        <f t="shared" si="147"/>
        <v>67.807117117468124</v>
      </c>
      <c r="I2318" s="168">
        <f t="shared" si="144"/>
        <v>67.807117117468124</v>
      </c>
    </row>
    <row r="2319" spans="1:9" x14ac:dyDescent="0.2">
      <c r="A2319" s="337" t="s">
        <v>656</v>
      </c>
      <c r="B2319" s="328">
        <v>2281446083719</v>
      </c>
      <c r="C2319" s="328">
        <v>0</v>
      </c>
      <c r="D2319" s="328">
        <v>0</v>
      </c>
      <c r="E2319" s="328">
        <v>0</v>
      </c>
      <c r="F2319" s="202">
        <f t="shared" si="145"/>
        <v>2281446083719</v>
      </c>
      <c r="G2319" s="168">
        <f t="shared" si="146"/>
        <v>0</v>
      </c>
      <c r="H2319" s="168">
        <f t="shared" si="147"/>
        <v>0</v>
      </c>
      <c r="I2319" s="168">
        <f t="shared" si="144"/>
        <v>0</v>
      </c>
    </row>
    <row r="2320" spans="1:9" x14ac:dyDescent="0.2">
      <c r="A2320" s="337" t="s">
        <v>657</v>
      </c>
      <c r="B2320" s="328">
        <v>363562241306</v>
      </c>
      <c r="C2320" s="328">
        <v>248160077389</v>
      </c>
      <c r="D2320" s="328">
        <v>244943553903</v>
      </c>
      <c r="E2320" s="328">
        <v>244943553903</v>
      </c>
      <c r="F2320" s="165">
        <f t="shared" si="145"/>
        <v>115402163917</v>
      </c>
      <c r="G2320" s="166">
        <f t="shared" si="146"/>
        <v>68.257934734242852</v>
      </c>
      <c r="H2320" s="166">
        <f t="shared" si="147"/>
        <v>67.373210436569508</v>
      </c>
      <c r="I2320" s="166">
        <f t="shared" si="144"/>
        <v>67.373210436569508</v>
      </c>
    </row>
    <row r="2321" spans="1:9" x14ac:dyDescent="0.2">
      <c r="A2321" s="337" t="s">
        <v>118</v>
      </c>
      <c r="B2321" s="328">
        <v>593000000</v>
      </c>
      <c r="C2321" s="328">
        <v>448177585.14999998</v>
      </c>
      <c r="D2321" s="328">
        <v>242973090.15000001</v>
      </c>
      <c r="E2321" s="328">
        <v>242973090.15000001</v>
      </c>
      <c r="F2321" s="165">
        <f t="shared" si="145"/>
        <v>144822414.85000002</v>
      </c>
      <c r="G2321" s="166">
        <f t="shared" si="146"/>
        <v>75.578007613827992</v>
      </c>
      <c r="H2321" s="166">
        <f t="shared" si="147"/>
        <v>40.973539654300168</v>
      </c>
      <c r="I2321" s="166">
        <f t="shared" si="144"/>
        <v>40.973539654300168</v>
      </c>
    </row>
    <row r="2322" spans="1:9" x14ac:dyDescent="0.2">
      <c r="A2322" s="337" t="s">
        <v>658</v>
      </c>
      <c r="B2322" s="328">
        <v>123451000000</v>
      </c>
      <c r="C2322" s="328">
        <v>0</v>
      </c>
      <c r="D2322" s="328">
        <v>0</v>
      </c>
      <c r="E2322" s="328">
        <v>0</v>
      </c>
      <c r="F2322" s="165">
        <f t="shared" si="145"/>
        <v>123451000000</v>
      </c>
      <c r="G2322" s="166">
        <f t="shared" si="146"/>
        <v>0</v>
      </c>
      <c r="H2322" s="166">
        <f t="shared" si="147"/>
        <v>0</v>
      </c>
      <c r="I2322" s="166">
        <f t="shared" si="144"/>
        <v>0</v>
      </c>
    </row>
    <row r="2323" spans="1:9" x14ac:dyDescent="0.2">
      <c r="A2323" s="337" t="s">
        <v>659</v>
      </c>
      <c r="B2323" s="328">
        <v>320000000</v>
      </c>
      <c r="C2323" s="328">
        <v>0</v>
      </c>
      <c r="D2323" s="328">
        <v>0</v>
      </c>
      <c r="E2323" s="328">
        <v>0</v>
      </c>
      <c r="F2323" s="202">
        <f t="shared" si="145"/>
        <v>320000000</v>
      </c>
      <c r="G2323" s="168">
        <f t="shared" si="146"/>
        <v>0</v>
      </c>
      <c r="H2323" s="168">
        <f t="shared" si="147"/>
        <v>0</v>
      </c>
      <c r="I2323" s="168">
        <f t="shared" si="144"/>
        <v>0</v>
      </c>
    </row>
    <row r="2324" spans="1:9" x14ac:dyDescent="0.2">
      <c r="A2324" s="337" t="s">
        <v>660</v>
      </c>
      <c r="B2324" s="328">
        <v>143993000000</v>
      </c>
      <c r="C2324" s="328">
        <v>27600000000</v>
      </c>
      <c r="D2324" s="328">
        <v>16917621664</v>
      </c>
      <c r="E2324" s="328">
        <v>16917621664</v>
      </c>
      <c r="F2324" s="202">
        <f t="shared" si="145"/>
        <v>116393000000</v>
      </c>
      <c r="G2324" s="168">
        <f t="shared" si="146"/>
        <v>19.167598424923433</v>
      </c>
      <c r="H2324" s="168">
        <f t="shared" si="147"/>
        <v>11.74891950580931</v>
      </c>
      <c r="I2324" s="168">
        <f t="shared" si="144"/>
        <v>11.74891950580931</v>
      </c>
    </row>
    <row r="2325" spans="1:9" x14ac:dyDescent="0.2">
      <c r="A2325" s="337" t="s">
        <v>435</v>
      </c>
      <c r="B2325" s="328">
        <v>253000000</v>
      </c>
      <c r="C2325" s="328">
        <v>242781000</v>
      </c>
      <c r="D2325" s="328">
        <v>242781000</v>
      </c>
      <c r="E2325" s="328">
        <v>242781000</v>
      </c>
      <c r="F2325" s="165">
        <f t="shared" si="145"/>
        <v>10219000</v>
      </c>
      <c r="G2325" s="166">
        <f t="shared" si="146"/>
        <v>95.960869565217394</v>
      </c>
      <c r="H2325" s="166">
        <f t="shared" si="147"/>
        <v>95.960869565217394</v>
      </c>
      <c r="I2325" s="166">
        <f t="shared" si="144"/>
        <v>95.960869565217394</v>
      </c>
    </row>
    <row r="2326" spans="1:9" x14ac:dyDescent="0.2">
      <c r="A2326" s="337" t="s">
        <v>661</v>
      </c>
      <c r="B2326" s="328">
        <v>34449000000</v>
      </c>
      <c r="C2326" s="328">
        <v>19400000000</v>
      </c>
      <c r="D2326" s="328">
        <v>19400000000</v>
      </c>
      <c r="E2326" s="328">
        <v>19400000000</v>
      </c>
      <c r="F2326" s="165">
        <f t="shared" si="145"/>
        <v>15049000000</v>
      </c>
      <c r="G2326" s="166">
        <f t="shared" si="146"/>
        <v>56.315132514731928</v>
      </c>
      <c r="H2326" s="166">
        <f t="shared" si="147"/>
        <v>56.315132514731928</v>
      </c>
      <c r="I2326" s="166">
        <f t="shared" si="144"/>
        <v>56.315132514731928</v>
      </c>
    </row>
    <row r="2327" spans="1:9" x14ac:dyDescent="0.2">
      <c r="A2327" s="337" t="s">
        <v>662</v>
      </c>
      <c r="B2327" s="328">
        <v>1748000000</v>
      </c>
      <c r="C2327" s="328">
        <v>32039358.77</v>
      </c>
      <c r="D2327" s="328">
        <v>32039358.77</v>
      </c>
      <c r="E2327" s="328">
        <v>32039358.77</v>
      </c>
      <c r="F2327" s="165">
        <f t="shared" si="145"/>
        <v>1715960641.23</v>
      </c>
      <c r="G2327" s="166">
        <f t="shared" si="146"/>
        <v>1.8329152614416477</v>
      </c>
      <c r="H2327" s="166">
        <f t="shared" si="147"/>
        <v>1.8329152614416477</v>
      </c>
      <c r="I2327" s="166">
        <f t="shared" si="144"/>
        <v>1.8329152614416477</v>
      </c>
    </row>
    <row r="2328" spans="1:9" x14ac:dyDescent="0.2">
      <c r="A2328" s="337" t="s">
        <v>663</v>
      </c>
      <c r="B2328" s="328">
        <v>339838000000</v>
      </c>
      <c r="C2328" s="328">
        <v>90300000000</v>
      </c>
      <c r="D2328" s="328">
        <v>77319400000</v>
      </c>
      <c r="E2328" s="328">
        <v>77319400000</v>
      </c>
      <c r="F2328" s="202">
        <f t="shared" si="145"/>
        <v>249538000000</v>
      </c>
      <c r="G2328" s="168">
        <f t="shared" si="146"/>
        <v>26.571484060052143</v>
      </c>
      <c r="H2328" s="168">
        <f t="shared" si="147"/>
        <v>22.751840582865952</v>
      </c>
      <c r="I2328" s="168">
        <f t="shared" si="144"/>
        <v>22.751840582865952</v>
      </c>
    </row>
    <row r="2329" spans="1:9" x14ac:dyDescent="0.2">
      <c r="A2329" s="337" t="s">
        <v>664</v>
      </c>
      <c r="B2329" s="328">
        <v>505931000000</v>
      </c>
      <c r="C2329" s="328">
        <v>465168330024</v>
      </c>
      <c r="D2329" s="328">
        <v>465168330024</v>
      </c>
      <c r="E2329" s="328">
        <v>465168330024</v>
      </c>
      <c r="F2329" s="202">
        <f t="shared" si="145"/>
        <v>40762669976</v>
      </c>
      <c r="G2329" s="166">
        <f t="shared" si="146"/>
        <v>91.943037691701051</v>
      </c>
      <c r="H2329" s="166">
        <f t="shared" si="147"/>
        <v>91.943037691701051</v>
      </c>
      <c r="I2329" s="166">
        <f t="shared" si="144"/>
        <v>91.943037691701051</v>
      </c>
    </row>
    <row r="2330" spans="1:9" x14ac:dyDescent="0.2">
      <c r="A2330" s="337" t="s">
        <v>1654</v>
      </c>
      <c r="B2330" s="328">
        <v>8000000000000</v>
      </c>
      <c r="C2330" s="328">
        <v>7839952942787.21</v>
      </c>
      <c r="D2330" s="328">
        <v>7839952942787.21</v>
      </c>
      <c r="E2330" s="328">
        <v>7839952942787.21</v>
      </c>
      <c r="F2330" s="202">
        <f t="shared" si="145"/>
        <v>160047057212.79004</v>
      </c>
      <c r="G2330" s="168">
        <f t="shared" si="146"/>
        <v>97.999411784840134</v>
      </c>
      <c r="H2330" s="168">
        <f t="shared" si="147"/>
        <v>97.999411784840134</v>
      </c>
      <c r="I2330" s="168">
        <f t="shared" si="144"/>
        <v>97.999411784840134</v>
      </c>
    </row>
    <row r="2331" spans="1:9" x14ac:dyDescent="0.2">
      <c r="A2331" s="337" t="s">
        <v>123</v>
      </c>
      <c r="B2331" s="328">
        <v>23650000000</v>
      </c>
      <c r="C2331" s="328">
        <v>14649908601</v>
      </c>
      <c r="D2331" s="328">
        <v>0</v>
      </c>
      <c r="E2331" s="328">
        <v>0</v>
      </c>
      <c r="F2331" s="202">
        <f t="shared" si="145"/>
        <v>9000091399</v>
      </c>
      <c r="G2331" s="166">
        <f t="shared" si="146"/>
        <v>61.944645247357286</v>
      </c>
      <c r="H2331" s="166">
        <f t="shared" si="147"/>
        <v>0</v>
      </c>
      <c r="I2331" s="166">
        <f t="shared" si="144"/>
        <v>0</v>
      </c>
    </row>
    <row r="2332" spans="1:9" x14ac:dyDescent="0.2">
      <c r="A2332" s="337" t="s">
        <v>124</v>
      </c>
      <c r="B2332" s="328">
        <v>17620664865</v>
      </c>
      <c r="C2332" s="328">
        <v>184953877.58000001</v>
      </c>
      <c r="D2332" s="328">
        <v>184953877.58000001</v>
      </c>
      <c r="E2332" s="328">
        <v>184953877.58000001</v>
      </c>
      <c r="F2332" s="202">
        <f t="shared" si="145"/>
        <v>17435710987.419998</v>
      </c>
      <c r="G2332" s="168">
        <f t="shared" si="146"/>
        <v>1.0496418778577117</v>
      </c>
      <c r="H2332" s="168">
        <f t="shared" si="147"/>
        <v>1.0496418778577117</v>
      </c>
      <c r="I2332" s="168">
        <f t="shared" si="144"/>
        <v>1.0496418778577117</v>
      </c>
    </row>
    <row r="2333" spans="1:9" x14ac:dyDescent="0.2">
      <c r="A2333" s="337" t="s">
        <v>665</v>
      </c>
      <c r="B2333" s="328">
        <v>2190000000</v>
      </c>
      <c r="C2333" s="328">
        <v>1428877259</v>
      </c>
      <c r="D2333" s="328">
        <v>865755529.29999995</v>
      </c>
      <c r="E2333" s="328">
        <v>865755529.29999995</v>
      </c>
      <c r="F2333" s="165">
        <f t="shared" si="145"/>
        <v>761122741</v>
      </c>
      <c r="G2333" s="166">
        <f t="shared" si="146"/>
        <v>65.245536940639269</v>
      </c>
      <c r="H2333" s="166">
        <f t="shared" si="147"/>
        <v>39.53221594977169</v>
      </c>
      <c r="I2333" s="166">
        <f t="shared" si="144"/>
        <v>39.53221594977169</v>
      </c>
    </row>
    <row r="2334" spans="1:9" x14ac:dyDescent="0.2">
      <c r="A2334" s="337" t="s">
        <v>666</v>
      </c>
      <c r="B2334" s="328">
        <v>496138000000</v>
      </c>
      <c r="C2334" s="328">
        <v>156558102582</v>
      </c>
      <c r="D2334" s="328">
        <v>156558102582</v>
      </c>
      <c r="E2334" s="328">
        <v>156558102582</v>
      </c>
      <c r="F2334" s="165">
        <f t="shared" si="145"/>
        <v>339579897418</v>
      </c>
      <c r="G2334" s="166">
        <f t="shared" si="146"/>
        <v>31.555354071246306</v>
      </c>
      <c r="H2334" s="166">
        <f t="shared" si="147"/>
        <v>31.555354071246306</v>
      </c>
      <c r="I2334" s="166">
        <f t="shared" si="144"/>
        <v>31.555354071246306</v>
      </c>
    </row>
    <row r="2335" spans="1:9" x14ac:dyDescent="0.2">
      <c r="A2335" s="337" t="s">
        <v>667</v>
      </c>
      <c r="B2335" s="328">
        <v>81915000000</v>
      </c>
      <c r="C2335" s="328">
        <v>61470000000</v>
      </c>
      <c r="D2335" s="328">
        <v>61470000000</v>
      </c>
      <c r="E2335" s="328">
        <v>61470000000</v>
      </c>
      <c r="F2335" s="165">
        <f t="shared" si="145"/>
        <v>20445000000</v>
      </c>
      <c r="G2335" s="166">
        <f t="shared" si="146"/>
        <v>75.041201245193193</v>
      </c>
      <c r="H2335" s="166">
        <f t="shared" si="147"/>
        <v>75.041201245193193</v>
      </c>
      <c r="I2335" s="166">
        <f t="shared" si="144"/>
        <v>75.041201245193193</v>
      </c>
    </row>
    <row r="2336" spans="1:9" x14ac:dyDescent="0.2">
      <c r="A2336" s="327" t="s">
        <v>32</v>
      </c>
      <c r="B2336" s="324">
        <v>591409000000</v>
      </c>
      <c r="C2336" s="324">
        <v>507909845637.29999</v>
      </c>
      <c r="D2336" s="324">
        <v>507055736437.29999</v>
      </c>
      <c r="E2336" s="324">
        <v>507055736437.29999</v>
      </c>
      <c r="F2336" s="161">
        <f t="shared" si="145"/>
        <v>83499154362.700012</v>
      </c>
      <c r="G2336" s="162">
        <f t="shared" si="146"/>
        <v>85.881318281815126</v>
      </c>
      <c r="H2336" s="162">
        <f t="shared" si="147"/>
        <v>85.73689890368594</v>
      </c>
      <c r="I2336" s="162">
        <f t="shared" si="144"/>
        <v>85.73689890368594</v>
      </c>
    </row>
    <row r="2337" spans="1:9" x14ac:dyDescent="0.2">
      <c r="A2337" s="337" t="s">
        <v>668</v>
      </c>
      <c r="B2337" s="328">
        <v>591409000000</v>
      </c>
      <c r="C2337" s="328">
        <v>507909845637.29999</v>
      </c>
      <c r="D2337" s="328">
        <v>507055736437.29999</v>
      </c>
      <c r="E2337" s="328">
        <v>507055736437.29999</v>
      </c>
      <c r="F2337" s="202">
        <f t="shared" si="145"/>
        <v>83499154362.700012</v>
      </c>
      <c r="G2337" s="168">
        <f t="shared" si="146"/>
        <v>85.881318281815126</v>
      </c>
      <c r="H2337" s="168">
        <f t="shared" si="147"/>
        <v>85.73689890368594</v>
      </c>
      <c r="I2337" s="168">
        <f t="shared" si="144"/>
        <v>85.73689890368594</v>
      </c>
    </row>
    <row r="2338" spans="1:9" x14ac:dyDescent="0.2">
      <c r="A2338" s="327" t="s">
        <v>127</v>
      </c>
      <c r="B2338" s="324">
        <v>235447000000</v>
      </c>
      <c r="C2338" s="324">
        <v>494305144</v>
      </c>
      <c r="D2338" s="324">
        <v>494305144</v>
      </c>
      <c r="E2338" s="324">
        <v>494305144</v>
      </c>
      <c r="F2338" s="161">
        <f t="shared" si="145"/>
        <v>234952694856</v>
      </c>
      <c r="G2338" s="162">
        <f t="shared" si="146"/>
        <v>0.20994327555670703</v>
      </c>
      <c r="H2338" s="162">
        <f t="shared" si="147"/>
        <v>0.20994327555670703</v>
      </c>
      <c r="I2338" s="162">
        <f t="shared" si="144"/>
        <v>0.20994327555670703</v>
      </c>
    </row>
    <row r="2339" spans="1:9" x14ac:dyDescent="0.2">
      <c r="A2339" s="337" t="s">
        <v>128</v>
      </c>
      <c r="B2339" s="328">
        <v>496000000</v>
      </c>
      <c r="C2339" s="328">
        <v>494305144</v>
      </c>
      <c r="D2339" s="328">
        <v>494305144</v>
      </c>
      <c r="E2339" s="328">
        <v>494305144</v>
      </c>
      <c r="F2339" s="165">
        <f t="shared" si="145"/>
        <v>1694856</v>
      </c>
      <c r="G2339" s="166">
        <f t="shared" si="146"/>
        <v>99.658295161290326</v>
      </c>
      <c r="H2339" s="166">
        <f t="shared" si="147"/>
        <v>99.658295161290326</v>
      </c>
      <c r="I2339" s="166">
        <f t="shared" si="144"/>
        <v>99.658295161290326</v>
      </c>
    </row>
    <row r="2340" spans="1:9" x14ac:dyDescent="0.2">
      <c r="A2340" s="337" t="s">
        <v>129</v>
      </c>
      <c r="B2340" s="328">
        <v>8000000</v>
      </c>
      <c r="C2340" s="328">
        <v>0</v>
      </c>
      <c r="D2340" s="328">
        <v>0</v>
      </c>
      <c r="E2340" s="328">
        <v>0</v>
      </c>
      <c r="F2340" s="165">
        <f t="shared" si="145"/>
        <v>8000000</v>
      </c>
      <c r="G2340" s="166">
        <f t="shared" si="146"/>
        <v>0</v>
      </c>
      <c r="H2340" s="166">
        <f t="shared" si="147"/>
        <v>0</v>
      </c>
      <c r="I2340" s="166">
        <f t="shared" si="144"/>
        <v>0</v>
      </c>
    </row>
    <row r="2341" spans="1:9" x14ac:dyDescent="0.2">
      <c r="A2341" s="337" t="s">
        <v>130</v>
      </c>
      <c r="B2341" s="328">
        <v>234943000000</v>
      </c>
      <c r="C2341" s="328">
        <v>0</v>
      </c>
      <c r="D2341" s="328">
        <v>0</v>
      </c>
      <c r="E2341" s="328">
        <v>0</v>
      </c>
      <c r="F2341" s="165">
        <f t="shared" si="145"/>
        <v>234943000000</v>
      </c>
      <c r="G2341" s="166">
        <f t="shared" si="146"/>
        <v>0</v>
      </c>
      <c r="H2341" s="166">
        <f t="shared" si="147"/>
        <v>0</v>
      </c>
      <c r="I2341" s="166">
        <f t="shared" si="144"/>
        <v>0</v>
      </c>
    </row>
    <row r="2342" spans="1:9" x14ac:dyDescent="0.2">
      <c r="A2342" s="326" t="s">
        <v>131</v>
      </c>
      <c r="B2342" s="324">
        <v>5115307257935</v>
      </c>
      <c r="C2342" s="324">
        <v>2759722099205.6299</v>
      </c>
      <c r="D2342" s="324">
        <v>674151683570.56006</v>
      </c>
      <c r="E2342" s="324">
        <v>674151683570.56006</v>
      </c>
      <c r="F2342" s="161">
        <f t="shared" si="145"/>
        <v>2355585158729.3701</v>
      </c>
      <c r="G2342" s="162">
        <f t="shared" si="146"/>
        <v>53.950270434384485</v>
      </c>
      <c r="H2342" s="162">
        <f t="shared" si="147"/>
        <v>13.179104393480923</v>
      </c>
      <c r="I2342" s="162">
        <f t="shared" si="144"/>
        <v>13.179104393480923</v>
      </c>
    </row>
    <row r="2343" spans="1:9" x14ac:dyDescent="0.2">
      <c r="A2343" s="327" t="s">
        <v>1653</v>
      </c>
      <c r="B2343" s="324">
        <v>5115307257935</v>
      </c>
      <c r="C2343" s="324">
        <v>2759722099205.6299</v>
      </c>
      <c r="D2343" s="324">
        <v>674151683570.56006</v>
      </c>
      <c r="E2343" s="324">
        <v>674151683570.56006</v>
      </c>
      <c r="F2343" s="203">
        <f t="shared" si="145"/>
        <v>2355585158729.3701</v>
      </c>
      <c r="G2343" s="204">
        <f t="shared" si="146"/>
        <v>53.950270434384485</v>
      </c>
      <c r="H2343" s="204">
        <f t="shared" si="147"/>
        <v>13.179104393480923</v>
      </c>
      <c r="I2343" s="204">
        <f t="shared" si="144"/>
        <v>13.179104393480923</v>
      </c>
    </row>
    <row r="2344" spans="1:9" x14ac:dyDescent="0.2">
      <c r="A2344" s="337" t="s">
        <v>669</v>
      </c>
      <c r="B2344" s="328">
        <v>20713350446</v>
      </c>
      <c r="C2344" s="328">
        <v>9666175709</v>
      </c>
      <c r="D2344" s="328">
        <v>4338294143.3400002</v>
      </c>
      <c r="E2344" s="328">
        <v>4338294143.3400002</v>
      </c>
      <c r="F2344" s="202">
        <f t="shared" si="145"/>
        <v>11047174737</v>
      </c>
      <c r="G2344" s="168">
        <f t="shared" si="146"/>
        <v>46.666403555522599</v>
      </c>
      <c r="H2344" s="168">
        <f t="shared" si="147"/>
        <v>20.944434627560589</v>
      </c>
      <c r="I2344" s="168">
        <f t="shared" si="144"/>
        <v>20.944434627560589</v>
      </c>
    </row>
    <row r="2345" spans="1:9" x14ac:dyDescent="0.2">
      <c r="A2345" s="337" t="s">
        <v>670</v>
      </c>
      <c r="B2345" s="328">
        <v>3936275053</v>
      </c>
      <c r="C2345" s="328">
        <v>2407229917</v>
      </c>
      <c r="D2345" s="328">
        <v>1167164154.1300001</v>
      </c>
      <c r="E2345" s="328">
        <v>1167164154.1300001</v>
      </c>
      <c r="F2345" s="165">
        <f t="shared" si="145"/>
        <v>1529045136</v>
      </c>
      <c r="G2345" s="166">
        <f t="shared" si="146"/>
        <v>61.155023076076688</v>
      </c>
      <c r="H2345" s="166">
        <f t="shared" si="147"/>
        <v>29.65148874036268</v>
      </c>
      <c r="I2345" s="166">
        <f t="shared" si="144"/>
        <v>29.65148874036268</v>
      </c>
    </row>
    <row r="2346" spans="1:9" x14ac:dyDescent="0.2">
      <c r="A2346" s="337" t="s">
        <v>671</v>
      </c>
      <c r="B2346" s="328">
        <v>7621120281</v>
      </c>
      <c r="C2346" s="328">
        <v>7071127491.8000002</v>
      </c>
      <c r="D2346" s="328">
        <v>4376090602.8100004</v>
      </c>
      <c r="E2346" s="328">
        <v>4376090602.8100004</v>
      </c>
      <c r="F2346" s="165">
        <f t="shared" si="145"/>
        <v>549992789.19999981</v>
      </c>
      <c r="G2346" s="166">
        <f t="shared" si="146"/>
        <v>92.783307848175923</v>
      </c>
      <c r="H2346" s="166">
        <f t="shared" si="147"/>
        <v>57.420568649466254</v>
      </c>
      <c r="I2346" s="166">
        <f t="shared" si="144"/>
        <v>57.420568649466254</v>
      </c>
    </row>
    <row r="2347" spans="1:9" x14ac:dyDescent="0.2">
      <c r="A2347" s="337" t="s">
        <v>672</v>
      </c>
      <c r="B2347" s="328">
        <v>7409159144</v>
      </c>
      <c r="C2347" s="328">
        <v>486138433</v>
      </c>
      <c r="D2347" s="328">
        <v>213302651.90000001</v>
      </c>
      <c r="E2347" s="328">
        <v>213302651.90000001</v>
      </c>
      <c r="F2347" s="202">
        <f t="shared" si="145"/>
        <v>6923020711</v>
      </c>
      <c r="G2347" s="168">
        <f t="shared" si="146"/>
        <v>6.5613171960772236</v>
      </c>
      <c r="H2347" s="168">
        <f t="shared" si="147"/>
        <v>2.878904984416947</v>
      </c>
      <c r="I2347" s="168">
        <f t="shared" si="144"/>
        <v>2.878904984416947</v>
      </c>
    </row>
    <row r="2348" spans="1:9" x14ac:dyDescent="0.2">
      <c r="A2348" s="337" t="s">
        <v>673</v>
      </c>
      <c r="B2348" s="328">
        <v>381528558957</v>
      </c>
      <c r="C2348" s="328">
        <v>381528558957</v>
      </c>
      <c r="D2348" s="328">
        <v>176531426145.39999</v>
      </c>
      <c r="E2348" s="328">
        <v>176531426145.39999</v>
      </c>
      <c r="F2348" s="165">
        <f t="shared" si="145"/>
        <v>0</v>
      </c>
      <c r="G2348" s="166">
        <f t="shared" si="146"/>
        <v>100</v>
      </c>
      <c r="H2348" s="166">
        <f t="shared" si="147"/>
        <v>46.269518231607897</v>
      </c>
      <c r="I2348" s="166">
        <f t="shared" si="144"/>
        <v>46.269518231607897</v>
      </c>
    </row>
    <row r="2349" spans="1:9" x14ac:dyDescent="0.2">
      <c r="A2349" s="337" t="s">
        <v>674</v>
      </c>
      <c r="B2349" s="328">
        <v>444596411119</v>
      </c>
      <c r="C2349" s="328">
        <v>444596411119</v>
      </c>
      <c r="D2349" s="328">
        <v>217872978297.06</v>
      </c>
      <c r="E2349" s="328">
        <v>217872978297.06</v>
      </c>
      <c r="F2349" s="165">
        <f t="shared" si="145"/>
        <v>0</v>
      </c>
      <c r="G2349" s="166">
        <f t="shared" si="146"/>
        <v>100</v>
      </c>
      <c r="H2349" s="166">
        <f t="shared" si="147"/>
        <v>49.004664196163397</v>
      </c>
      <c r="I2349" s="166">
        <f t="shared" si="144"/>
        <v>49.004664196163397</v>
      </c>
    </row>
    <row r="2350" spans="1:9" x14ac:dyDescent="0.2">
      <c r="A2350" s="337" t="s">
        <v>675</v>
      </c>
      <c r="B2350" s="328">
        <v>2159218214955</v>
      </c>
      <c r="C2350" s="328">
        <v>0</v>
      </c>
      <c r="D2350" s="328">
        <v>0</v>
      </c>
      <c r="E2350" s="328">
        <v>0</v>
      </c>
      <c r="F2350" s="202">
        <f t="shared" si="145"/>
        <v>2159218214955</v>
      </c>
      <c r="G2350" s="168">
        <f t="shared" si="146"/>
        <v>0</v>
      </c>
      <c r="H2350" s="168">
        <f t="shared" si="147"/>
        <v>0</v>
      </c>
      <c r="I2350" s="168">
        <f t="shared" si="144"/>
        <v>0</v>
      </c>
    </row>
    <row r="2351" spans="1:9" x14ac:dyDescent="0.2">
      <c r="A2351" s="337" t="s">
        <v>676</v>
      </c>
      <c r="B2351" s="328">
        <v>1199746132</v>
      </c>
      <c r="C2351" s="328">
        <v>79023325</v>
      </c>
      <c r="D2351" s="328">
        <v>16511333</v>
      </c>
      <c r="E2351" s="328">
        <v>16511333</v>
      </c>
      <c r="F2351" s="202">
        <f t="shared" si="145"/>
        <v>1120722807</v>
      </c>
      <c r="G2351" s="168">
        <f t="shared" si="146"/>
        <v>6.5866705373966568</v>
      </c>
      <c r="H2351" s="168">
        <f t="shared" si="147"/>
        <v>1.3762355684760816</v>
      </c>
      <c r="I2351" s="168">
        <f t="shared" si="144"/>
        <v>1.3762355684760816</v>
      </c>
    </row>
    <row r="2352" spans="1:9" x14ac:dyDescent="0.2">
      <c r="A2352" s="337" t="s">
        <v>677</v>
      </c>
      <c r="B2352" s="328">
        <v>648088205</v>
      </c>
      <c r="C2352" s="328">
        <v>162600000</v>
      </c>
      <c r="D2352" s="328">
        <v>74749999.670000002</v>
      </c>
      <c r="E2352" s="328">
        <v>74749999.670000002</v>
      </c>
      <c r="F2352" s="165">
        <f t="shared" si="145"/>
        <v>485488205</v>
      </c>
      <c r="G2352" s="166">
        <f t="shared" si="146"/>
        <v>25.08917748317916</v>
      </c>
      <c r="H2352" s="166">
        <f t="shared" si="147"/>
        <v>11.533923792055436</v>
      </c>
      <c r="I2352" s="166">
        <f t="shared" si="144"/>
        <v>11.533923792055436</v>
      </c>
    </row>
    <row r="2353" spans="1:9" x14ac:dyDescent="0.2">
      <c r="A2353" s="337" t="s">
        <v>678</v>
      </c>
      <c r="B2353" s="328">
        <v>17669223803</v>
      </c>
      <c r="C2353" s="328">
        <v>17669223803</v>
      </c>
      <c r="D2353" s="328">
        <v>7070926890.75</v>
      </c>
      <c r="E2353" s="328">
        <v>7070926890.75</v>
      </c>
      <c r="F2353" s="165">
        <f t="shared" si="145"/>
        <v>0</v>
      </c>
      <c r="G2353" s="166">
        <f t="shared" si="146"/>
        <v>100</v>
      </c>
      <c r="H2353" s="166">
        <f t="shared" si="147"/>
        <v>40.0183220812985</v>
      </c>
      <c r="I2353" s="166">
        <f t="shared" si="144"/>
        <v>40.0183220812985</v>
      </c>
    </row>
    <row r="2354" spans="1:9" x14ac:dyDescent="0.2">
      <c r="A2354" s="337" t="s">
        <v>679</v>
      </c>
      <c r="B2354" s="328">
        <v>1331566684</v>
      </c>
      <c r="C2354" s="328">
        <v>131000000</v>
      </c>
      <c r="D2354" s="328">
        <v>131000000</v>
      </c>
      <c r="E2354" s="328">
        <v>131000000</v>
      </c>
      <c r="F2354" s="165">
        <f t="shared" si="145"/>
        <v>1200566684</v>
      </c>
      <c r="G2354" s="166">
        <f t="shared" si="146"/>
        <v>9.8380352688367498</v>
      </c>
      <c r="H2354" s="166">
        <f t="shared" si="147"/>
        <v>9.8380352688367498</v>
      </c>
      <c r="I2354" s="166">
        <f t="shared" si="144"/>
        <v>9.8380352688367498</v>
      </c>
    </row>
    <row r="2355" spans="1:9" x14ac:dyDescent="0.2">
      <c r="A2355" s="337" t="s">
        <v>680</v>
      </c>
      <c r="B2355" s="328">
        <v>28451007750</v>
      </c>
      <c r="C2355" s="328">
        <v>15577498732.35</v>
      </c>
      <c r="D2355" s="328">
        <v>7414315376.1899996</v>
      </c>
      <c r="E2355" s="328">
        <v>7414315376.1899996</v>
      </c>
      <c r="F2355" s="165">
        <f t="shared" si="145"/>
        <v>12873509017.65</v>
      </c>
      <c r="G2355" s="166">
        <f t="shared" si="146"/>
        <v>54.752010435728771</v>
      </c>
      <c r="H2355" s="166">
        <f t="shared" si="147"/>
        <v>26.059939392445596</v>
      </c>
      <c r="I2355" s="166">
        <f t="shared" si="144"/>
        <v>26.059939392445596</v>
      </c>
    </row>
    <row r="2356" spans="1:9" x14ac:dyDescent="0.2">
      <c r="A2356" s="337" t="s">
        <v>681</v>
      </c>
      <c r="B2356" s="328">
        <v>10561267184</v>
      </c>
      <c r="C2356" s="328">
        <v>7621424454</v>
      </c>
      <c r="D2356" s="328">
        <v>0</v>
      </c>
      <c r="E2356" s="328">
        <v>0</v>
      </c>
      <c r="F2356" s="165">
        <f t="shared" si="145"/>
        <v>2939842730</v>
      </c>
      <c r="G2356" s="166">
        <f t="shared" si="146"/>
        <v>72.16392049569798</v>
      </c>
      <c r="H2356" s="166">
        <f t="shared" si="147"/>
        <v>0</v>
      </c>
      <c r="I2356" s="166">
        <f t="shared" si="144"/>
        <v>0</v>
      </c>
    </row>
    <row r="2357" spans="1:9" s="351" customFormat="1" x14ac:dyDescent="0.2">
      <c r="A2357" s="337" t="s">
        <v>682</v>
      </c>
      <c r="B2357" s="328">
        <v>359886236</v>
      </c>
      <c r="C2357" s="328">
        <v>249200000</v>
      </c>
      <c r="D2357" s="328">
        <v>119678333.33</v>
      </c>
      <c r="E2357" s="328">
        <v>119678333.33</v>
      </c>
      <c r="F2357" s="165">
        <f t="shared" si="145"/>
        <v>110686236</v>
      </c>
      <c r="G2357" s="166">
        <f t="shared" si="146"/>
        <v>69.244104128505768</v>
      </c>
      <c r="H2357" s="166">
        <f t="shared" si="147"/>
        <v>33.254490268974891</v>
      </c>
      <c r="I2357" s="166">
        <f t="shared" si="144"/>
        <v>33.254490268974891</v>
      </c>
    </row>
    <row r="2358" spans="1:9" x14ac:dyDescent="0.2">
      <c r="A2358" s="337" t="s">
        <v>683</v>
      </c>
      <c r="B2358" s="328">
        <v>1348544906</v>
      </c>
      <c r="C2358" s="328">
        <v>253446347.47999999</v>
      </c>
      <c r="D2358" s="328">
        <v>91023200</v>
      </c>
      <c r="E2358" s="328">
        <v>91023200</v>
      </c>
      <c r="F2358" s="202">
        <f t="shared" si="145"/>
        <v>1095098558.52</v>
      </c>
      <c r="G2358" s="168">
        <f t="shared" si="146"/>
        <v>18.794060646579609</v>
      </c>
      <c r="H2358" s="168">
        <f t="shared" si="147"/>
        <v>6.7497344430293662</v>
      </c>
      <c r="I2358" s="168">
        <f t="shared" si="144"/>
        <v>6.7497344430293662</v>
      </c>
    </row>
    <row r="2359" spans="1:9" x14ac:dyDescent="0.2">
      <c r="A2359" s="337" t="s">
        <v>1693</v>
      </c>
      <c r="B2359" s="328">
        <v>0</v>
      </c>
      <c r="C2359" s="328">
        <v>0</v>
      </c>
      <c r="D2359" s="328">
        <v>0</v>
      </c>
      <c r="E2359" s="328">
        <v>0</v>
      </c>
      <c r="F2359" s="202">
        <f t="shared" si="145"/>
        <v>0</v>
      </c>
      <c r="G2359" s="168">
        <f t="shared" si="146"/>
        <v>0</v>
      </c>
      <c r="H2359" s="168">
        <f t="shared" si="147"/>
        <v>0</v>
      </c>
      <c r="I2359" s="168">
        <f t="shared" si="144"/>
        <v>0</v>
      </c>
    </row>
    <row r="2360" spans="1:9" x14ac:dyDescent="0.2">
      <c r="A2360" s="337" t="s">
        <v>684</v>
      </c>
      <c r="B2360" s="328">
        <v>351733166248</v>
      </c>
      <c r="C2360" s="328">
        <v>224032638678</v>
      </c>
      <c r="D2360" s="328">
        <v>0</v>
      </c>
      <c r="E2360" s="328">
        <v>0</v>
      </c>
      <c r="F2360" s="202">
        <f t="shared" si="145"/>
        <v>127700527570</v>
      </c>
      <c r="G2360" s="168">
        <f t="shared" si="146"/>
        <v>63.693919191015127</v>
      </c>
      <c r="H2360" s="168">
        <f t="shared" si="147"/>
        <v>0</v>
      </c>
      <c r="I2360" s="168">
        <f t="shared" si="144"/>
        <v>0</v>
      </c>
    </row>
    <row r="2361" spans="1:9" x14ac:dyDescent="0.2">
      <c r="A2361" s="337" t="s">
        <v>1694</v>
      </c>
      <c r="B2361" s="328">
        <v>0</v>
      </c>
      <c r="C2361" s="328">
        <v>0</v>
      </c>
      <c r="D2361" s="328">
        <v>0</v>
      </c>
      <c r="E2361" s="328">
        <v>0</v>
      </c>
      <c r="F2361" s="165">
        <f t="shared" si="145"/>
        <v>0</v>
      </c>
      <c r="G2361" s="166">
        <f t="shared" si="146"/>
        <v>0</v>
      </c>
      <c r="H2361" s="166">
        <f t="shared" si="147"/>
        <v>0</v>
      </c>
      <c r="I2361" s="166">
        <f t="shared" si="144"/>
        <v>0</v>
      </c>
    </row>
    <row r="2362" spans="1:9" x14ac:dyDescent="0.2">
      <c r="A2362" s="337" t="s">
        <v>685</v>
      </c>
      <c r="B2362" s="328">
        <v>115817971818</v>
      </c>
      <c r="C2362" s="328">
        <v>115817971818</v>
      </c>
      <c r="D2362" s="328">
        <v>0</v>
      </c>
      <c r="E2362" s="328">
        <v>0</v>
      </c>
      <c r="F2362" s="165">
        <f t="shared" si="145"/>
        <v>0</v>
      </c>
      <c r="G2362" s="166">
        <f t="shared" si="146"/>
        <v>100</v>
      </c>
      <c r="H2362" s="166">
        <f t="shared" si="147"/>
        <v>0</v>
      </c>
      <c r="I2362" s="166">
        <f t="shared" si="144"/>
        <v>0</v>
      </c>
    </row>
    <row r="2363" spans="1:9" x14ac:dyDescent="0.2">
      <c r="A2363" s="337" t="s">
        <v>686</v>
      </c>
      <c r="B2363" s="328">
        <v>10000000000</v>
      </c>
      <c r="C2363" s="328">
        <v>10000000000</v>
      </c>
      <c r="D2363" s="328">
        <v>0</v>
      </c>
      <c r="E2363" s="328">
        <v>0</v>
      </c>
      <c r="F2363" s="165">
        <f t="shared" si="145"/>
        <v>0</v>
      </c>
      <c r="G2363" s="166">
        <f t="shared" si="146"/>
        <v>100</v>
      </c>
      <c r="H2363" s="166">
        <f t="shared" si="147"/>
        <v>0</v>
      </c>
      <c r="I2363" s="166">
        <f t="shared" si="144"/>
        <v>0</v>
      </c>
    </row>
    <row r="2364" spans="1:9" x14ac:dyDescent="0.2">
      <c r="A2364" s="337" t="s">
        <v>687</v>
      </c>
      <c r="B2364" s="328">
        <v>18026859008</v>
      </c>
      <c r="C2364" s="328">
        <v>18026859008</v>
      </c>
      <c r="D2364" s="328">
        <v>0</v>
      </c>
      <c r="E2364" s="328">
        <v>0</v>
      </c>
      <c r="F2364" s="165">
        <f t="shared" si="145"/>
        <v>0</v>
      </c>
      <c r="G2364" s="166">
        <f t="shared" si="146"/>
        <v>100</v>
      </c>
      <c r="H2364" s="166">
        <f t="shared" si="147"/>
        <v>0</v>
      </c>
      <c r="I2364" s="166">
        <f t="shared" si="144"/>
        <v>0</v>
      </c>
    </row>
    <row r="2365" spans="1:9" x14ac:dyDescent="0.2">
      <c r="A2365" s="337" t="s">
        <v>688</v>
      </c>
      <c r="B2365" s="328">
        <v>25019328598</v>
      </c>
      <c r="C2365" s="328">
        <v>25019328598</v>
      </c>
      <c r="D2365" s="328">
        <v>0</v>
      </c>
      <c r="E2365" s="328">
        <v>0</v>
      </c>
      <c r="F2365" s="202">
        <f t="shared" si="145"/>
        <v>0</v>
      </c>
      <c r="G2365" s="168">
        <f t="shared" si="146"/>
        <v>100</v>
      </c>
      <c r="H2365" s="168">
        <f t="shared" si="147"/>
        <v>0</v>
      </c>
      <c r="I2365" s="168">
        <f t="shared" si="144"/>
        <v>0</v>
      </c>
    </row>
    <row r="2366" spans="1:9" x14ac:dyDescent="0.2">
      <c r="A2366" s="337" t="s">
        <v>689</v>
      </c>
      <c r="B2366" s="328">
        <v>12000010000</v>
      </c>
      <c r="C2366" s="328">
        <v>12000000000</v>
      </c>
      <c r="D2366" s="328">
        <v>0</v>
      </c>
      <c r="E2366" s="328">
        <v>0</v>
      </c>
      <c r="F2366" s="165">
        <f t="shared" si="145"/>
        <v>10000</v>
      </c>
      <c r="G2366" s="166">
        <f t="shared" si="146"/>
        <v>99.999916666736112</v>
      </c>
      <c r="H2366" s="166">
        <f t="shared" si="147"/>
        <v>0</v>
      </c>
      <c r="I2366" s="166">
        <f t="shared" si="144"/>
        <v>0</v>
      </c>
    </row>
    <row r="2367" spans="1:9" x14ac:dyDescent="0.2">
      <c r="A2367" s="337" t="s">
        <v>690</v>
      </c>
      <c r="B2367" s="328">
        <v>68981444517</v>
      </c>
      <c r="C2367" s="328">
        <v>68981444517</v>
      </c>
      <c r="D2367" s="328">
        <v>0</v>
      </c>
      <c r="E2367" s="328">
        <v>0</v>
      </c>
      <c r="F2367" s="202">
        <f t="shared" si="145"/>
        <v>0</v>
      </c>
      <c r="G2367" s="168">
        <f t="shared" si="146"/>
        <v>100</v>
      </c>
      <c r="H2367" s="168">
        <f t="shared" si="147"/>
        <v>0</v>
      </c>
      <c r="I2367" s="168">
        <f t="shared" si="144"/>
        <v>0</v>
      </c>
    </row>
    <row r="2368" spans="1:9" x14ac:dyDescent="0.2">
      <c r="A2368" s="337" t="s">
        <v>691</v>
      </c>
      <c r="B2368" s="328">
        <v>776139882489</v>
      </c>
      <c r="C2368" s="328">
        <v>776139882489</v>
      </c>
      <c r="D2368" s="328">
        <v>254734222442.98001</v>
      </c>
      <c r="E2368" s="328">
        <v>254734222442.98001</v>
      </c>
      <c r="F2368" s="165">
        <f t="shared" si="145"/>
        <v>0</v>
      </c>
      <c r="G2368" s="166">
        <f t="shared" si="146"/>
        <v>100</v>
      </c>
      <c r="H2368" s="166">
        <f t="shared" si="147"/>
        <v>32.820658774301585</v>
      </c>
      <c r="I2368" s="166">
        <f t="shared" si="144"/>
        <v>32.820658774301585</v>
      </c>
    </row>
    <row r="2369" spans="1:9" s="351" customFormat="1" x14ac:dyDescent="0.2">
      <c r="A2369" s="337" t="s">
        <v>692</v>
      </c>
      <c r="B2369" s="328">
        <v>483135949879</v>
      </c>
      <c r="C2369" s="328">
        <v>483135949879</v>
      </c>
      <c r="D2369" s="328">
        <v>0</v>
      </c>
      <c r="E2369" s="328">
        <v>0</v>
      </c>
      <c r="F2369" s="165">
        <f t="shared" si="145"/>
        <v>0</v>
      </c>
      <c r="G2369" s="166">
        <f t="shared" si="146"/>
        <v>100</v>
      </c>
      <c r="H2369" s="166">
        <f t="shared" si="147"/>
        <v>0</v>
      </c>
      <c r="I2369" s="166">
        <f t="shared" si="144"/>
        <v>0</v>
      </c>
    </row>
    <row r="2370" spans="1:9" x14ac:dyDescent="0.2">
      <c r="A2370" s="337" t="s">
        <v>693</v>
      </c>
      <c r="B2370" s="328">
        <v>60387986840</v>
      </c>
      <c r="C2370" s="328">
        <v>60387986840</v>
      </c>
      <c r="D2370" s="328">
        <v>0</v>
      </c>
      <c r="E2370" s="328">
        <v>0</v>
      </c>
      <c r="F2370" s="165">
        <f t="shared" si="145"/>
        <v>0</v>
      </c>
      <c r="G2370" s="166">
        <f t="shared" si="146"/>
        <v>100</v>
      </c>
      <c r="H2370" s="166">
        <f t="shared" si="147"/>
        <v>0</v>
      </c>
      <c r="I2370" s="166">
        <f t="shared" si="144"/>
        <v>0</v>
      </c>
    </row>
    <row r="2371" spans="1:9" x14ac:dyDescent="0.2">
      <c r="A2371" s="337" t="s">
        <v>694</v>
      </c>
      <c r="B2371" s="328">
        <v>107472237683</v>
      </c>
      <c r="C2371" s="328">
        <v>78680979090</v>
      </c>
      <c r="D2371" s="328">
        <v>0</v>
      </c>
      <c r="E2371" s="328">
        <v>0</v>
      </c>
      <c r="F2371" s="202">
        <f t="shared" si="145"/>
        <v>28791258593</v>
      </c>
      <c r="G2371" s="168">
        <f t="shared" si="146"/>
        <v>73.210515372423274</v>
      </c>
      <c r="H2371" s="168">
        <f t="shared" si="147"/>
        <v>0</v>
      </c>
      <c r="I2371" s="168">
        <f t="shared" si="144"/>
        <v>0</v>
      </c>
    </row>
    <row r="2372" spans="1:9" x14ac:dyDescent="0.2">
      <c r="A2372" s="325" t="s">
        <v>695</v>
      </c>
      <c r="B2372" s="324">
        <v>25179868452</v>
      </c>
      <c r="C2372" s="324">
        <v>16083652294.65</v>
      </c>
      <c r="D2372" s="324">
        <v>14560664746.799999</v>
      </c>
      <c r="E2372" s="324">
        <v>14555002605.799999</v>
      </c>
      <c r="F2372" s="203">
        <f t="shared" si="145"/>
        <v>9096216157.3500004</v>
      </c>
      <c r="G2372" s="204">
        <f t="shared" si="146"/>
        <v>63.875044960262684</v>
      </c>
      <c r="H2372" s="204">
        <f t="shared" si="147"/>
        <v>57.826611662236338</v>
      </c>
      <c r="I2372" s="204">
        <f t="shared" si="144"/>
        <v>57.804124884710895</v>
      </c>
    </row>
    <row r="2373" spans="1:9" x14ac:dyDescent="0.2">
      <c r="A2373" s="326" t="s">
        <v>109</v>
      </c>
      <c r="B2373" s="324">
        <v>23571000000</v>
      </c>
      <c r="C2373" s="324">
        <v>15640644685.65</v>
      </c>
      <c r="D2373" s="324">
        <v>14217853178.799999</v>
      </c>
      <c r="E2373" s="324">
        <v>14212191037.799999</v>
      </c>
      <c r="F2373" s="203">
        <f t="shared" si="145"/>
        <v>7930355314.3500004</v>
      </c>
      <c r="G2373" s="204">
        <f t="shared" si="146"/>
        <v>66.355456644393527</v>
      </c>
      <c r="H2373" s="204">
        <f t="shared" si="147"/>
        <v>60.319261714819049</v>
      </c>
      <c r="I2373" s="204">
        <f t="shared" si="144"/>
        <v>60.295240073819521</v>
      </c>
    </row>
    <row r="2374" spans="1:9" s="351" customFormat="1" x14ac:dyDescent="0.2">
      <c r="A2374" s="327" t="s">
        <v>28</v>
      </c>
      <c r="B2374" s="324">
        <v>18480000000</v>
      </c>
      <c r="C2374" s="324">
        <v>12067850760</v>
      </c>
      <c r="D2374" s="324">
        <v>12067850760</v>
      </c>
      <c r="E2374" s="324">
        <v>12062188619</v>
      </c>
      <c r="F2374" s="161">
        <f t="shared" si="145"/>
        <v>6412149240</v>
      </c>
      <c r="G2374" s="162">
        <f t="shared" si="146"/>
        <v>65.302222727272735</v>
      </c>
      <c r="H2374" s="162">
        <f t="shared" si="147"/>
        <v>65.302222727272735</v>
      </c>
      <c r="I2374" s="162">
        <f t="shared" si="144"/>
        <v>65.271583436147182</v>
      </c>
    </row>
    <row r="2375" spans="1:9" x14ac:dyDescent="0.2">
      <c r="A2375" s="337" t="s">
        <v>110</v>
      </c>
      <c r="B2375" s="328">
        <v>12447000000</v>
      </c>
      <c r="C2375" s="328">
        <v>7887300785</v>
      </c>
      <c r="D2375" s="328">
        <v>7887300785</v>
      </c>
      <c r="E2375" s="328">
        <v>7887300785</v>
      </c>
      <c r="F2375" s="202">
        <f t="shared" si="145"/>
        <v>4559699215</v>
      </c>
      <c r="G2375" s="168">
        <f t="shared" si="146"/>
        <v>63.367082710693332</v>
      </c>
      <c r="H2375" s="168">
        <f t="shared" si="147"/>
        <v>63.367082710693332</v>
      </c>
      <c r="I2375" s="168">
        <f t="shared" ref="I2375:I2438" si="148">IFERROR(IF(E2375&gt;0,+E2375/B2375*100,0),0)</f>
        <v>63.367082710693332</v>
      </c>
    </row>
    <row r="2376" spans="1:9" x14ac:dyDescent="0.2">
      <c r="A2376" s="337" t="s">
        <v>111</v>
      </c>
      <c r="B2376" s="328">
        <v>4543000000</v>
      </c>
      <c r="C2376" s="328">
        <v>3040243529</v>
      </c>
      <c r="D2376" s="328">
        <v>3040243529</v>
      </c>
      <c r="E2376" s="328">
        <v>3034581388</v>
      </c>
      <c r="F2376" s="165">
        <f t="shared" si="145"/>
        <v>1502756471</v>
      </c>
      <c r="G2376" s="166">
        <f t="shared" si="146"/>
        <v>66.921495245432538</v>
      </c>
      <c r="H2376" s="166">
        <f t="shared" si="147"/>
        <v>66.921495245432538</v>
      </c>
      <c r="I2376" s="166">
        <f t="shared" si="148"/>
        <v>66.796860840854066</v>
      </c>
    </row>
    <row r="2377" spans="1:9" x14ac:dyDescent="0.2">
      <c r="A2377" s="337" t="s">
        <v>112</v>
      </c>
      <c r="B2377" s="328">
        <v>1490000000</v>
      </c>
      <c r="C2377" s="328">
        <v>1140306446</v>
      </c>
      <c r="D2377" s="328">
        <v>1140306446</v>
      </c>
      <c r="E2377" s="328">
        <v>1140306446</v>
      </c>
      <c r="F2377" s="165">
        <f t="shared" ref="F2377:F2440" si="149">+B2377-C2377</f>
        <v>349693554</v>
      </c>
      <c r="G2377" s="166">
        <f t="shared" ref="G2377:G2440" si="150">IFERROR(IF(C2377&gt;0,+C2377/B2377*100,0),0)</f>
        <v>76.530633959731546</v>
      </c>
      <c r="H2377" s="166">
        <f t="shared" ref="H2377:H2440" si="151">IFERROR(IF(D2377&gt;0,+D2377/B2377*100,0),0)</f>
        <v>76.530633959731546</v>
      </c>
      <c r="I2377" s="166">
        <f t="shared" si="148"/>
        <v>76.530633959731546</v>
      </c>
    </row>
    <row r="2378" spans="1:9" x14ac:dyDescent="0.2">
      <c r="A2378" s="327" t="s">
        <v>29</v>
      </c>
      <c r="B2378" s="324">
        <v>4963000000</v>
      </c>
      <c r="C2378" s="324">
        <v>3549463181.6500001</v>
      </c>
      <c r="D2378" s="324">
        <v>2126671674.8</v>
      </c>
      <c r="E2378" s="324">
        <v>2126671674.8</v>
      </c>
      <c r="F2378" s="203">
        <f t="shared" si="149"/>
        <v>1413536818.3499999</v>
      </c>
      <c r="G2378" s="204">
        <f t="shared" si="150"/>
        <v>71.518500536973605</v>
      </c>
      <c r="H2378" s="204">
        <f t="shared" si="151"/>
        <v>42.850527398750756</v>
      </c>
      <c r="I2378" s="204">
        <f t="shared" si="148"/>
        <v>42.850527398750756</v>
      </c>
    </row>
    <row r="2379" spans="1:9" x14ac:dyDescent="0.2">
      <c r="A2379" s="337" t="s">
        <v>113</v>
      </c>
      <c r="B2379" s="328">
        <v>4963000000</v>
      </c>
      <c r="C2379" s="328">
        <v>3549463181.6500001</v>
      </c>
      <c r="D2379" s="328">
        <v>2126671674.8</v>
      </c>
      <c r="E2379" s="328">
        <v>2126671674.8</v>
      </c>
      <c r="F2379" s="202">
        <f t="shared" si="149"/>
        <v>1413536818.3499999</v>
      </c>
      <c r="G2379" s="168">
        <f t="shared" si="150"/>
        <v>71.518500536973605</v>
      </c>
      <c r="H2379" s="168">
        <f t="shared" si="151"/>
        <v>42.850527398750756</v>
      </c>
      <c r="I2379" s="168">
        <f t="shared" si="148"/>
        <v>42.850527398750756</v>
      </c>
    </row>
    <row r="2380" spans="1:9" x14ac:dyDescent="0.2">
      <c r="A2380" s="327" t="s">
        <v>30</v>
      </c>
      <c r="B2380" s="324">
        <v>72000000</v>
      </c>
      <c r="C2380" s="324">
        <v>22980744</v>
      </c>
      <c r="D2380" s="324">
        <v>22980744</v>
      </c>
      <c r="E2380" s="324">
        <v>22980744</v>
      </c>
      <c r="F2380" s="161">
        <f t="shared" si="149"/>
        <v>49019256</v>
      </c>
      <c r="G2380" s="162">
        <f t="shared" si="150"/>
        <v>31.9177</v>
      </c>
      <c r="H2380" s="162">
        <f t="shared" si="151"/>
        <v>31.9177</v>
      </c>
      <c r="I2380" s="162">
        <f t="shared" si="148"/>
        <v>31.9177</v>
      </c>
    </row>
    <row r="2381" spans="1:9" x14ac:dyDescent="0.2">
      <c r="A2381" s="337" t="s">
        <v>118</v>
      </c>
      <c r="B2381" s="328">
        <v>72000000</v>
      </c>
      <c r="C2381" s="328">
        <v>22980744</v>
      </c>
      <c r="D2381" s="328">
        <v>22980744</v>
      </c>
      <c r="E2381" s="328">
        <v>22980744</v>
      </c>
      <c r="F2381" s="202">
        <f t="shared" si="149"/>
        <v>49019256</v>
      </c>
      <c r="G2381" s="168">
        <f t="shared" si="150"/>
        <v>31.9177</v>
      </c>
      <c r="H2381" s="168">
        <f t="shared" si="151"/>
        <v>31.9177</v>
      </c>
      <c r="I2381" s="168">
        <f t="shared" si="148"/>
        <v>31.9177</v>
      </c>
    </row>
    <row r="2382" spans="1:9" x14ac:dyDescent="0.2">
      <c r="A2382" s="327" t="s">
        <v>127</v>
      </c>
      <c r="B2382" s="324">
        <v>56000000</v>
      </c>
      <c r="C2382" s="324">
        <v>350000</v>
      </c>
      <c r="D2382" s="324">
        <v>350000</v>
      </c>
      <c r="E2382" s="324">
        <v>350000</v>
      </c>
      <c r="F2382" s="203">
        <f t="shared" si="149"/>
        <v>55650000</v>
      </c>
      <c r="G2382" s="204">
        <f t="shared" si="150"/>
        <v>0.625</v>
      </c>
      <c r="H2382" s="204">
        <f t="shared" si="151"/>
        <v>0.625</v>
      </c>
      <c r="I2382" s="204">
        <f t="shared" si="148"/>
        <v>0.625</v>
      </c>
    </row>
    <row r="2383" spans="1:9" x14ac:dyDescent="0.2">
      <c r="A2383" s="337" t="s">
        <v>128</v>
      </c>
      <c r="B2383" s="328">
        <v>1000000</v>
      </c>
      <c r="C2383" s="328">
        <v>350000</v>
      </c>
      <c r="D2383" s="328">
        <v>350000</v>
      </c>
      <c r="E2383" s="328">
        <v>350000</v>
      </c>
      <c r="F2383" s="165">
        <f t="shared" si="149"/>
        <v>650000</v>
      </c>
      <c r="G2383" s="166">
        <f t="shared" si="150"/>
        <v>35</v>
      </c>
      <c r="H2383" s="166">
        <f t="shared" si="151"/>
        <v>35</v>
      </c>
      <c r="I2383" s="166">
        <f t="shared" si="148"/>
        <v>35</v>
      </c>
    </row>
    <row r="2384" spans="1:9" x14ac:dyDescent="0.2">
      <c r="A2384" s="337" t="s">
        <v>130</v>
      </c>
      <c r="B2384" s="328">
        <v>55000000</v>
      </c>
      <c r="C2384" s="328">
        <v>0</v>
      </c>
      <c r="D2384" s="328">
        <v>0</v>
      </c>
      <c r="E2384" s="328">
        <v>0</v>
      </c>
      <c r="F2384" s="165">
        <f t="shared" si="149"/>
        <v>55000000</v>
      </c>
      <c r="G2384" s="166">
        <f t="shared" si="150"/>
        <v>0</v>
      </c>
      <c r="H2384" s="166">
        <f t="shared" si="151"/>
        <v>0</v>
      </c>
      <c r="I2384" s="166">
        <f t="shared" si="148"/>
        <v>0</v>
      </c>
    </row>
    <row r="2385" spans="1:9" x14ac:dyDescent="0.2">
      <c r="A2385" s="326" t="s">
        <v>131</v>
      </c>
      <c r="B2385" s="324">
        <v>1608868452</v>
      </c>
      <c r="C2385" s="324">
        <v>443007609</v>
      </c>
      <c r="D2385" s="324">
        <v>342811568</v>
      </c>
      <c r="E2385" s="324">
        <v>342811568</v>
      </c>
      <c r="F2385" s="203">
        <f t="shared" si="149"/>
        <v>1165860843</v>
      </c>
      <c r="G2385" s="204">
        <f t="shared" si="150"/>
        <v>27.535353089265495</v>
      </c>
      <c r="H2385" s="204">
        <f t="shared" si="151"/>
        <v>21.307619499521394</v>
      </c>
      <c r="I2385" s="204">
        <f t="shared" si="148"/>
        <v>21.307619499521394</v>
      </c>
    </row>
    <row r="2386" spans="1:9" s="351" customFormat="1" x14ac:dyDescent="0.2">
      <c r="A2386" s="327" t="s">
        <v>1653</v>
      </c>
      <c r="B2386" s="324">
        <v>1608868452</v>
      </c>
      <c r="C2386" s="324">
        <v>443007609</v>
      </c>
      <c r="D2386" s="324">
        <v>342811568</v>
      </c>
      <c r="E2386" s="324">
        <v>342811568</v>
      </c>
      <c r="F2386" s="161">
        <f t="shared" si="149"/>
        <v>1165860843</v>
      </c>
      <c r="G2386" s="162">
        <f t="shared" si="150"/>
        <v>27.535353089265495</v>
      </c>
      <c r="H2386" s="162">
        <f t="shared" si="151"/>
        <v>21.307619499521394</v>
      </c>
      <c r="I2386" s="162">
        <f t="shared" si="148"/>
        <v>21.307619499521394</v>
      </c>
    </row>
    <row r="2387" spans="1:9" x14ac:dyDescent="0.2">
      <c r="A2387" s="337" t="s">
        <v>696</v>
      </c>
      <c r="B2387" s="328">
        <v>1252927416</v>
      </c>
      <c r="C2387" s="328">
        <v>273340942</v>
      </c>
      <c r="D2387" s="328">
        <v>245594902</v>
      </c>
      <c r="E2387" s="328">
        <v>245594902</v>
      </c>
      <c r="F2387" s="165">
        <f t="shared" si="149"/>
        <v>979586474</v>
      </c>
      <c r="G2387" s="166">
        <f t="shared" si="150"/>
        <v>21.816183324701068</v>
      </c>
      <c r="H2387" s="166">
        <f t="shared" si="151"/>
        <v>19.601686327853489</v>
      </c>
      <c r="I2387" s="166">
        <f t="shared" si="148"/>
        <v>19.601686327853489</v>
      </c>
    </row>
    <row r="2388" spans="1:9" s="351" customFormat="1" x14ac:dyDescent="0.2">
      <c r="A2388" s="337" t="s">
        <v>697</v>
      </c>
      <c r="B2388" s="328">
        <v>355941036</v>
      </c>
      <c r="C2388" s="328">
        <v>169666667</v>
      </c>
      <c r="D2388" s="328">
        <v>97216666</v>
      </c>
      <c r="E2388" s="328">
        <v>97216666</v>
      </c>
      <c r="F2388" s="202">
        <f t="shared" si="149"/>
        <v>186274369</v>
      </c>
      <c r="G2388" s="168">
        <f t="shared" si="150"/>
        <v>47.667071183104611</v>
      </c>
      <c r="H2388" s="168">
        <f t="shared" si="151"/>
        <v>27.312576007673361</v>
      </c>
      <c r="I2388" s="168">
        <f t="shared" si="148"/>
        <v>27.312576007673361</v>
      </c>
    </row>
    <row r="2389" spans="1:9" x14ac:dyDescent="0.2">
      <c r="A2389" s="325" t="s">
        <v>698</v>
      </c>
      <c r="B2389" s="324">
        <v>7463000000</v>
      </c>
      <c r="C2389" s="324">
        <v>5147027272.1800003</v>
      </c>
      <c r="D2389" s="324">
        <v>5036226113.0299997</v>
      </c>
      <c r="E2389" s="324">
        <v>5036226113.0299997</v>
      </c>
      <c r="F2389" s="203">
        <f t="shared" si="149"/>
        <v>2315972727.8199997</v>
      </c>
      <c r="G2389" s="204">
        <f t="shared" si="150"/>
        <v>68.967268821921479</v>
      </c>
      <c r="H2389" s="204">
        <f t="shared" si="151"/>
        <v>67.48259564558488</v>
      </c>
      <c r="I2389" s="204">
        <f t="shared" si="148"/>
        <v>67.48259564558488</v>
      </c>
    </row>
    <row r="2390" spans="1:9" x14ac:dyDescent="0.2">
      <c r="A2390" s="326" t="s">
        <v>109</v>
      </c>
      <c r="B2390" s="324">
        <v>7463000000</v>
      </c>
      <c r="C2390" s="324">
        <v>5147027272.1800003</v>
      </c>
      <c r="D2390" s="324">
        <v>5036226113.0299997</v>
      </c>
      <c r="E2390" s="324">
        <v>5036226113.0299997</v>
      </c>
      <c r="F2390" s="203">
        <f t="shared" si="149"/>
        <v>2315972727.8199997</v>
      </c>
      <c r="G2390" s="204">
        <f t="shared" si="150"/>
        <v>68.967268821921479</v>
      </c>
      <c r="H2390" s="204">
        <f t="shared" si="151"/>
        <v>67.48259564558488</v>
      </c>
      <c r="I2390" s="204">
        <f t="shared" si="148"/>
        <v>67.48259564558488</v>
      </c>
    </row>
    <row r="2391" spans="1:9" x14ac:dyDescent="0.2">
      <c r="A2391" s="327" t="s">
        <v>28</v>
      </c>
      <c r="B2391" s="324">
        <v>7087000000</v>
      </c>
      <c r="C2391" s="324">
        <v>4915991479</v>
      </c>
      <c r="D2391" s="324">
        <v>4915991479</v>
      </c>
      <c r="E2391" s="324">
        <v>4915991479</v>
      </c>
      <c r="F2391" s="203">
        <f t="shared" si="149"/>
        <v>2171008521</v>
      </c>
      <c r="G2391" s="204">
        <f t="shared" si="150"/>
        <v>69.366325370396495</v>
      </c>
      <c r="H2391" s="204">
        <f t="shared" si="151"/>
        <v>69.366325370396495</v>
      </c>
      <c r="I2391" s="204">
        <f t="shared" si="148"/>
        <v>69.366325370396495</v>
      </c>
    </row>
    <row r="2392" spans="1:9" x14ac:dyDescent="0.2">
      <c r="A2392" s="337" t="s">
        <v>110</v>
      </c>
      <c r="B2392" s="328">
        <v>4786000000</v>
      </c>
      <c r="C2392" s="328">
        <v>3239142435</v>
      </c>
      <c r="D2392" s="328">
        <v>3239142435</v>
      </c>
      <c r="E2392" s="328">
        <v>3239142435</v>
      </c>
      <c r="F2392" s="202">
        <f t="shared" si="149"/>
        <v>1546857565</v>
      </c>
      <c r="G2392" s="168">
        <f t="shared" si="150"/>
        <v>67.679532699540317</v>
      </c>
      <c r="H2392" s="168">
        <f t="shared" si="151"/>
        <v>67.679532699540317</v>
      </c>
      <c r="I2392" s="168">
        <f t="shared" si="148"/>
        <v>67.679532699540317</v>
      </c>
    </row>
    <row r="2393" spans="1:9" x14ac:dyDescent="0.2">
      <c r="A2393" s="337" t="s">
        <v>111</v>
      </c>
      <c r="B2393" s="328">
        <v>1727000000</v>
      </c>
      <c r="C2393" s="328">
        <v>1203100130</v>
      </c>
      <c r="D2393" s="328">
        <v>1203100130</v>
      </c>
      <c r="E2393" s="328">
        <v>1203100130</v>
      </c>
      <c r="F2393" s="165">
        <f t="shared" si="149"/>
        <v>523899870</v>
      </c>
      <c r="G2393" s="166">
        <f t="shared" si="150"/>
        <v>69.66416502605675</v>
      </c>
      <c r="H2393" s="166">
        <f t="shared" si="151"/>
        <v>69.66416502605675</v>
      </c>
      <c r="I2393" s="166">
        <f t="shared" si="148"/>
        <v>69.66416502605675</v>
      </c>
    </row>
    <row r="2394" spans="1:9" x14ac:dyDescent="0.2">
      <c r="A2394" s="337" t="s">
        <v>112</v>
      </c>
      <c r="B2394" s="328">
        <v>574000000</v>
      </c>
      <c r="C2394" s="328">
        <v>473748914</v>
      </c>
      <c r="D2394" s="328">
        <v>473748914</v>
      </c>
      <c r="E2394" s="328">
        <v>473748914</v>
      </c>
      <c r="F2394" s="202">
        <f t="shared" si="149"/>
        <v>100251086</v>
      </c>
      <c r="G2394" s="168">
        <f t="shared" si="150"/>
        <v>82.534654006968651</v>
      </c>
      <c r="H2394" s="168">
        <f t="shared" si="151"/>
        <v>82.534654006968651</v>
      </c>
      <c r="I2394" s="168">
        <f t="shared" si="148"/>
        <v>82.534654006968651</v>
      </c>
    </row>
    <row r="2395" spans="1:9" x14ac:dyDescent="0.2">
      <c r="A2395" s="327" t="s">
        <v>29</v>
      </c>
      <c r="B2395" s="324">
        <v>319000000</v>
      </c>
      <c r="C2395" s="324">
        <v>220947604.18000001</v>
      </c>
      <c r="D2395" s="324">
        <v>110146445.03</v>
      </c>
      <c r="E2395" s="324">
        <v>110146445.03</v>
      </c>
      <c r="F2395" s="203">
        <f t="shared" si="149"/>
        <v>98052395.819999993</v>
      </c>
      <c r="G2395" s="204">
        <f t="shared" si="150"/>
        <v>69.26257184326019</v>
      </c>
      <c r="H2395" s="204">
        <f t="shared" si="151"/>
        <v>34.528666153605016</v>
      </c>
      <c r="I2395" s="204">
        <f t="shared" si="148"/>
        <v>34.528666153605016</v>
      </c>
    </row>
    <row r="2396" spans="1:9" x14ac:dyDescent="0.2">
      <c r="A2396" s="337" t="s">
        <v>113</v>
      </c>
      <c r="B2396" s="328">
        <v>319000000</v>
      </c>
      <c r="C2396" s="328">
        <v>220947604.18000001</v>
      </c>
      <c r="D2396" s="328">
        <v>110146445.03</v>
      </c>
      <c r="E2396" s="328">
        <v>110146445.03</v>
      </c>
      <c r="F2396" s="165">
        <f t="shared" si="149"/>
        <v>98052395.819999993</v>
      </c>
      <c r="G2396" s="166">
        <f t="shared" si="150"/>
        <v>69.26257184326019</v>
      </c>
      <c r="H2396" s="166">
        <f t="shared" si="151"/>
        <v>34.528666153605016</v>
      </c>
      <c r="I2396" s="166">
        <f t="shared" si="148"/>
        <v>34.528666153605016</v>
      </c>
    </row>
    <row r="2397" spans="1:9" x14ac:dyDescent="0.2">
      <c r="A2397" s="327" t="s">
        <v>30</v>
      </c>
      <c r="B2397" s="324">
        <v>25000000</v>
      </c>
      <c r="C2397" s="324">
        <v>5278339</v>
      </c>
      <c r="D2397" s="324">
        <v>5278339</v>
      </c>
      <c r="E2397" s="324">
        <v>5278339</v>
      </c>
      <c r="F2397" s="203">
        <f t="shared" si="149"/>
        <v>19721661</v>
      </c>
      <c r="G2397" s="204">
        <f t="shared" si="150"/>
        <v>21.113356</v>
      </c>
      <c r="H2397" s="204">
        <f t="shared" si="151"/>
        <v>21.113356</v>
      </c>
      <c r="I2397" s="204">
        <f t="shared" si="148"/>
        <v>21.113356</v>
      </c>
    </row>
    <row r="2398" spans="1:9" x14ac:dyDescent="0.2">
      <c r="A2398" s="337" t="s">
        <v>118</v>
      </c>
      <c r="B2398" s="328">
        <v>25000000</v>
      </c>
      <c r="C2398" s="328">
        <v>5278339</v>
      </c>
      <c r="D2398" s="328">
        <v>5278339</v>
      </c>
      <c r="E2398" s="328">
        <v>5278339</v>
      </c>
      <c r="F2398" s="202">
        <f t="shared" si="149"/>
        <v>19721661</v>
      </c>
      <c r="G2398" s="168">
        <f t="shared" si="150"/>
        <v>21.113356</v>
      </c>
      <c r="H2398" s="168">
        <f t="shared" si="151"/>
        <v>21.113356</v>
      </c>
      <c r="I2398" s="168">
        <f t="shared" si="148"/>
        <v>21.113356</v>
      </c>
    </row>
    <row r="2399" spans="1:9" x14ac:dyDescent="0.2">
      <c r="A2399" s="327" t="s">
        <v>127</v>
      </c>
      <c r="B2399" s="324">
        <v>32000000</v>
      </c>
      <c r="C2399" s="324">
        <v>4809850</v>
      </c>
      <c r="D2399" s="324">
        <v>4809850</v>
      </c>
      <c r="E2399" s="324">
        <v>4809850</v>
      </c>
      <c r="F2399" s="161">
        <f t="shared" si="149"/>
        <v>27190150</v>
      </c>
      <c r="G2399" s="162">
        <f t="shared" si="150"/>
        <v>15.03078125</v>
      </c>
      <c r="H2399" s="162">
        <f t="shared" si="151"/>
        <v>15.03078125</v>
      </c>
      <c r="I2399" s="162">
        <f t="shared" si="148"/>
        <v>15.03078125</v>
      </c>
    </row>
    <row r="2400" spans="1:9" s="351" customFormat="1" x14ac:dyDescent="0.2">
      <c r="A2400" s="337" t="s">
        <v>128</v>
      </c>
      <c r="B2400" s="328">
        <v>8000000</v>
      </c>
      <c r="C2400" s="328">
        <v>4809850</v>
      </c>
      <c r="D2400" s="328">
        <v>4809850</v>
      </c>
      <c r="E2400" s="328">
        <v>4809850</v>
      </c>
      <c r="F2400" s="165">
        <f t="shared" si="149"/>
        <v>3190150</v>
      </c>
      <c r="G2400" s="166">
        <f t="shared" si="150"/>
        <v>60.123125000000002</v>
      </c>
      <c r="H2400" s="166">
        <f t="shared" si="151"/>
        <v>60.123125000000002</v>
      </c>
      <c r="I2400" s="166">
        <f t="shared" si="148"/>
        <v>60.123125000000002</v>
      </c>
    </row>
    <row r="2401" spans="1:9" x14ac:dyDescent="0.2">
      <c r="A2401" s="337" t="s">
        <v>129</v>
      </c>
      <c r="B2401" s="328">
        <v>8000000</v>
      </c>
      <c r="C2401" s="328">
        <v>0</v>
      </c>
      <c r="D2401" s="328">
        <v>0</v>
      </c>
      <c r="E2401" s="328">
        <v>0</v>
      </c>
      <c r="F2401" s="165">
        <f t="shared" si="149"/>
        <v>8000000</v>
      </c>
      <c r="G2401" s="166">
        <f t="shared" si="150"/>
        <v>0</v>
      </c>
      <c r="H2401" s="166">
        <f t="shared" si="151"/>
        <v>0</v>
      </c>
      <c r="I2401" s="166">
        <f t="shared" si="148"/>
        <v>0</v>
      </c>
    </row>
    <row r="2402" spans="1:9" x14ac:dyDescent="0.2">
      <c r="A2402" s="337" t="s">
        <v>130</v>
      </c>
      <c r="B2402" s="328">
        <v>16000000</v>
      </c>
      <c r="C2402" s="328">
        <v>0</v>
      </c>
      <c r="D2402" s="328">
        <v>0</v>
      </c>
      <c r="E2402" s="328">
        <v>0</v>
      </c>
      <c r="F2402" s="165">
        <f t="shared" si="149"/>
        <v>16000000</v>
      </c>
      <c r="G2402" s="166">
        <f t="shared" si="150"/>
        <v>0</v>
      </c>
      <c r="H2402" s="166">
        <f t="shared" si="151"/>
        <v>0</v>
      </c>
      <c r="I2402" s="166">
        <f t="shared" si="148"/>
        <v>0</v>
      </c>
    </row>
    <row r="2403" spans="1:9" x14ac:dyDescent="0.2">
      <c r="A2403" s="325" t="s">
        <v>699</v>
      </c>
      <c r="B2403" s="324">
        <v>29417489110</v>
      </c>
      <c r="C2403" s="324">
        <v>18947583345.23</v>
      </c>
      <c r="D2403" s="324">
        <v>14960366852.32</v>
      </c>
      <c r="E2403" s="324">
        <v>14727113519.32</v>
      </c>
      <c r="F2403" s="203">
        <f t="shared" si="149"/>
        <v>10469905764.77</v>
      </c>
      <c r="G2403" s="204">
        <f t="shared" si="150"/>
        <v>64.409247418703302</v>
      </c>
      <c r="H2403" s="204">
        <f t="shared" si="151"/>
        <v>50.855349334469423</v>
      </c>
      <c r="I2403" s="204">
        <f t="shared" si="148"/>
        <v>50.062442325554414</v>
      </c>
    </row>
    <row r="2404" spans="1:9" x14ac:dyDescent="0.2">
      <c r="A2404" s="326" t="s">
        <v>109</v>
      </c>
      <c r="B2404" s="324">
        <v>20535000000</v>
      </c>
      <c r="C2404" s="324">
        <v>12173780991.23</v>
      </c>
      <c r="D2404" s="324">
        <v>10650448710.719999</v>
      </c>
      <c r="E2404" s="324">
        <v>10637448710.719999</v>
      </c>
      <c r="F2404" s="203">
        <f t="shared" si="149"/>
        <v>8361219008.7700005</v>
      </c>
      <c r="G2404" s="204">
        <f t="shared" si="150"/>
        <v>59.283082499293883</v>
      </c>
      <c r="H2404" s="204">
        <f t="shared" si="151"/>
        <v>51.86485858641344</v>
      </c>
      <c r="I2404" s="204">
        <f t="shared" si="148"/>
        <v>51.8015520366204</v>
      </c>
    </row>
    <row r="2405" spans="1:9" x14ac:dyDescent="0.2">
      <c r="A2405" s="327" t="s">
        <v>28</v>
      </c>
      <c r="B2405" s="324">
        <v>13627000000</v>
      </c>
      <c r="C2405" s="324">
        <v>8379427346</v>
      </c>
      <c r="D2405" s="324">
        <v>8367678934</v>
      </c>
      <c r="E2405" s="324">
        <v>8367678934</v>
      </c>
      <c r="F2405" s="161">
        <f t="shared" si="149"/>
        <v>5247572654</v>
      </c>
      <c r="G2405" s="162">
        <f t="shared" si="150"/>
        <v>61.491357936449695</v>
      </c>
      <c r="H2405" s="162">
        <f t="shared" si="151"/>
        <v>61.405143714684087</v>
      </c>
      <c r="I2405" s="162">
        <f t="shared" si="148"/>
        <v>61.405143714684087</v>
      </c>
    </row>
    <row r="2406" spans="1:9" x14ac:dyDescent="0.2">
      <c r="A2406" s="337" t="s">
        <v>110</v>
      </c>
      <c r="B2406" s="328">
        <v>9488113319</v>
      </c>
      <c r="C2406" s="328">
        <v>5687033604</v>
      </c>
      <c r="D2406" s="328">
        <v>5680230947</v>
      </c>
      <c r="E2406" s="328">
        <v>5680230947</v>
      </c>
      <c r="F2406" s="202">
        <f t="shared" si="149"/>
        <v>3801079715</v>
      </c>
      <c r="G2406" s="168">
        <f t="shared" si="150"/>
        <v>59.938508455750451</v>
      </c>
      <c r="H2406" s="168">
        <f t="shared" si="151"/>
        <v>59.866811831023412</v>
      </c>
      <c r="I2406" s="168">
        <f t="shared" si="148"/>
        <v>59.866811831023412</v>
      </c>
    </row>
    <row r="2407" spans="1:9" x14ac:dyDescent="0.2">
      <c r="A2407" s="337" t="s">
        <v>111</v>
      </c>
      <c r="B2407" s="328">
        <v>3285515999</v>
      </c>
      <c r="C2407" s="328">
        <v>2153588204</v>
      </c>
      <c r="D2407" s="328">
        <v>2153588204</v>
      </c>
      <c r="E2407" s="328">
        <v>2153588204</v>
      </c>
      <c r="F2407" s="202">
        <f t="shared" si="149"/>
        <v>1131927795</v>
      </c>
      <c r="G2407" s="168">
        <f t="shared" si="150"/>
        <v>65.547944513296528</v>
      </c>
      <c r="H2407" s="168">
        <f t="shared" si="151"/>
        <v>65.547944513296528</v>
      </c>
      <c r="I2407" s="168">
        <f t="shared" si="148"/>
        <v>65.547944513296528</v>
      </c>
    </row>
    <row r="2408" spans="1:9" x14ac:dyDescent="0.2">
      <c r="A2408" s="337" t="s">
        <v>112</v>
      </c>
      <c r="B2408" s="328">
        <v>853370682</v>
      </c>
      <c r="C2408" s="328">
        <v>538805538</v>
      </c>
      <c r="D2408" s="328">
        <v>533859783</v>
      </c>
      <c r="E2408" s="328">
        <v>533859783</v>
      </c>
      <c r="F2408" s="165">
        <f t="shared" si="149"/>
        <v>314565144</v>
      </c>
      <c r="G2408" s="166">
        <f t="shared" si="150"/>
        <v>63.138510540018764</v>
      </c>
      <c r="H2408" s="166">
        <f t="shared" si="151"/>
        <v>62.55895524191444</v>
      </c>
      <c r="I2408" s="166">
        <f t="shared" si="148"/>
        <v>62.55895524191444</v>
      </c>
    </row>
    <row r="2409" spans="1:9" x14ac:dyDescent="0.2">
      <c r="A2409" s="327" t="s">
        <v>29</v>
      </c>
      <c r="B2409" s="324">
        <v>4381000000</v>
      </c>
      <c r="C2409" s="324">
        <v>3779120337.23</v>
      </c>
      <c r="D2409" s="324">
        <v>2267536468.7199998</v>
      </c>
      <c r="E2409" s="324">
        <v>2254536468.7199998</v>
      </c>
      <c r="F2409" s="203">
        <f t="shared" si="149"/>
        <v>601879662.76999998</v>
      </c>
      <c r="G2409" s="204">
        <f t="shared" si="150"/>
        <v>86.261591810773794</v>
      </c>
      <c r="H2409" s="204">
        <f t="shared" si="151"/>
        <v>51.75842202054325</v>
      </c>
      <c r="I2409" s="204">
        <f t="shared" si="148"/>
        <v>51.461686115498736</v>
      </c>
    </row>
    <row r="2410" spans="1:9" s="351" customFormat="1" x14ac:dyDescent="0.2">
      <c r="A2410" s="337" t="s">
        <v>113</v>
      </c>
      <c r="B2410" s="328">
        <v>4381000000</v>
      </c>
      <c r="C2410" s="328">
        <v>3779120337.23</v>
      </c>
      <c r="D2410" s="328">
        <v>2267536468.7199998</v>
      </c>
      <c r="E2410" s="328">
        <v>2254536468.7199998</v>
      </c>
      <c r="F2410" s="165">
        <f t="shared" si="149"/>
        <v>601879662.76999998</v>
      </c>
      <c r="G2410" s="166">
        <f t="shared" si="150"/>
        <v>86.261591810773794</v>
      </c>
      <c r="H2410" s="166">
        <f t="shared" si="151"/>
        <v>51.75842202054325</v>
      </c>
      <c r="I2410" s="166">
        <f t="shared" si="148"/>
        <v>51.461686115498736</v>
      </c>
    </row>
    <row r="2411" spans="1:9" x14ac:dyDescent="0.2">
      <c r="A2411" s="327" t="s">
        <v>30</v>
      </c>
      <c r="B2411" s="324">
        <v>2465000000</v>
      </c>
      <c r="C2411" s="324">
        <v>14798308</v>
      </c>
      <c r="D2411" s="324">
        <v>14798308</v>
      </c>
      <c r="E2411" s="324">
        <v>14798308</v>
      </c>
      <c r="F2411" s="161">
        <f t="shared" si="149"/>
        <v>2450201692</v>
      </c>
      <c r="G2411" s="162">
        <f t="shared" si="150"/>
        <v>0.60033703853955378</v>
      </c>
      <c r="H2411" s="162">
        <f t="shared" si="151"/>
        <v>0.60033703853955378</v>
      </c>
      <c r="I2411" s="162">
        <f t="shared" si="148"/>
        <v>0.60033703853955378</v>
      </c>
    </row>
    <row r="2412" spans="1:9" x14ac:dyDescent="0.2">
      <c r="A2412" s="337" t="s">
        <v>115</v>
      </c>
      <c r="B2412" s="328">
        <v>2388000000</v>
      </c>
      <c r="C2412" s="328">
        <v>0</v>
      </c>
      <c r="D2412" s="328">
        <v>0</v>
      </c>
      <c r="E2412" s="328">
        <v>0</v>
      </c>
      <c r="F2412" s="165">
        <f t="shared" si="149"/>
        <v>2388000000</v>
      </c>
      <c r="G2412" s="166">
        <f t="shared" si="150"/>
        <v>0</v>
      </c>
      <c r="H2412" s="166">
        <f t="shared" si="151"/>
        <v>0</v>
      </c>
      <c r="I2412" s="166">
        <f t="shared" si="148"/>
        <v>0</v>
      </c>
    </row>
    <row r="2413" spans="1:9" x14ac:dyDescent="0.2">
      <c r="A2413" s="337" t="s">
        <v>118</v>
      </c>
      <c r="B2413" s="328">
        <v>77000000</v>
      </c>
      <c r="C2413" s="328">
        <v>14798308</v>
      </c>
      <c r="D2413" s="328">
        <v>14798308</v>
      </c>
      <c r="E2413" s="328">
        <v>14798308</v>
      </c>
      <c r="F2413" s="202">
        <f t="shared" si="149"/>
        <v>62201692</v>
      </c>
      <c r="G2413" s="168">
        <f t="shared" si="150"/>
        <v>19.218581818181818</v>
      </c>
      <c r="H2413" s="168">
        <f t="shared" si="151"/>
        <v>19.218581818181818</v>
      </c>
      <c r="I2413" s="168">
        <f t="shared" si="148"/>
        <v>19.218581818181818</v>
      </c>
    </row>
    <row r="2414" spans="1:9" x14ac:dyDescent="0.2">
      <c r="A2414" s="327" t="s">
        <v>127</v>
      </c>
      <c r="B2414" s="324">
        <v>62000000</v>
      </c>
      <c r="C2414" s="324">
        <v>435000</v>
      </c>
      <c r="D2414" s="324">
        <v>435000</v>
      </c>
      <c r="E2414" s="324">
        <v>435000</v>
      </c>
      <c r="F2414" s="203">
        <f t="shared" si="149"/>
        <v>61565000</v>
      </c>
      <c r="G2414" s="204">
        <f t="shared" si="150"/>
        <v>0.70161290322580649</v>
      </c>
      <c r="H2414" s="204">
        <f t="shared" si="151"/>
        <v>0.70161290322580649</v>
      </c>
      <c r="I2414" s="204">
        <f t="shared" si="148"/>
        <v>0.70161290322580649</v>
      </c>
    </row>
    <row r="2415" spans="1:9" x14ac:dyDescent="0.2">
      <c r="A2415" s="337" t="s">
        <v>128</v>
      </c>
      <c r="B2415" s="328">
        <v>1000000</v>
      </c>
      <c r="C2415" s="328">
        <v>435000</v>
      </c>
      <c r="D2415" s="328">
        <v>435000</v>
      </c>
      <c r="E2415" s="328">
        <v>435000</v>
      </c>
      <c r="F2415" s="165">
        <f t="shared" si="149"/>
        <v>565000</v>
      </c>
      <c r="G2415" s="166">
        <f t="shared" si="150"/>
        <v>43.5</v>
      </c>
      <c r="H2415" s="166">
        <f t="shared" si="151"/>
        <v>43.5</v>
      </c>
      <c r="I2415" s="166">
        <f t="shared" si="148"/>
        <v>43.5</v>
      </c>
    </row>
    <row r="2416" spans="1:9" x14ac:dyDescent="0.2">
      <c r="A2416" s="337" t="s">
        <v>130</v>
      </c>
      <c r="B2416" s="328">
        <v>61000000</v>
      </c>
      <c r="C2416" s="328">
        <v>0</v>
      </c>
      <c r="D2416" s="328">
        <v>0</v>
      </c>
      <c r="E2416" s="328">
        <v>0</v>
      </c>
      <c r="F2416" s="202">
        <f t="shared" si="149"/>
        <v>61000000</v>
      </c>
      <c r="G2416" s="168">
        <f t="shared" si="150"/>
        <v>0</v>
      </c>
      <c r="H2416" s="168">
        <f t="shared" si="151"/>
        <v>0</v>
      </c>
      <c r="I2416" s="168">
        <f t="shared" si="148"/>
        <v>0</v>
      </c>
    </row>
    <row r="2417" spans="1:9" x14ac:dyDescent="0.2">
      <c r="A2417" s="326" t="s">
        <v>131</v>
      </c>
      <c r="B2417" s="324">
        <v>8882489110</v>
      </c>
      <c r="C2417" s="324">
        <v>6773802354</v>
      </c>
      <c r="D2417" s="324">
        <v>4309918141.6000004</v>
      </c>
      <c r="E2417" s="324">
        <v>4089664808.5999999</v>
      </c>
      <c r="F2417" s="203">
        <f t="shared" si="149"/>
        <v>2108686756</v>
      </c>
      <c r="G2417" s="204">
        <f t="shared" si="150"/>
        <v>76.260181916507861</v>
      </c>
      <c r="H2417" s="204">
        <f t="shared" si="151"/>
        <v>48.521513375657833</v>
      </c>
      <c r="I2417" s="204">
        <f t="shared" si="148"/>
        <v>46.041878103692937</v>
      </c>
    </row>
    <row r="2418" spans="1:9" x14ac:dyDescent="0.2">
      <c r="A2418" s="327" t="s">
        <v>1653</v>
      </c>
      <c r="B2418" s="324">
        <v>8882489110</v>
      </c>
      <c r="C2418" s="324">
        <v>6773802354</v>
      </c>
      <c r="D2418" s="324">
        <v>4309918141.6000004</v>
      </c>
      <c r="E2418" s="324">
        <v>4089664808.5999999</v>
      </c>
      <c r="F2418" s="203">
        <f t="shared" si="149"/>
        <v>2108686756</v>
      </c>
      <c r="G2418" s="204">
        <f t="shared" si="150"/>
        <v>76.260181916507861</v>
      </c>
      <c r="H2418" s="204">
        <f t="shared" si="151"/>
        <v>48.521513375657833</v>
      </c>
      <c r="I2418" s="204">
        <f t="shared" si="148"/>
        <v>46.041878103692937</v>
      </c>
    </row>
    <row r="2419" spans="1:9" x14ac:dyDescent="0.2">
      <c r="A2419" s="337" t="s">
        <v>670</v>
      </c>
      <c r="B2419" s="328">
        <v>1000000000</v>
      </c>
      <c r="C2419" s="328">
        <v>778020000</v>
      </c>
      <c r="D2419" s="328">
        <v>456442667</v>
      </c>
      <c r="E2419" s="328">
        <v>422929334</v>
      </c>
      <c r="F2419" s="202">
        <f t="shared" si="149"/>
        <v>221980000</v>
      </c>
      <c r="G2419" s="168">
        <f t="shared" si="150"/>
        <v>77.802000000000007</v>
      </c>
      <c r="H2419" s="168">
        <f t="shared" si="151"/>
        <v>45.644266700000003</v>
      </c>
      <c r="I2419" s="168">
        <f t="shared" si="148"/>
        <v>42.292933399999995</v>
      </c>
    </row>
    <row r="2420" spans="1:9" x14ac:dyDescent="0.2">
      <c r="A2420" s="337" t="s">
        <v>679</v>
      </c>
      <c r="B2420" s="328">
        <v>700489110</v>
      </c>
      <c r="C2420" s="328">
        <v>498813333</v>
      </c>
      <c r="D2420" s="328">
        <v>299496666</v>
      </c>
      <c r="E2420" s="328">
        <v>280796666</v>
      </c>
      <c r="F2420" s="202">
        <f t="shared" si="149"/>
        <v>201675777</v>
      </c>
      <c r="G2420" s="168">
        <f t="shared" si="150"/>
        <v>71.209291604833084</v>
      </c>
      <c r="H2420" s="168">
        <f t="shared" si="151"/>
        <v>42.755363605866762</v>
      </c>
      <c r="I2420" s="168">
        <f t="shared" si="148"/>
        <v>40.085800334569086</v>
      </c>
    </row>
    <row r="2421" spans="1:9" x14ac:dyDescent="0.2">
      <c r="A2421" s="337" t="s">
        <v>680</v>
      </c>
      <c r="B2421" s="328">
        <v>2600000000</v>
      </c>
      <c r="C2421" s="328">
        <v>1359759242</v>
      </c>
      <c r="D2421" s="328">
        <v>900268315</v>
      </c>
      <c r="E2421" s="328">
        <v>855568315</v>
      </c>
      <c r="F2421" s="165">
        <f t="shared" si="149"/>
        <v>1240240758</v>
      </c>
      <c r="G2421" s="166">
        <f t="shared" si="150"/>
        <v>52.298432384615388</v>
      </c>
      <c r="H2421" s="166">
        <f t="shared" si="151"/>
        <v>34.625704423076925</v>
      </c>
      <c r="I2421" s="166">
        <f t="shared" si="148"/>
        <v>32.906473653846149</v>
      </c>
    </row>
    <row r="2422" spans="1:9" s="351" customFormat="1" x14ac:dyDescent="0.2">
      <c r="A2422" s="337" t="s">
        <v>700</v>
      </c>
      <c r="B2422" s="328">
        <v>1650000000</v>
      </c>
      <c r="C2422" s="328">
        <v>1549082112</v>
      </c>
      <c r="D2422" s="328">
        <v>1200907159.5999999</v>
      </c>
      <c r="E2422" s="328">
        <v>1174907159.5999999</v>
      </c>
      <c r="F2422" s="165">
        <f t="shared" si="149"/>
        <v>100917888</v>
      </c>
      <c r="G2422" s="166">
        <f t="shared" si="150"/>
        <v>93.883764363636374</v>
      </c>
      <c r="H2422" s="166">
        <f t="shared" si="151"/>
        <v>72.782252096969685</v>
      </c>
      <c r="I2422" s="166">
        <f t="shared" si="148"/>
        <v>71.206494521212122</v>
      </c>
    </row>
    <row r="2423" spans="1:9" x14ac:dyDescent="0.2">
      <c r="A2423" s="337" t="s">
        <v>701</v>
      </c>
      <c r="B2423" s="328">
        <v>1032000000</v>
      </c>
      <c r="C2423" s="328">
        <v>760270000</v>
      </c>
      <c r="D2423" s="328">
        <v>467040001</v>
      </c>
      <c r="E2423" s="328">
        <v>429740001</v>
      </c>
      <c r="F2423" s="202">
        <f t="shared" si="149"/>
        <v>271730000</v>
      </c>
      <c r="G2423" s="168">
        <f t="shared" si="150"/>
        <v>73.669573643410857</v>
      </c>
      <c r="H2423" s="168">
        <f t="shared" si="151"/>
        <v>45.255814050387599</v>
      </c>
      <c r="I2423" s="168">
        <f t="shared" si="148"/>
        <v>41.641472965116279</v>
      </c>
    </row>
    <row r="2424" spans="1:9" x14ac:dyDescent="0.2">
      <c r="A2424" s="337" t="s">
        <v>702</v>
      </c>
      <c r="B2424" s="328">
        <v>1900000000</v>
      </c>
      <c r="C2424" s="328">
        <v>1827857667</v>
      </c>
      <c r="D2424" s="328">
        <v>985763333</v>
      </c>
      <c r="E2424" s="328">
        <v>925723333</v>
      </c>
      <c r="F2424" s="202">
        <f t="shared" si="149"/>
        <v>72142333</v>
      </c>
      <c r="G2424" s="168">
        <f t="shared" si="150"/>
        <v>96.203035105263154</v>
      </c>
      <c r="H2424" s="168">
        <f t="shared" si="151"/>
        <v>51.882280684210528</v>
      </c>
      <c r="I2424" s="168">
        <f t="shared" si="148"/>
        <v>48.722280684210531</v>
      </c>
    </row>
    <row r="2425" spans="1:9" x14ac:dyDescent="0.2">
      <c r="A2425" s="325" t="s">
        <v>703</v>
      </c>
      <c r="B2425" s="324">
        <v>48927453895</v>
      </c>
      <c r="C2425" s="324">
        <v>31956328425.540001</v>
      </c>
      <c r="D2425" s="324">
        <v>21915267993.350002</v>
      </c>
      <c r="E2425" s="324">
        <v>21915267993.350002</v>
      </c>
      <c r="F2425" s="161">
        <f t="shared" si="149"/>
        <v>16971125469.459999</v>
      </c>
      <c r="G2425" s="162">
        <f t="shared" si="150"/>
        <v>65.313695852883285</v>
      </c>
      <c r="H2425" s="162">
        <f t="shared" si="151"/>
        <v>44.791351784584833</v>
      </c>
      <c r="I2425" s="162">
        <f t="shared" si="148"/>
        <v>44.791351784584833</v>
      </c>
    </row>
    <row r="2426" spans="1:9" x14ac:dyDescent="0.2">
      <c r="A2426" s="326" t="s">
        <v>109</v>
      </c>
      <c r="B2426" s="324">
        <v>24007000000</v>
      </c>
      <c r="C2426" s="324">
        <v>13851999089.34</v>
      </c>
      <c r="D2426" s="324">
        <v>12486642159.549999</v>
      </c>
      <c r="E2426" s="324">
        <v>12486642159.549999</v>
      </c>
      <c r="F2426" s="203">
        <f t="shared" si="149"/>
        <v>10155000910.66</v>
      </c>
      <c r="G2426" s="204">
        <f t="shared" si="150"/>
        <v>57.699833754071726</v>
      </c>
      <c r="H2426" s="204">
        <f t="shared" si="151"/>
        <v>52.012505350731033</v>
      </c>
      <c r="I2426" s="204">
        <f t="shared" si="148"/>
        <v>52.012505350731033</v>
      </c>
    </row>
    <row r="2427" spans="1:9" x14ac:dyDescent="0.2">
      <c r="A2427" s="327" t="s">
        <v>28</v>
      </c>
      <c r="B2427" s="324">
        <v>18133000000</v>
      </c>
      <c r="C2427" s="324">
        <v>10989083524</v>
      </c>
      <c r="D2427" s="324">
        <v>10669909103</v>
      </c>
      <c r="E2427" s="324">
        <v>10669909103</v>
      </c>
      <c r="F2427" s="203">
        <f t="shared" si="149"/>
        <v>7143916476</v>
      </c>
      <c r="G2427" s="204">
        <f t="shared" si="150"/>
        <v>60.602677571278882</v>
      </c>
      <c r="H2427" s="204">
        <f t="shared" si="151"/>
        <v>58.842492157944079</v>
      </c>
      <c r="I2427" s="204">
        <f t="shared" si="148"/>
        <v>58.842492157944079</v>
      </c>
    </row>
    <row r="2428" spans="1:9" x14ac:dyDescent="0.2">
      <c r="A2428" s="337" t="s">
        <v>110</v>
      </c>
      <c r="B2428" s="328">
        <v>10660000000</v>
      </c>
      <c r="C2428" s="328">
        <v>7041372104</v>
      </c>
      <c r="D2428" s="328">
        <v>7041372104</v>
      </c>
      <c r="E2428" s="328">
        <v>7041372104</v>
      </c>
      <c r="F2428" s="165">
        <f t="shared" si="149"/>
        <v>3618627896</v>
      </c>
      <c r="G2428" s="166">
        <f t="shared" si="150"/>
        <v>66.054147317073173</v>
      </c>
      <c r="H2428" s="166">
        <f t="shared" si="151"/>
        <v>66.054147317073173</v>
      </c>
      <c r="I2428" s="166">
        <f t="shared" si="148"/>
        <v>66.054147317073173</v>
      </c>
    </row>
    <row r="2429" spans="1:9" x14ac:dyDescent="0.2">
      <c r="A2429" s="337" t="s">
        <v>111</v>
      </c>
      <c r="B2429" s="328">
        <v>3926000000</v>
      </c>
      <c r="C2429" s="328">
        <v>2868938624</v>
      </c>
      <c r="D2429" s="328">
        <v>2549764203</v>
      </c>
      <c r="E2429" s="328">
        <v>2549764203</v>
      </c>
      <c r="F2429" s="165">
        <f t="shared" si="149"/>
        <v>1057061376</v>
      </c>
      <c r="G2429" s="166">
        <f t="shared" si="150"/>
        <v>73.075359755476313</v>
      </c>
      <c r="H2429" s="166">
        <f t="shared" si="151"/>
        <v>64.945598650025474</v>
      </c>
      <c r="I2429" s="166">
        <f t="shared" si="148"/>
        <v>64.945598650025474</v>
      </c>
    </row>
    <row r="2430" spans="1:9" x14ac:dyDescent="0.2">
      <c r="A2430" s="337" t="s">
        <v>112</v>
      </c>
      <c r="B2430" s="328">
        <v>1818000000</v>
      </c>
      <c r="C2430" s="328">
        <v>1078772796</v>
      </c>
      <c r="D2430" s="328">
        <v>1078772796</v>
      </c>
      <c r="E2430" s="328">
        <v>1078772796</v>
      </c>
      <c r="F2430" s="202">
        <f t="shared" si="149"/>
        <v>739227204</v>
      </c>
      <c r="G2430" s="168">
        <f t="shared" si="150"/>
        <v>59.338437623762374</v>
      </c>
      <c r="H2430" s="168">
        <f t="shared" si="151"/>
        <v>59.338437623762374</v>
      </c>
      <c r="I2430" s="168">
        <f t="shared" si="148"/>
        <v>59.338437623762374</v>
      </c>
    </row>
    <row r="2431" spans="1:9" s="351" customFormat="1" x14ac:dyDescent="0.2">
      <c r="A2431" s="337" t="s">
        <v>216</v>
      </c>
      <c r="B2431" s="328">
        <v>1729000000</v>
      </c>
      <c r="C2431" s="328">
        <v>0</v>
      </c>
      <c r="D2431" s="328">
        <v>0</v>
      </c>
      <c r="E2431" s="328">
        <v>0</v>
      </c>
      <c r="F2431" s="165">
        <f t="shared" si="149"/>
        <v>1729000000</v>
      </c>
      <c r="G2431" s="166">
        <f t="shared" si="150"/>
        <v>0</v>
      </c>
      <c r="H2431" s="166">
        <f t="shared" si="151"/>
        <v>0</v>
      </c>
      <c r="I2431" s="166">
        <f t="shared" si="148"/>
        <v>0</v>
      </c>
    </row>
    <row r="2432" spans="1:9" x14ac:dyDescent="0.2">
      <c r="A2432" s="327" t="s">
        <v>29</v>
      </c>
      <c r="B2432" s="324">
        <v>4098000000</v>
      </c>
      <c r="C2432" s="324">
        <v>2595134351.3400002</v>
      </c>
      <c r="D2432" s="324">
        <v>1548951842.55</v>
      </c>
      <c r="E2432" s="324">
        <v>1548951842.55</v>
      </c>
      <c r="F2432" s="161">
        <f t="shared" si="149"/>
        <v>1502865648.6599998</v>
      </c>
      <c r="G2432" s="162">
        <f t="shared" si="150"/>
        <v>63.326850935578335</v>
      </c>
      <c r="H2432" s="162">
        <f t="shared" si="151"/>
        <v>37.797751160322107</v>
      </c>
      <c r="I2432" s="162">
        <f t="shared" si="148"/>
        <v>37.797751160322107</v>
      </c>
    </row>
    <row r="2433" spans="1:9" x14ac:dyDescent="0.2">
      <c r="A2433" s="337" t="s">
        <v>113</v>
      </c>
      <c r="B2433" s="328">
        <v>4098000000</v>
      </c>
      <c r="C2433" s="328">
        <v>2595134351.3400002</v>
      </c>
      <c r="D2433" s="328">
        <v>1548951842.55</v>
      </c>
      <c r="E2433" s="328">
        <v>1548951842.55</v>
      </c>
      <c r="F2433" s="165">
        <f t="shared" si="149"/>
        <v>1502865648.6599998</v>
      </c>
      <c r="G2433" s="166">
        <f t="shared" si="150"/>
        <v>63.326850935578335</v>
      </c>
      <c r="H2433" s="166">
        <f t="shared" si="151"/>
        <v>37.797751160322107</v>
      </c>
      <c r="I2433" s="166">
        <f t="shared" si="148"/>
        <v>37.797751160322107</v>
      </c>
    </row>
    <row r="2434" spans="1:9" x14ac:dyDescent="0.2">
      <c r="A2434" s="327" t="s">
        <v>30</v>
      </c>
      <c r="B2434" s="324">
        <v>1291000000</v>
      </c>
      <c r="C2434" s="324">
        <v>18795214</v>
      </c>
      <c r="D2434" s="324">
        <v>18795214</v>
      </c>
      <c r="E2434" s="324">
        <v>18795214</v>
      </c>
      <c r="F2434" s="203">
        <f t="shared" si="149"/>
        <v>1272204786</v>
      </c>
      <c r="G2434" s="204">
        <f t="shared" si="150"/>
        <v>1.4558647560030984</v>
      </c>
      <c r="H2434" s="204">
        <f t="shared" si="151"/>
        <v>1.4558647560030984</v>
      </c>
      <c r="I2434" s="204">
        <f t="shared" si="148"/>
        <v>1.4558647560030984</v>
      </c>
    </row>
    <row r="2435" spans="1:9" x14ac:dyDescent="0.2">
      <c r="A2435" s="337" t="s">
        <v>115</v>
      </c>
      <c r="B2435" s="328">
        <v>1069000000</v>
      </c>
      <c r="C2435" s="328">
        <v>0</v>
      </c>
      <c r="D2435" s="328">
        <v>0</v>
      </c>
      <c r="E2435" s="328">
        <v>0</v>
      </c>
      <c r="F2435" s="165">
        <f t="shared" si="149"/>
        <v>1069000000</v>
      </c>
      <c r="G2435" s="166">
        <f t="shared" si="150"/>
        <v>0</v>
      </c>
      <c r="H2435" s="166">
        <f t="shared" si="151"/>
        <v>0</v>
      </c>
      <c r="I2435" s="166">
        <f t="shared" si="148"/>
        <v>0</v>
      </c>
    </row>
    <row r="2436" spans="1:9" x14ac:dyDescent="0.2">
      <c r="A2436" s="337" t="s">
        <v>118</v>
      </c>
      <c r="B2436" s="328">
        <v>55000000</v>
      </c>
      <c r="C2436" s="328">
        <v>15766214</v>
      </c>
      <c r="D2436" s="328">
        <v>15766214</v>
      </c>
      <c r="E2436" s="328">
        <v>15766214</v>
      </c>
      <c r="F2436" s="165">
        <f t="shared" si="149"/>
        <v>39233786</v>
      </c>
      <c r="G2436" s="166">
        <f t="shared" si="150"/>
        <v>28.665843636363636</v>
      </c>
      <c r="H2436" s="166">
        <f t="shared" si="151"/>
        <v>28.665843636363636</v>
      </c>
      <c r="I2436" s="166">
        <f t="shared" si="148"/>
        <v>28.665843636363636</v>
      </c>
    </row>
    <row r="2437" spans="1:9" x14ac:dyDescent="0.2">
      <c r="A2437" s="337" t="s">
        <v>124</v>
      </c>
      <c r="B2437" s="328">
        <v>167000000</v>
      </c>
      <c r="C2437" s="328">
        <v>3029000</v>
      </c>
      <c r="D2437" s="328">
        <v>3029000</v>
      </c>
      <c r="E2437" s="328">
        <v>3029000</v>
      </c>
      <c r="F2437" s="165">
        <f t="shared" si="149"/>
        <v>163971000</v>
      </c>
      <c r="G2437" s="166">
        <f t="shared" si="150"/>
        <v>1.8137724550898202</v>
      </c>
      <c r="H2437" s="166">
        <f t="shared" si="151"/>
        <v>1.8137724550898202</v>
      </c>
      <c r="I2437" s="166">
        <f t="shared" si="148"/>
        <v>1.8137724550898202</v>
      </c>
    </row>
    <row r="2438" spans="1:9" x14ac:dyDescent="0.2">
      <c r="A2438" s="327" t="s">
        <v>127</v>
      </c>
      <c r="B2438" s="324">
        <v>485000000</v>
      </c>
      <c r="C2438" s="324">
        <v>248986000</v>
      </c>
      <c r="D2438" s="324">
        <v>248986000</v>
      </c>
      <c r="E2438" s="324">
        <v>248986000</v>
      </c>
      <c r="F2438" s="203">
        <f t="shared" si="149"/>
        <v>236014000</v>
      </c>
      <c r="G2438" s="204">
        <f t="shared" si="150"/>
        <v>51.337319587628869</v>
      </c>
      <c r="H2438" s="204">
        <f t="shared" si="151"/>
        <v>51.337319587628869</v>
      </c>
      <c r="I2438" s="204">
        <f t="shared" si="148"/>
        <v>51.337319587628869</v>
      </c>
    </row>
    <row r="2439" spans="1:9" x14ac:dyDescent="0.2">
      <c r="A2439" s="337" t="s">
        <v>128</v>
      </c>
      <c r="B2439" s="328">
        <v>317000000</v>
      </c>
      <c r="C2439" s="328">
        <v>248986000</v>
      </c>
      <c r="D2439" s="328">
        <v>248986000</v>
      </c>
      <c r="E2439" s="328">
        <v>248986000</v>
      </c>
      <c r="F2439" s="165">
        <f t="shared" si="149"/>
        <v>68014000</v>
      </c>
      <c r="G2439" s="166">
        <f t="shared" si="150"/>
        <v>78.544479495268135</v>
      </c>
      <c r="H2439" s="166">
        <f t="shared" si="151"/>
        <v>78.544479495268135</v>
      </c>
      <c r="I2439" s="166">
        <f t="shared" ref="I2439:I2502" si="152">IFERROR(IF(E2439&gt;0,+E2439/B2439*100,0),0)</f>
        <v>78.544479495268135</v>
      </c>
    </row>
    <row r="2440" spans="1:9" x14ac:dyDescent="0.2">
      <c r="A2440" s="337" t="s">
        <v>130</v>
      </c>
      <c r="B2440" s="328">
        <v>168000000</v>
      </c>
      <c r="C2440" s="328">
        <v>0</v>
      </c>
      <c r="D2440" s="328">
        <v>0</v>
      </c>
      <c r="E2440" s="328">
        <v>0</v>
      </c>
      <c r="F2440" s="202">
        <f t="shared" si="149"/>
        <v>168000000</v>
      </c>
      <c r="G2440" s="168">
        <f t="shared" si="150"/>
        <v>0</v>
      </c>
      <c r="H2440" s="168">
        <f t="shared" si="151"/>
        <v>0</v>
      </c>
      <c r="I2440" s="168">
        <f t="shared" si="152"/>
        <v>0</v>
      </c>
    </row>
    <row r="2441" spans="1:9" x14ac:dyDescent="0.2">
      <c r="A2441" s="326" t="s">
        <v>131</v>
      </c>
      <c r="B2441" s="324">
        <v>24920453895</v>
      </c>
      <c r="C2441" s="324">
        <v>18104329336.200001</v>
      </c>
      <c r="D2441" s="324">
        <v>9428625833.8000011</v>
      </c>
      <c r="E2441" s="324">
        <v>9428625833.8000011</v>
      </c>
      <c r="F2441" s="203">
        <f t="shared" ref="F2441:F2504" si="153">+B2441-C2441</f>
        <v>6816124558.7999992</v>
      </c>
      <c r="G2441" s="204">
        <f t="shared" ref="G2441:G2504" si="154">IFERROR(IF(C2441&gt;0,+C2441/B2441*100,0),0)</f>
        <v>72.648473468745394</v>
      </c>
      <c r="H2441" s="204">
        <f t="shared" ref="H2441:H2504" si="155">IFERROR(IF(D2441&gt;0,+D2441/B2441*100,0),0)</f>
        <v>37.834888054313268</v>
      </c>
      <c r="I2441" s="204">
        <f t="shared" si="152"/>
        <v>37.834888054313268</v>
      </c>
    </row>
    <row r="2442" spans="1:9" x14ac:dyDescent="0.2">
      <c r="A2442" s="327" t="s">
        <v>1653</v>
      </c>
      <c r="B2442" s="324">
        <v>24920453895</v>
      </c>
      <c r="C2442" s="324">
        <v>18104329336.200001</v>
      </c>
      <c r="D2442" s="324">
        <v>9428625833.8000011</v>
      </c>
      <c r="E2442" s="324">
        <v>9428625833.8000011</v>
      </c>
      <c r="F2442" s="203">
        <f t="shared" si="153"/>
        <v>6816124558.7999992</v>
      </c>
      <c r="G2442" s="204">
        <f t="shared" si="154"/>
        <v>72.648473468745394</v>
      </c>
      <c r="H2442" s="204">
        <f t="shared" si="155"/>
        <v>37.834888054313268</v>
      </c>
      <c r="I2442" s="204">
        <f t="shared" si="152"/>
        <v>37.834888054313268</v>
      </c>
    </row>
    <row r="2443" spans="1:9" s="351" customFormat="1" x14ac:dyDescent="0.2">
      <c r="A2443" s="337" t="s">
        <v>704</v>
      </c>
      <c r="B2443" s="328">
        <v>11009975000</v>
      </c>
      <c r="C2443" s="328">
        <v>9995739676</v>
      </c>
      <c r="D2443" s="328">
        <v>5088855041.6700001</v>
      </c>
      <c r="E2443" s="328">
        <v>5088855041.6700001</v>
      </c>
      <c r="F2443" s="165">
        <f t="shared" si="153"/>
        <v>1014235324</v>
      </c>
      <c r="G2443" s="166">
        <f t="shared" si="154"/>
        <v>90.788032452389771</v>
      </c>
      <c r="H2443" s="166">
        <f t="shared" si="155"/>
        <v>46.220405056959713</v>
      </c>
      <c r="I2443" s="166">
        <f t="shared" si="152"/>
        <v>46.220405056959713</v>
      </c>
    </row>
    <row r="2444" spans="1:9" x14ac:dyDescent="0.2">
      <c r="A2444" s="337" t="s">
        <v>705</v>
      </c>
      <c r="B2444" s="328">
        <v>6089832048</v>
      </c>
      <c r="C2444" s="328">
        <v>5203258864</v>
      </c>
      <c r="D2444" s="328">
        <v>2521987248.9300003</v>
      </c>
      <c r="E2444" s="328">
        <v>2521987248.9300003</v>
      </c>
      <c r="F2444" s="202">
        <f t="shared" si="153"/>
        <v>886573184</v>
      </c>
      <c r="G2444" s="168">
        <f t="shared" si="154"/>
        <v>85.441746553730241</v>
      </c>
      <c r="H2444" s="168">
        <f t="shared" si="155"/>
        <v>41.413083793637</v>
      </c>
      <c r="I2444" s="168">
        <f t="shared" si="152"/>
        <v>41.413083793637</v>
      </c>
    </row>
    <row r="2445" spans="1:9" x14ac:dyDescent="0.2">
      <c r="A2445" s="337" t="s">
        <v>706</v>
      </c>
      <c r="B2445" s="328">
        <v>7820646847</v>
      </c>
      <c r="C2445" s="328">
        <v>2905330796.1999998</v>
      </c>
      <c r="D2445" s="328">
        <v>1817783543.2</v>
      </c>
      <c r="E2445" s="328">
        <v>1817783543.2</v>
      </c>
      <c r="F2445" s="202">
        <f t="shared" si="153"/>
        <v>4915316050.8000002</v>
      </c>
      <c r="G2445" s="168">
        <f t="shared" si="154"/>
        <v>37.149494831293708</v>
      </c>
      <c r="H2445" s="168">
        <f t="shared" si="155"/>
        <v>23.24339122789187</v>
      </c>
      <c r="I2445" s="168">
        <f t="shared" si="152"/>
        <v>23.24339122789187</v>
      </c>
    </row>
    <row r="2446" spans="1:9" x14ac:dyDescent="0.2">
      <c r="A2446" s="325" t="s">
        <v>707</v>
      </c>
      <c r="B2446" s="324">
        <v>4172309371005</v>
      </c>
      <c r="C2446" s="324">
        <v>1638829201138.0002</v>
      </c>
      <c r="D2446" s="324">
        <v>1464600788768.8103</v>
      </c>
      <c r="E2446" s="324">
        <v>1460144361953.6702</v>
      </c>
      <c r="F2446" s="203">
        <f t="shared" si="153"/>
        <v>2533480169867</v>
      </c>
      <c r="G2446" s="204">
        <f t="shared" si="154"/>
        <v>39.278707675103419</v>
      </c>
      <c r="H2446" s="204">
        <f t="shared" si="155"/>
        <v>35.102880887665968</v>
      </c>
      <c r="I2446" s="204">
        <f t="shared" si="152"/>
        <v>34.996071290896616</v>
      </c>
    </row>
    <row r="2447" spans="1:9" x14ac:dyDescent="0.2">
      <c r="A2447" s="326" t="s">
        <v>109</v>
      </c>
      <c r="B2447" s="324">
        <v>4060829000000</v>
      </c>
      <c r="C2447" s="324">
        <v>1548864430266.7502</v>
      </c>
      <c r="D2447" s="324">
        <v>1424156374043.4902</v>
      </c>
      <c r="E2447" s="324">
        <v>1419915023950.6602</v>
      </c>
      <c r="F2447" s="203">
        <f t="shared" si="153"/>
        <v>2511964569733.25</v>
      </c>
      <c r="G2447" s="204">
        <f t="shared" si="154"/>
        <v>38.14158218104604</v>
      </c>
      <c r="H2447" s="204">
        <f t="shared" si="155"/>
        <v>35.070582239328232</v>
      </c>
      <c r="I2447" s="204">
        <f t="shared" si="152"/>
        <v>34.966136814691289</v>
      </c>
    </row>
    <row r="2448" spans="1:9" x14ac:dyDescent="0.2">
      <c r="A2448" s="327" t="s">
        <v>28</v>
      </c>
      <c r="B2448" s="324">
        <v>3483413000000</v>
      </c>
      <c r="C2448" s="324">
        <v>1230393486365</v>
      </c>
      <c r="D2448" s="324">
        <v>1227692774796.4299</v>
      </c>
      <c r="E2448" s="324">
        <v>1225689514553.4299</v>
      </c>
      <c r="F2448" s="203">
        <f t="shared" si="153"/>
        <v>2253019513635</v>
      </c>
      <c r="G2448" s="204">
        <f t="shared" si="154"/>
        <v>35.321493212691117</v>
      </c>
      <c r="H2448" s="204">
        <f t="shared" si="155"/>
        <v>35.243962596351047</v>
      </c>
      <c r="I2448" s="204">
        <f t="shared" si="152"/>
        <v>35.186454048182917</v>
      </c>
    </row>
    <row r="2449" spans="1:9" x14ac:dyDescent="0.2">
      <c r="A2449" s="337" t="s">
        <v>110</v>
      </c>
      <c r="B2449" s="328">
        <v>1985532000000</v>
      </c>
      <c r="C2449" s="328">
        <v>737942745515</v>
      </c>
      <c r="D2449" s="328">
        <v>735323161445</v>
      </c>
      <c r="E2449" s="328">
        <v>735284646229</v>
      </c>
      <c r="F2449" s="165">
        <f t="shared" si="153"/>
        <v>1247589254485</v>
      </c>
      <c r="G2449" s="166">
        <f t="shared" si="154"/>
        <v>37.165996091475733</v>
      </c>
      <c r="H2449" s="166">
        <f t="shared" si="155"/>
        <v>37.034062480232002</v>
      </c>
      <c r="I2449" s="166">
        <f t="shared" si="152"/>
        <v>37.032122686967526</v>
      </c>
    </row>
    <row r="2450" spans="1:9" x14ac:dyDescent="0.2">
      <c r="A2450" s="337" t="s">
        <v>111</v>
      </c>
      <c r="B2450" s="328">
        <v>735612000000</v>
      </c>
      <c r="C2450" s="328">
        <v>259815407096</v>
      </c>
      <c r="D2450" s="328">
        <v>259794987403.42999</v>
      </c>
      <c r="E2450" s="328">
        <v>257864766608.42999</v>
      </c>
      <c r="F2450" s="165">
        <f t="shared" si="153"/>
        <v>475796592904</v>
      </c>
      <c r="G2450" s="166">
        <f t="shared" si="154"/>
        <v>35.319625984350445</v>
      </c>
      <c r="H2450" s="166">
        <f t="shared" si="155"/>
        <v>35.31685010622855</v>
      </c>
      <c r="I2450" s="166">
        <f t="shared" si="152"/>
        <v>35.054453517401832</v>
      </c>
    </row>
    <row r="2451" spans="1:9" x14ac:dyDescent="0.2">
      <c r="A2451" s="337" t="s">
        <v>112</v>
      </c>
      <c r="B2451" s="328">
        <v>757269000000</v>
      </c>
      <c r="C2451" s="328">
        <v>231805020343</v>
      </c>
      <c r="D2451" s="328">
        <v>231745119137</v>
      </c>
      <c r="E2451" s="328">
        <v>231710594905</v>
      </c>
      <c r="F2451" s="165">
        <f t="shared" si="153"/>
        <v>525463979657</v>
      </c>
      <c r="G2451" s="166">
        <f t="shared" si="154"/>
        <v>30.610657552732253</v>
      </c>
      <c r="H2451" s="166">
        <f t="shared" si="155"/>
        <v>30.602747390557383</v>
      </c>
      <c r="I2451" s="166">
        <f t="shared" si="152"/>
        <v>30.598188345885013</v>
      </c>
    </row>
    <row r="2452" spans="1:9" x14ac:dyDescent="0.2">
      <c r="A2452" s="337" t="s">
        <v>150</v>
      </c>
      <c r="B2452" s="328">
        <v>4260000000</v>
      </c>
      <c r="C2452" s="328">
        <v>732166811</v>
      </c>
      <c r="D2452" s="328">
        <v>732166811</v>
      </c>
      <c r="E2452" s="328">
        <v>732166811</v>
      </c>
      <c r="F2452" s="165">
        <f t="shared" si="153"/>
        <v>3527833189</v>
      </c>
      <c r="G2452" s="166">
        <f t="shared" si="154"/>
        <v>17.187014342723007</v>
      </c>
      <c r="H2452" s="166">
        <f t="shared" si="155"/>
        <v>17.187014342723007</v>
      </c>
      <c r="I2452" s="166">
        <f t="shared" si="152"/>
        <v>17.187014342723007</v>
      </c>
    </row>
    <row r="2453" spans="1:9" x14ac:dyDescent="0.2">
      <c r="A2453" s="337" t="s">
        <v>151</v>
      </c>
      <c r="B2453" s="328">
        <v>740000000</v>
      </c>
      <c r="C2453" s="328">
        <v>98146600</v>
      </c>
      <c r="D2453" s="328">
        <v>97340000</v>
      </c>
      <c r="E2453" s="328">
        <v>97340000</v>
      </c>
      <c r="F2453" s="202">
        <f t="shared" si="153"/>
        <v>641853400</v>
      </c>
      <c r="G2453" s="168">
        <f t="shared" si="154"/>
        <v>13.263054054054054</v>
      </c>
      <c r="H2453" s="168">
        <f t="shared" si="155"/>
        <v>13.154054054054054</v>
      </c>
      <c r="I2453" s="168">
        <f t="shared" si="152"/>
        <v>13.154054054054054</v>
      </c>
    </row>
    <row r="2454" spans="1:9" x14ac:dyDescent="0.2">
      <c r="A2454" s="327" t="s">
        <v>29</v>
      </c>
      <c r="B2454" s="324">
        <v>344571000000</v>
      </c>
      <c r="C2454" s="324">
        <v>263628595973.57001</v>
      </c>
      <c r="D2454" s="324">
        <v>143128378939.10001</v>
      </c>
      <c r="E2454" s="324">
        <v>140897699580.26999</v>
      </c>
      <c r="F2454" s="161">
        <f t="shared" si="153"/>
        <v>80942404026.429993</v>
      </c>
      <c r="G2454" s="162">
        <f t="shared" si="154"/>
        <v>76.509223345426634</v>
      </c>
      <c r="H2454" s="162">
        <f t="shared" si="155"/>
        <v>41.538138421138171</v>
      </c>
      <c r="I2454" s="162">
        <f t="shared" si="152"/>
        <v>40.890759692565538</v>
      </c>
    </row>
    <row r="2455" spans="1:9" x14ac:dyDescent="0.2">
      <c r="A2455" s="337" t="s">
        <v>113</v>
      </c>
      <c r="B2455" s="328">
        <v>344571000000</v>
      </c>
      <c r="C2455" s="328">
        <v>263628595973.57001</v>
      </c>
      <c r="D2455" s="328">
        <v>143128378939.10001</v>
      </c>
      <c r="E2455" s="328">
        <v>140897699580.26999</v>
      </c>
      <c r="F2455" s="202">
        <f t="shared" si="153"/>
        <v>80942404026.429993</v>
      </c>
      <c r="G2455" s="168">
        <f t="shared" si="154"/>
        <v>76.509223345426634</v>
      </c>
      <c r="H2455" s="168">
        <f t="shared" si="155"/>
        <v>41.538138421138171</v>
      </c>
      <c r="I2455" s="168">
        <f t="shared" si="152"/>
        <v>40.890759692565538</v>
      </c>
    </row>
    <row r="2456" spans="1:9" x14ac:dyDescent="0.2">
      <c r="A2456" s="327" t="s">
        <v>30</v>
      </c>
      <c r="B2456" s="324">
        <v>175195000000</v>
      </c>
      <c r="C2456" s="324">
        <v>8810011692</v>
      </c>
      <c r="D2456" s="324">
        <v>7326110503.5699997</v>
      </c>
      <c r="E2456" s="324">
        <v>7320157980.5699997</v>
      </c>
      <c r="F2456" s="203">
        <f t="shared" si="153"/>
        <v>166384988308</v>
      </c>
      <c r="G2456" s="204">
        <f t="shared" si="154"/>
        <v>5.0286889991152712</v>
      </c>
      <c r="H2456" s="204">
        <f t="shared" si="155"/>
        <v>4.1816892625759872</v>
      </c>
      <c r="I2456" s="204">
        <f t="shared" si="152"/>
        <v>4.1782916068209701</v>
      </c>
    </row>
    <row r="2457" spans="1:9" x14ac:dyDescent="0.2">
      <c r="A2457" s="337" t="s">
        <v>115</v>
      </c>
      <c r="B2457" s="328">
        <v>143078173599</v>
      </c>
      <c r="C2457" s="328">
        <v>0</v>
      </c>
      <c r="D2457" s="328">
        <v>0</v>
      </c>
      <c r="E2457" s="328">
        <v>0</v>
      </c>
      <c r="F2457" s="165">
        <f t="shared" si="153"/>
        <v>143078173599</v>
      </c>
      <c r="G2457" s="166">
        <f t="shared" si="154"/>
        <v>0</v>
      </c>
      <c r="H2457" s="166">
        <f t="shared" si="155"/>
        <v>0</v>
      </c>
      <c r="I2457" s="166">
        <f t="shared" si="152"/>
        <v>0</v>
      </c>
    </row>
    <row r="2458" spans="1:9" x14ac:dyDescent="0.2">
      <c r="A2458" s="337" t="s">
        <v>118</v>
      </c>
      <c r="B2458" s="328">
        <v>11543000000</v>
      </c>
      <c r="C2458" s="328">
        <v>5331013735</v>
      </c>
      <c r="D2458" s="328">
        <v>4151670413.73</v>
      </c>
      <c r="E2458" s="328">
        <v>4145717890.73</v>
      </c>
      <c r="F2458" s="165">
        <f t="shared" si="153"/>
        <v>6211986265</v>
      </c>
      <c r="G2458" s="166">
        <f t="shared" si="154"/>
        <v>46.183953348349647</v>
      </c>
      <c r="H2458" s="166">
        <f t="shared" si="155"/>
        <v>35.966996567010312</v>
      </c>
      <c r="I2458" s="166">
        <f t="shared" si="152"/>
        <v>35.915428317854975</v>
      </c>
    </row>
    <row r="2459" spans="1:9" s="351" customFormat="1" x14ac:dyDescent="0.2">
      <c r="A2459" s="337" t="s">
        <v>123</v>
      </c>
      <c r="B2459" s="328">
        <v>900000000</v>
      </c>
      <c r="C2459" s="328">
        <v>446307159</v>
      </c>
      <c r="D2459" s="328">
        <v>142971391.84</v>
      </c>
      <c r="E2459" s="328">
        <v>142971391.84</v>
      </c>
      <c r="F2459" s="165">
        <f t="shared" si="153"/>
        <v>453692841</v>
      </c>
      <c r="G2459" s="166">
        <f t="shared" si="154"/>
        <v>49.589684333333331</v>
      </c>
      <c r="H2459" s="166">
        <f t="shared" si="155"/>
        <v>15.885710204444445</v>
      </c>
      <c r="I2459" s="166">
        <f t="shared" si="152"/>
        <v>15.885710204444445</v>
      </c>
    </row>
    <row r="2460" spans="1:9" x14ac:dyDescent="0.2">
      <c r="A2460" s="337" t="s">
        <v>124</v>
      </c>
      <c r="B2460" s="328">
        <v>19673826401</v>
      </c>
      <c r="C2460" s="328">
        <v>3032690798</v>
      </c>
      <c r="D2460" s="328">
        <v>3031468698</v>
      </c>
      <c r="E2460" s="328">
        <v>3031468698</v>
      </c>
      <c r="F2460" s="165">
        <f t="shared" si="153"/>
        <v>16641135603</v>
      </c>
      <c r="G2460" s="166">
        <f t="shared" si="154"/>
        <v>15.414849842559613</v>
      </c>
      <c r="H2460" s="166">
        <f t="shared" si="155"/>
        <v>15.408638036197745</v>
      </c>
      <c r="I2460" s="166">
        <f t="shared" si="152"/>
        <v>15.408638036197745</v>
      </c>
    </row>
    <row r="2461" spans="1:9" x14ac:dyDescent="0.2">
      <c r="A2461" s="327" t="s">
        <v>33</v>
      </c>
      <c r="B2461" s="324">
        <v>41752000000</v>
      </c>
      <c r="C2461" s="324">
        <v>40795660649</v>
      </c>
      <c r="D2461" s="324">
        <v>40795660649</v>
      </c>
      <c r="E2461" s="324">
        <v>40795660649</v>
      </c>
      <c r="F2461" s="203">
        <f t="shared" si="153"/>
        <v>956339351</v>
      </c>
      <c r="G2461" s="204">
        <f t="shared" si="154"/>
        <v>97.709476549626359</v>
      </c>
      <c r="H2461" s="204">
        <f t="shared" si="155"/>
        <v>97.709476549626359</v>
      </c>
      <c r="I2461" s="204">
        <f t="shared" si="152"/>
        <v>97.709476549626359</v>
      </c>
    </row>
    <row r="2462" spans="1:9" x14ac:dyDescent="0.2">
      <c r="A2462" s="337" t="s">
        <v>708</v>
      </c>
      <c r="B2462" s="328">
        <v>41752000000</v>
      </c>
      <c r="C2462" s="328">
        <v>40795660649</v>
      </c>
      <c r="D2462" s="328">
        <v>40795660649</v>
      </c>
      <c r="E2462" s="328">
        <v>40795660649</v>
      </c>
      <c r="F2462" s="202">
        <f t="shared" si="153"/>
        <v>956339351</v>
      </c>
      <c r="G2462" s="168">
        <f t="shared" si="154"/>
        <v>97.709476549626359</v>
      </c>
      <c r="H2462" s="168">
        <f t="shared" si="155"/>
        <v>97.709476549626359</v>
      </c>
      <c r="I2462" s="168">
        <f t="shared" si="152"/>
        <v>97.709476549626359</v>
      </c>
    </row>
    <row r="2463" spans="1:9" x14ac:dyDescent="0.2">
      <c r="A2463" s="327" t="s">
        <v>127</v>
      </c>
      <c r="B2463" s="324">
        <v>15898000000</v>
      </c>
      <c r="C2463" s="324">
        <v>5236675587.1799994</v>
      </c>
      <c r="D2463" s="324">
        <v>5213449155.3899994</v>
      </c>
      <c r="E2463" s="324">
        <v>5211991187.3899994</v>
      </c>
      <c r="F2463" s="203">
        <f t="shared" si="153"/>
        <v>10661324412.82</v>
      </c>
      <c r="G2463" s="204">
        <f t="shared" si="154"/>
        <v>32.939209882878345</v>
      </c>
      <c r="H2463" s="204">
        <f t="shared" si="155"/>
        <v>32.793113318593534</v>
      </c>
      <c r="I2463" s="204">
        <f t="shared" si="152"/>
        <v>32.783942554975468</v>
      </c>
    </row>
    <row r="2464" spans="1:9" x14ac:dyDescent="0.2">
      <c r="A2464" s="337" t="s">
        <v>128</v>
      </c>
      <c r="B2464" s="328">
        <v>6478000000</v>
      </c>
      <c r="C2464" s="328">
        <v>5199615831.8199997</v>
      </c>
      <c r="D2464" s="328">
        <v>5176661400.0299997</v>
      </c>
      <c r="E2464" s="328">
        <v>5176097432.0299997</v>
      </c>
      <c r="F2464" s="202">
        <f t="shared" si="153"/>
        <v>1278384168.1800003</v>
      </c>
      <c r="G2464" s="168">
        <f t="shared" si="154"/>
        <v>80.26575844118554</v>
      </c>
      <c r="H2464" s="168">
        <f t="shared" si="155"/>
        <v>79.911414017134916</v>
      </c>
      <c r="I2464" s="168">
        <f t="shared" si="152"/>
        <v>79.902708120253166</v>
      </c>
    </row>
    <row r="2465" spans="1:9" x14ac:dyDescent="0.2">
      <c r="A2465" s="337" t="s">
        <v>129</v>
      </c>
      <c r="B2465" s="328">
        <v>212000000</v>
      </c>
      <c r="C2465" s="328">
        <v>37059755.359999999</v>
      </c>
      <c r="D2465" s="328">
        <v>36787755.359999999</v>
      </c>
      <c r="E2465" s="328">
        <v>35893755.359999999</v>
      </c>
      <c r="F2465" s="165">
        <f t="shared" si="153"/>
        <v>174940244.63999999</v>
      </c>
      <c r="G2465" s="166">
        <f t="shared" si="154"/>
        <v>17.481016679245283</v>
      </c>
      <c r="H2465" s="166">
        <f t="shared" si="155"/>
        <v>17.352714792452829</v>
      </c>
      <c r="I2465" s="166">
        <f t="shared" si="152"/>
        <v>16.931016679245285</v>
      </c>
    </row>
    <row r="2466" spans="1:9" x14ac:dyDescent="0.2">
      <c r="A2466" s="337" t="s">
        <v>130</v>
      </c>
      <c r="B2466" s="328">
        <v>9208000000</v>
      </c>
      <c r="C2466" s="328">
        <v>0</v>
      </c>
      <c r="D2466" s="328">
        <v>0</v>
      </c>
      <c r="E2466" s="328">
        <v>0</v>
      </c>
      <c r="F2466" s="165">
        <f t="shared" si="153"/>
        <v>9208000000</v>
      </c>
      <c r="G2466" s="166">
        <f t="shared" si="154"/>
        <v>0</v>
      </c>
      <c r="H2466" s="166">
        <f t="shared" si="155"/>
        <v>0</v>
      </c>
      <c r="I2466" s="166">
        <f t="shared" si="152"/>
        <v>0</v>
      </c>
    </row>
    <row r="2467" spans="1:9" x14ac:dyDescent="0.2">
      <c r="A2467" s="326" t="s">
        <v>131</v>
      </c>
      <c r="B2467" s="324">
        <v>111480371005</v>
      </c>
      <c r="C2467" s="324">
        <v>89964770871.25</v>
      </c>
      <c r="D2467" s="324">
        <v>40444414725.32</v>
      </c>
      <c r="E2467" s="324">
        <v>40229338003.010002</v>
      </c>
      <c r="F2467" s="203">
        <f t="shared" si="153"/>
        <v>21515600133.75</v>
      </c>
      <c r="G2467" s="204">
        <f t="shared" si="154"/>
        <v>80.700099990889868</v>
      </c>
      <c r="H2467" s="204">
        <f t="shared" si="155"/>
        <v>36.279404491312675</v>
      </c>
      <c r="I2467" s="204">
        <f t="shared" si="152"/>
        <v>36.086476606007778</v>
      </c>
    </row>
    <row r="2468" spans="1:9" x14ac:dyDescent="0.2">
      <c r="A2468" s="327" t="s">
        <v>1653</v>
      </c>
      <c r="B2468" s="324">
        <v>111480371005</v>
      </c>
      <c r="C2468" s="324">
        <v>89964770871.25</v>
      </c>
      <c r="D2468" s="324">
        <v>40444414725.32</v>
      </c>
      <c r="E2468" s="324">
        <v>40229338003.010002</v>
      </c>
      <c r="F2468" s="203">
        <f t="shared" si="153"/>
        <v>21515600133.75</v>
      </c>
      <c r="G2468" s="204">
        <f t="shared" si="154"/>
        <v>80.700099990889868</v>
      </c>
      <c r="H2468" s="204">
        <f t="shared" si="155"/>
        <v>36.279404491312675</v>
      </c>
      <c r="I2468" s="204">
        <f t="shared" si="152"/>
        <v>36.086476606007778</v>
      </c>
    </row>
    <row r="2469" spans="1:9" x14ac:dyDescent="0.2">
      <c r="A2469" s="337" t="s">
        <v>709</v>
      </c>
      <c r="B2469" s="328">
        <v>4000000000</v>
      </c>
      <c r="C2469" s="328">
        <v>3675092555</v>
      </c>
      <c r="D2469" s="328">
        <v>121551955</v>
      </c>
      <c r="E2469" s="328">
        <v>121551955</v>
      </c>
      <c r="F2469" s="202">
        <f t="shared" si="153"/>
        <v>324907445</v>
      </c>
      <c r="G2469" s="168">
        <f t="shared" si="154"/>
        <v>91.877313874999999</v>
      </c>
      <c r="H2469" s="168">
        <f t="shared" si="155"/>
        <v>3.0387988749999999</v>
      </c>
      <c r="I2469" s="168">
        <f t="shared" si="152"/>
        <v>3.0387988749999999</v>
      </c>
    </row>
    <row r="2470" spans="1:9" x14ac:dyDescent="0.2">
      <c r="A2470" s="337" t="s">
        <v>710</v>
      </c>
      <c r="B2470" s="328">
        <v>33000000000</v>
      </c>
      <c r="C2470" s="328">
        <v>21978166357.009998</v>
      </c>
      <c r="D2470" s="328">
        <v>12366387101.6</v>
      </c>
      <c r="E2470" s="328">
        <v>12334718377.6</v>
      </c>
      <c r="F2470" s="165">
        <f t="shared" si="153"/>
        <v>11021833642.990002</v>
      </c>
      <c r="G2470" s="166">
        <f t="shared" si="154"/>
        <v>66.600504112151512</v>
      </c>
      <c r="H2470" s="166">
        <f t="shared" si="155"/>
        <v>37.473900307878786</v>
      </c>
      <c r="I2470" s="166">
        <f t="shared" si="152"/>
        <v>37.377934477575756</v>
      </c>
    </row>
    <row r="2471" spans="1:9" s="351" customFormat="1" x14ac:dyDescent="0.2">
      <c r="A2471" s="337" t="s">
        <v>711</v>
      </c>
      <c r="B2471" s="328">
        <v>60480371005</v>
      </c>
      <c r="C2471" s="328">
        <v>56926291821</v>
      </c>
      <c r="D2471" s="328">
        <v>25765083371.049999</v>
      </c>
      <c r="E2471" s="328">
        <v>25581675372.740002</v>
      </c>
      <c r="F2471" s="202">
        <f t="shared" si="153"/>
        <v>3554079184</v>
      </c>
      <c r="G2471" s="168">
        <f t="shared" si="154"/>
        <v>94.123582370706387</v>
      </c>
      <c r="H2471" s="168">
        <f t="shared" si="155"/>
        <v>42.600736309835071</v>
      </c>
      <c r="I2471" s="168">
        <f t="shared" si="152"/>
        <v>42.29748420462753</v>
      </c>
    </row>
    <row r="2472" spans="1:9" x14ac:dyDescent="0.2">
      <c r="A2472" s="337" t="s">
        <v>712</v>
      </c>
      <c r="B2472" s="328">
        <v>3000000000</v>
      </c>
      <c r="C2472" s="328">
        <v>2816406420</v>
      </c>
      <c r="D2472" s="328">
        <v>1804296513</v>
      </c>
      <c r="E2472" s="328">
        <v>1804296513</v>
      </c>
      <c r="F2472" s="202">
        <f t="shared" si="153"/>
        <v>183593580</v>
      </c>
      <c r="G2472" s="168">
        <f t="shared" si="154"/>
        <v>93.880213999999995</v>
      </c>
      <c r="H2472" s="168">
        <f t="shared" si="155"/>
        <v>60.143217100000001</v>
      </c>
      <c r="I2472" s="168">
        <f t="shared" si="152"/>
        <v>60.143217100000001</v>
      </c>
    </row>
    <row r="2473" spans="1:9" x14ac:dyDescent="0.2">
      <c r="A2473" s="337" t="s">
        <v>713</v>
      </c>
      <c r="B2473" s="328">
        <v>11000000000</v>
      </c>
      <c r="C2473" s="328">
        <v>4568813718.2399998</v>
      </c>
      <c r="D2473" s="328">
        <v>387095784.67000002</v>
      </c>
      <c r="E2473" s="328">
        <v>387095784.67000002</v>
      </c>
      <c r="F2473" s="165">
        <f t="shared" si="153"/>
        <v>6431186281.7600002</v>
      </c>
      <c r="G2473" s="166">
        <f t="shared" si="154"/>
        <v>41.534670165818177</v>
      </c>
      <c r="H2473" s="166">
        <f t="shared" si="155"/>
        <v>3.519052587909091</v>
      </c>
      <c r="I2473" s="166">
        <f t="shared" si="152"/>
        <v>3.519052587909091</v>
      </c>
    </row>
    <row r="2474" spans="1:9" x14ac:dyDescent="0.2">
      <c r="A2474" s="325" t="s">
        <v>714</v>
      </c>
      <c r="B2474" s="324">
        <v>32692313940</v>
      </c>
      <c r="C2474" s="324">
        <v>18870679324</v>
      </c>
      <c r="D2474" s="324">
        <v>17463489275.669998</v>
      </c>
      <c r="E2474" s="324">
        <v>17132670234.040001</v>
      </c>
      <c r="F2474" s="161">
        <f t="shared" si="153"/>
        <v>13821634616</v>
      </c>
      <c r="G2474" s="162">
        <f t="shared" si="154"/>
        <v>57.72206690120877</v>
      </c>
      <c r="H2474" s="162">
        <f t="shared" si="155"/>
        <v>53.41772169360857</v>
      </c>
      <c r="I2474" s="162">
        <f t="shared" si="152"/>
        <v>52.405804818476554</v>
      </c>
    </row>
    <row r="2475" spans="1:9" x14ac:dyDescent="0.2">
      <c r="A2475" s="326" t="s">
        <v>109</v>
      </c>
      <c r="B2475" s="324">
        <v>28289000000</v>
      </c>
      <c r="C2475" s="324">
        <v>15516716393.48</v>
      </c>
      <c r="D2475" s="324">
        <v>14883725141.49</v>
      </c>
      <c r="E2475" s="324">
        <v>14552906099.860001</v>
      </c>
      <c r="F2475" s="161">
        <f t="shared" si="153"/>
        <v>12772283606.52</v>
      </c>
      <c r="G2475" s="162">
        <f t="shared" si="154"/>
        <v>54.850706612040014</v>
      </c>
      <c r="H2475" s="162">
        <f t="shared" si="155"/>
        <v>52.613118673300576</v>
      </c>
      <c r="I2475" s="162">
        <f t="shared" si="152"/>
        <v>51.443692247375303</v>
      </c>
    </row>
    <row r="2476" spans="1:9" x14ac:dyDescent="0.2">
      <c r="A2476" s="327" t="s">
        <v>28</v>
      </c>
      <c r="B2476" s="324">
        <v>21337000000</v>
      </c>
      <c r="C2476" s="324">
        <v>13435784244</v>
      </c>
      <c r="D2476" s="324">
        <v>13388946668</v>
      </c>
      <c r="E2476" s="324">
        <v>13064033131</v>
      </c>
      <c r="F2476" s="203">
        <f t="shared" si="153"/>
        <v>7901215756</v>
      </c>
      <c r="G2476" s="204">
        <f t="shared" si="154"/>
        <v>62.969415775413594</v>
      </c>
      <c r="H2476" s="204">
        <f t="shared" si="155"/>
        <v>62.749902366780709</v>
      </c>
      <c r="I2476" s="204">
        <f t="shared" si="152"/>
        <v>61.227131888269206</v>
      </c>
    </row>
    <row r="2477" spans="1:9" s="351" customFormat="1" x14ac:dyDescent="0.2">
      <c r="A2477" s="337" t="s">
        <v>110</v>
      </c>
      <c r="B2477" s="328">
        <v>14901000000</v>
      </c>
      <c r="C2477" s="328">
        <v>9134571335</v>
      </c>
      <c r="D2477" s="328">
        <v>9107272765</v>
      </c>
      <c r="E2477" s="328">
        <v>9107272765</v>
      </c>
      <c r="F2477" s="202">
        <f t="shared" si="153"/>
        <v>5766428665</v>
      </c>
      <c r="G2477" s="168">
        <f t="shared" si="154"/>
        <v>61.301733675592239</v>
      </c>
      <c r="H2477" s="168">
        <f t="shared" si="155"/>
        <v>61.118534091671691</v>
      </c>
      <c r="I2477" s="168">
        <f t="shared" si="152"/>
        <v>61.118534091671691</v>
      </c>
    </row>
    <row r="2478" spans="1:9" x14ac:dyDescent="0.2">
      <c r="A2478" s="337" t="s">
        <v>111</v>
      </c>
      <c r="B2478" s="328">
        <v>5425000000</v>
      </c>
      <c r="C2478" s="328">
        <v>3543240830</v>
      </c>
      <c r="D2478" s="328">
        <v>3542873304</v>
      </c>
      <c r="E2478" s="328">
        <v>3217959767</v>
      </c>
      <c r="F2478" s="202">
        <f t="shared" si="153"/>
        <v>1881759170</v>
      </c>
      <c r="G2478" s="168">
        <f t="shared" si="154"/>
        <v>65.313195023041473</v>
      </c>
      <c r="H2478" s="168">
        <f t="shared" si="155"/>
        <v>65.306420350230411</v>
      </c>
      <c r="I2478" s="168">
        <f t="shared" si="152"/>
        <v>59.317230728110601</v>
      </c>
    </row>
    <row r="2479" spans="1:9" x14ac:dyDescent="0.2">
      <c r="A2479" s="337" t="s">
        <v>112</v>
      </c>
      <c r="B2479" s="328">
        <v>1011000000</v>
      </c>
      <c r="C2479" s="328">
        <v>757972079</v>
      </c>
      <c r="D2479" s="328">
        <v>738800599</v>
      </c>
      <c r="E2479" s="328">
        <v>738800599</v>
      </c>
      <c r="F2479" s="202">
        <f t="shared" si="153"/>
        <v>253027921</v>
      </c>
      <c r="G2479" s="168">
        <f t="shared" si="154"/>
        <v>74.97251028684471</v>
      </c>
      <c r="H2479" s="168">
        <f t="shared" si="155"/>
        <v>73.076221463897127</v>
      </c>
      <c r="I2479" s="168">
        <f t="shared" si="152"/>
        <v>73.076221463897127</v>
      </c>
    </row>
    <row r="2480" spans="1:9" x14ac:dyDescent="0.2">
      <c r="A2480" s="327" t="s">
        <v>29</v>
      </c>
      <c r="B2480" s="324">
        <v>2357000000</v>
      </c>
      <c r="C2480" s="324">
        <v>1955547321.48</v>
      </c>
      <c r="D2480" s="324">
        <v>1369756892.49</v>
      </c>
      <c r="E2480" s="324">
        <v>1363851387.8599999</v>
      </c>
      <c r="F2480" s="203">
        <f t="shared" si="153"/>
        <v>401452678.51999998</v>
      </c>
      <c r="G2480" s="204">
        <f t="shared" si="154"/>
        <v>82.967641980483663</v>
      </c>
      <c r="H2480" s="204">
        <f t="shared" si="155"/>
        <v>58.114420555366998</v>
      </c>
      <c r="I2480" s="204">
        <f t="shared" si="152"/>
        <v>57.863868810352137</v>
      </c>
    </row>
    <row r="2481" spans="1:9" x14ac:dyDescent="0.2">
      <c r="A2481" s="337" t="s">
        <v>113</v>
      </c>
      <c r="B2481" s="328">
        <v>2357000000</v>
      </c>
      <c r="C2481" s="328">
        <v>1955547321.48</v>
      </c>
      <c r="D2481" s="328">
        <v>1369756892.49</v>
      </c>
      <c r="E2481" s="328">
        <v>1363851387.8599999</v>
      </c>
      <c r="F2481" s="165">
        <f t="shared" si="153"/>
        <v>401452678.51999998</v>
      </c>
      <c r="G2481" s="166">
        <f t="shared" si="154"/>
        <v>82.967641980483663</v>
      </c>
      <c r="H2481" s="166">
        <f t="shared" si="155"/>
        <v>58.114420555366998</v>
      </c>
      <c r="I2481" s="166">
        <f t="shared" si="152"/>
        <v>57.863868810352137</v>
      </c>
    </row>
    <row r="2482" spans="1:9" x14ac:dyDescent="0.2">
      <c r="A2482" s="327" t="s">
        <v>30</v>
      </c>
      <c r="B2482" s="324">
        <v>4480000000</v>
      </c>
      <c r="C2482" s="324">
        <v>99595828</v>
      </c>
      <c r="D2482" s="324">
        <v>99232581</v>
      </c>
      <c r="E2482" s="324">
        <v>99232581</v>
      </c>
      <c r="F2482" s="203">
        <f t="shared" si="153"/>
        <v>4380404172</v>
      </c>
      <c r="G2482" s="204">
        <f t="shared" si="154"/>
        <v>2.2231211607142858</v>
      </c>
      <c r="H2482" s="204">
        <f t="shared" si="155"/>
        <v>2.21501296875</v>
      </c>
      <c r="I2482" s="204">
        <f t="shared" si="152"/>
        <v>2.21501296875</v>
      </c>
    </row>
    <row r="2483" spans="1:9" x14ac:dyDescent="0.2">
      <c r="A2483" s="337" t="s">
        <v>115</v>
      </c>
      <c r="B2483" s="328">
        <v>4375000000</v>
      </c>
      <c r="C2483" s="328">
        <v>0</v>
      </c>
      <c r="D2483" s="328">
        <v>0</v>
      </c>
      <c r="E2483" s="328">
        <v>0</v>
      </c>
      <c r="F2483" s="202">
        <f t="shared" si="153"/>
        <v>4375000000</v>
      </c>
      <c r="G2483" s="168">
        <f t="shared" si="154"/>
        <v>0</v>
      </c>
      <c r="H2483" s="168">
        <f t="shared" si="155"/>
        <v>0</v>
      </c>
      <c r="I2483" s="168">
        <f t="shared" si="152"/>
        <v>0</v>
      </c>
    </row>
    <row r="2484" spans="1:9" x14ac:dyDescent="0.2">
      <c r="A2484" s="337" t="s">
        <v>118</v>
      </c>
      <c r="B2484" s="328">
        <v>105000000</v>
      </c>
      <c r="C2484" s="328">
        <v>99595828</v>
      </c>
      <c r="D2484" s="328">
        <v>99232581</v>
      </c>
      <c r="E2484" s="328">
        <v>99232581</v>
      </c>
      <c r="F2484" s="165">
        <f t="shared" si="153"/>
        <v>5404172</v>
      </c>
      <c r="G2484" s="166">
        <f t="shared" si="154"/>
        <v>94.853169523809527</v>
      </c>
      <c r="H2484" s="166">
        <f t="shared" si="155"/>
        <v>94.507220000000004</v>
      </c>
      <c r="I2484" s="166">
        <f t="shared" si="152"/>
        <v>94.507220000000004</v>
      </c>
    </row>
    <row r="2485" spans="1:9" x14ac:dyDescent="0.2">
      <c r="A2485" s="327" t="s">
        <v>127</v>
      </c>
      <c r="B2485" s="324">
        <v>115000000</v>
      </c>
      <c r="C2485" s="324">
        <v>25789000</v>
      </c>
      <c r="D2485" s="324">
        <v>25789000</v>
      </c>
      <c r="E2485" s="324">
        <v>25789000</v>
      </c>
      <c r="F2485" s="161">
        <f t="shared" si="153"/>
        <v>89211000</v>
      </c>
      <c r="G2485" s="162">
        <f t="shared" si="154"/>
        <v>22.425217391304347</v>
      </c>
      <c r="H2485" s="162">
        <f t="shared" si="155"/>
        <v>22.425217391304347</v>
      </c>
      <c r="I2485" s="162">
        <f t="shared" si="152"/>
        <v>22.425217391304347</v>
      </c>
    </row>
    <row r="2486" spans="1:9" x14ac:dyDescent="0.2">
      <c r="A2486" s="337" t="s">
        <v>128</v>
      </c>
      <c r="B2486" s="328">
        <v>65000000</v>
      </c>
      <c r="C2486" s="328">
        <v>25789000</v>
      </c>
      <c r="D2486" s="328">
        <v>25789000</v>
      </c>
      <c r="E2486" s="328">
        <v>25789000</v>
      </c>
      <c r="F2486" s="165">
        <f t="shared" si="153"/>
        <v>39211000</v>
      </c>
      <c r="G2486" s="166">
        <f t="shared" si="154"/>
        <v>39.675384615384615</v>
      </c>
      <c r="H2486" s="166">
        <f t="shared" si="155"/>
        <v>39.675384615384615</v>
      </c>
      <c r="I2486" s="166">
        <f t="shared" si="152"/>
        <v>39.675384615384615</v>
      </c>
    </row>
    <row r="2487" spans="1:9" x14ac:dyDescent="0.2">
      <c r="A2487" s="337" t="s">
        <v>130</v>
      </c>
      <c r="B2487" s="328">
        <v>50000000</v>
      </c>
      <c r="C2487" s="328">
        <v>0</v>
      </c>
      <c r="D2487" s="328">
        <v>0</v>
      </c>
      <c r="E2487" s="328">
        <v>0</v>
      </c>
      <c r="F2487" s="165">
        <f t="shared" si="153"/>
        <v>50000000</v>
      </c>
      <c r="G2487" s="166">
        <f t="shared" si="154"/>
        <v>0</v>
      </c>
      <c r="H2487" s="166">
        <f t="shared" si="155"/>
        <v>0</v>
      </c>
      <c r="I2487" s="166">
        <f t="shared" si="152"/>
        <v>0</v>
      </c>
    </row>
    <row r="2488" spans="1:9" x14ac:dyDescent="0.2">
      <c r="A2488" s="326" t="s">
        <v>131</v>
      </c>
      <c r="B2488" s="324">
        <v>4403313940</v>
      </c>
      <c r="C2488" s="324">
        <v>3353962930.52</v>
      </c>
      <c r="D2488" s="324">
        <v>2579764134.1800003</v>
      </c>
      <c r="E2488" s="324">
        <v>2579764134.1800003</v>
      </c>
      <c r="F2488" s="161">
        <f t="shared" si="153"/>
        <v>1049351009.48</v>
      </c>
      <c r="G2488" s="162">
        <f t="shared" si="154"/>
        <v>76.169062125059384</v>
      </c>
      <c r="H2488" s="162">
        <f t="shared" si="155"/>
        <v>58.586877277707806</v>
      </c>
      <c r="I2488" s="162">
        <f t="shared" si="152"/>
        <v>58.586877277707806</v>
      </c>
    </row>
    <row r="2489" spans="1:9" s="351" customFormat="1" x14ac:dyDescent="0.2">
      <c r="A2489" s="327" t="s">
        <v>1653</v>
      </c>
      <c r="B2489" s="324">
        <v>4403313940</v>
      </c>
      <c r="C2489" s="324">
        <v>3353962930.52</v>
      </c>
      <c r="D2489" s="324">
        <v>2579764134.1800003</v>
      </c>
      <c r="E2489" s="324">
        <v>2579764134.1800003</v>
      </c>
      <c r="F2489" s="203">
        <f t="shared" si="153"/>
        <v>1049351009.48</v>
      </c>
      <c r="G2489" s="204">
        <f t="shared" si="154"/>
        <v>76.169062125059384</v>
      </c>
      <c r="H2489" s="204">
        <f t="shared" si="155"/>
        <v>58.586877277707806</v>
      </c>
      <c r="I2489" s="204">
        <f t="shared" si="152"/>
        <v>58.586877277707806</v>
      </c>
    </row>
    <row r="2490" spans="1:9" x14ac:dyDescent="0.2">
      <c r="A2490" s="337" t="s">
        <v>715</v>
      </c>
      <c r="B2490" s="328">
        <v>2557309250</v>
      </c>
      <c r="C2490" s="328">
        <v>1787312338.5</v>
      </c>
      <c r="D2490" s="328">
        <v>1305688906.1800001</v>
      </c>
      <c r="E2490" s="328">
        <v>1305688906.1800001</v>
      </c>
      <c r="F2490" s="165">
        <f t="shared" si="153"/>
        <v>769996911.5</v>
      </c>
      <c r="G2490" s="166">
        <f t="shared" si="154"/>
        <v>69.890348165752741</v>
      </c>
      <c r="H2490" s="166">
        <f t="shared" si="155"/>
        <v>51.057137738816692</v>
      </c>
      <c r="I2490" s="166">
        <f t="shared" si="152"/>
        <v>51.057137738816692</v>
      </c>
    </row>
    <row r="2491" spans="1:9" x14ac:dyDescent="0.2">
      <c r="A2491" s="337" t="s">
        <v>716</v>
      </c>
      <c r="B2491" s="328">
        <v>1846004690</v>
      </c>
      <c r="C2491" s="328">
        <v>1566650592.02</v>
      </c>
      <c r="D2491" s="328">
        <v>1274075228</v>
      </c>
      <c r="E2491" s="328">
        <v>1274075228</v>
      </c>
      <c r="F2491" s="202">
        <f t="shared" si="153"/>
        <v>279354097.98000002</v>
      </c>
      <c r="G2491" s="168">
        <f t="shared" si="154"/>
        <v>84.867097061383959</v>
      </c>
      <c r="H2491" s="168">
        <f t="shared" si="155"/>
        <v>69.017984347591238</v>
      </c>
      <c r="I2491" s="168">
        <f t="shared" si="152"/>
        <v>69.017984347591238</v>
      </c>
    </row>
    <row r="2492" spans="1:9" x14ac:dyDescent="0.2">
      <c r="A2492" s="325" t="s">
        <v>717</v>
      </c>
      <c r="B2492" s="324">
        <v>433367000000</v>
      </c>
      <c r="C2492" s="324">
        <v>206046364406.77997</v>
      </c>
      <c r="D2492" s="324">
        <v>189504006642.78998</v>
      </c>
      <c r="E2492" s="324">
        <v>188889507750.82001</v>
      </c>
      <c r="F2492" s="161">
        <f t="shared" si="153"/>
        <v>227320635593.22003</v>
      </c>
      <c r="G2492" s="162">
        <f t="shared" si="154"/>
        <v>47.545467099889926</v>
      </c>
      <c r="H2492" s="162">
        <f t="shared" si="155"/>
        <v>43.728296488378206</v>
      </c>
      <c r="I2492" s="162">
        <f t="shared" si="152"/>
        <v>43.586500068260854</v>
      </c>
    </row>
    <row r="2493" spans="1:9" x14ac:dyDescent="0.2">
      <c r="A2493" s="326" t="s">
        <v>109</v>
      </c>
      <c r="B2493" s="324">
        <v>383586000000</v>
      </c>
      <c r="C2493" s="324">
        <v>174941372553.01999</v>
      </c>
      <c r="D2493" s="324">
        <v>169765456117.71997</v>
      </c>
      <c r="E2493" s="324">
        <v>169366448795.23999</v>
      </c>
      <c r="F2493" s="203">
        <f t="shared" si="153"/>
        <v>208644627446.98001</v>
      </c>
      <c r="G2493" s="204">
        <f t="shared" si="154"/>
        <v>45.60681895403377</v>
      </c>
      <c r="H2493" s="204">
        <f t="shared" si="155"/>
        <v>44.257469281391906</v>
      </c>
      <c r="I2493" s="204">
        <f t="shared" si="152"/>
        <v>44.153448977606061</v>
      </c>
    </row>
    <row r="2494" spans="1:9" x14ac:dyDescent="0.2">
      <c r="A2494" s="327" t="s">
        <v>28</v>
      </c>
      <c r="B2494" s="324">
        <v>266083000000</v>
      </c>
      <c r="C2494" s="324">
        <v>139843980641.85001</v>
      </c>
      <c r="D2494" s="324">
        <v>139811123737.98999</v>
      </c>
      <c r="E2494" s="324">
        <v>139810345521.98999</v>
      </c>
      <c r="F2494" s="161">
        <f t="shared" si="153"/>
        <v>126239019358.14999</v>
      </c>
      <c r="G2494" s="162">
        <f t="shared" si="154"/>
        <v>52.556525836618647</v>
      </c>
      <c r="H2494" s="162">
        <f t="shared" si="155"/>
        <v>52.544177470184117</v>
      </c>
      <c r="I2494" s="162">
        <f t="shared" si="152"/>
        <v>52.543884999037893</v>
      </c>
    </row>
    <row r="2495" spans="1:9" x14ac:dyDescent="0.2">
      <c r="A2495" s="337" t="s">
        <v>110</v>
      </c>
      <c r="B2495" s="328">
        <v>181744101903</v>
      </c>
      <c r="C2495" s="328">
        <v>99991009449.25</v>
      </c>
      <c r="D2495" s="328">
        <v>99969735201.389999</v>
      </c>
      <c r="E2495" s="328">
        <v>99968956985.389999</v>
      </c>
      <c r="F2495" s="202">
        <f t="shared" si="153"/>
        <v>81753092453.75</v>
      </c>
      <c r="G2495" s="168">
        <f t="shared" si="154"/>
        <v>55.01747149000574</v>
      </c>
      <c r="H2495" s="168">
        <f t="shared" si="155"/>
        <v>55.005765884356229</v>
      </c>
      <c r="I2495" s="168">
        <f t="shared" si="152"/>
        <v>55.005337691093374</v>
      </c>
    </row>
    <row r="2496" spans="1:9" x14ac:dyDescent="0.2">
      <c r="A2496" s="337" t="s">
        <v>111</v>
      </c>
      <c r="B2496" s="328">
        <v>59283405170</v>
      </c>
      <c r="C2496" s="328">
        <v>29388908706.599998</v>
      </c>
      <c r="D2496" s="328">
        <v>29388908706.599998</v>
      </c>
      <c r="E2496" s="328">
        <v>29388908706.599998</v>
      </c>
      <c r="F2496" s="202">
        <f t="shared" si="153"/>
        <v>29894496463.400002</v>
      </c>
      <c r="G2496" s="168">
        <f t="shared" si="154"/>
        <v>49.573584078588105</v>
      </c>
      <c r="H2496" s="168">
        <f t="shared" si="155"/>
        <v>49.573584078588105</v>
      </c>
      <c r="I2496" s="168">
        <f t="shared" si="152"/>
        <v>49.573584078588105</v>
      </c>
    </row>
    <row r="2497" spans="1:9" x14ac:dyDescent="0.2">
      <c r="A2497" s="337" t="s">
        <v>112</v>
      </c>
      <c r="B2497" s="328">
        <v>18171575618</v>
      </c>
      <c r="C2497" s="328">
        <v>10464062486</v>
      </c>
      <c r="D2497" s="328">
        <v>10452479830</v>
      </c>
      <c r="E2497" s="328">
        <v>10452479830</v>
      </c>
      <c r="F2497" s="202">
        <f t="shared" si="153"/>
        <v>7707513132</v>
      </c>
      <c r="G2497" s="168">
        <f t="shared" si="154"/>
        <v>57.584783543121809</v>
      </c>
      <c r="H2497" s="168">
        <f t="shared" si="155"/>
        <v>57.521043027475351</v>
      </c>
      <c r="I2497" s="168">
        <f t="shared" si="152"/>
        <v>57.521043027475351</v>
      </c>
    </row>
    <row r="2498" spans="1:9" x14ac:dyDescent="0.2">
      <c r="A2498" s="337" t="s">
        <v>216</v>
      </c>
      <c r="B2498" s="328">
        <v>6883917309</v>
      </c>
      <c r="C2498" s="328">
        <v>0</v>
      </c>
      <c r="D2498" s="328">
        <v>0</v>
      </c>
      <c r="E2498" s="328">
        <v>0</v>
      </c>
      <c r="F2498" s="165">
        <f t="shared" si="153"/>
        <v>6883917309</v>
      </c>
      <c r="G2498" s="166">
        <f t="shared" si="154"/>
        <v>0</v>
      </c>
      <c r="H2498" s="166">
        <f t="shared" si="155"/>
        <v>0</v>
      </c>
      <c r="I2498" s="166">
        <f t="shared" si="152"/>
        <v>0</v>
      </c>
    </row>
    <row r="2499" spans="1:9" x14ac:dyDescent="0.2">
      <c r="A2499" s="327" t="s">
        <v>29</v>
      </c>
      <c r="B2499" s="324">
        <v>17698000000</v>
      </c>
      <c r="C2499" s="324">
        <v>12720585386.459999</v>
      </c>
      <c r="D2499" s="324">
        <v>7577525855.0200005</v>
      </c>
      <c r="E2499" s="324">
        <v>7179296748.54</v>
      </c>
      <c r="F2499" s="203">
        <f t="shared" si="153"/>
        <v>4977414613.5400009</v>
      </c>
      <c r="G2499" s="204">
        <f t="shared" si="154"/>
        <v>71.875835611142506</v>
      </c>
      <c r="H2499" s="204">
        <f t="shared" si="155"/>
        <v>42.815718471126686</v>
      </c>
      <c r="I2499" s="204">
        <f t="shared" si="152"/>
        <v>40.565582260933439</v>
      </c>
    </row>
    <row r="2500" spans="1:9" x14ac:dyDescent="0.2">
      <c r="A2500" s="337" t="s">
        <v>113</v>
      </c>
      <c r="B2500" s="328">
        <v>17698000000</v>
      </c>
      <c r="C2500" s="328">
        <v>12720585386.459999</v>
      </c>
      <c r="D2500" s="328">
        <v>7577525855.0200005</v>
      </c>
      <c r="E2500" s="328">
        <v>7179296748.54</v>
      </c>
      <c r="F2500" s="165">
        <f t="shared" si="153"/>
        <v>4977414613.5400009</v>
      </c>
      <c r="G2500" s="166">
        <f t="shared" si="154"/>
        <v>71.875835611142506</v>
      </c>
      <c r="H2500" s="166">
        <f t="shared" si="155"/>
        <v>42.815718471126686</v>
      </c>
      <c r="I2500" s="166">
        <f t="shared" si="152"/>
        <v>40.565582260933439</v>
      </c>
    </row>
    <row r="2501" spans="1:9" x14ac:dyDescent="0.2">
      <c r="A2501" s="327" t="s">
        <v>30</v>
      </c>
      <c r="B2501" s="324">
        <v>98930000000</v>
      </c>
      <c r="C2501" s="324">
        <v>22246870603.099998</v>
      </c>
      <c r="D2501" s="324">
        <v>22246870603.099998</v>
      </c>
      <c r="E2501" s="324">
        <v>22246870603.099998</v>
      </c>
      <c r="F2501" s="161">
        <f t="shared" si="153"/>
        <v>76683129396.899994</v>
      </c>
      <c r="G2501" s="162">
        <f t="shared" si="154"/>
        <v>22.487486710906701</v>
      </c>
      <c r="H2501" s="162">
        <f t="shared" si="155"/>
        <v>22.487486710906701</v>
      </c>
      <c r="I2501" s="162">
        <f t="shared" si="152"/>
        <v>22.487486710906701</v>
      </c>
    </row>
    <row r="2502" spans="1:9" x14ac:dyDescent="0.2">
      <c r="A2502" s="337" t="s">
        <v>115</v>
      </c>
      <c r="B2502" s="328">
        <v>59408000000</v>
      </c>
      <c r="C2502" s="328">
        <v>0</v>
      </c>
      <c r="D2502" s="328">
        <v>0</v>
      </c>
      <c r="E2502" s="328">
        <v>0</v>
      </c>
      <c r="F2502" s="165">
        <f t="shared" si="153"/>
        <v>59408000000</v>
      </c>
      <c r="G2502" s="166">
        <f t="shared" si="154"/>
        <v>0</v>
      </c>
      <c r="H2502" s="166">
        <f t="shared" si="155"/>
        <v>0</v>
      </c>
      <c r="I2502" s="166">
        <f t="shared" si="152"/>
        <v>0</v>
      </c>
    </row>
    <row r="2503" spans="1:9" x14ac:dyDescent="0.2">
      <c r="A2503" s="337" t="s">
        <v>152</v>
      </c>
      <c r="B2503" s="328">
        <v>37486000000</v>
      </c>
      <c r="C2503" s="328">
        <v>21250228645.73</v>
      </c>
      <c r="D2503" s="328">
        <v>21250228645.73</v>
      </c>
      <c r="E2503" s="328">
        <v>21250228645.73</v>
      </c>
      <c r="F2503" s="202">
        <f t="shared" si="153"/>
        <v>16235771354.27</v>
      </c>
      <c r="G2503" s="168">
        <f t="shared" si="154"/>
        <v>56.68844007290722</v>
      </c>
      <c r="H2503" s="168">
        <f t="shared" si="155"/>
        <v>56.68844007290722</v>
      </c>
      <c r="I2503" s="168">
        <f t="shared" ref="I2503:I2566" si="156">IFERROR(IF(E2503&gt;0,+E2503/B2503*100,0),0)</f>
        <v>56.68844007290722</v>
      </c>
    </row>
    <row r="2504" spans="1:9" x14ac:dyDescent="0.2">
      <c r="A2504" s="337" t="s">
        <v>153</v>
      </c>
      <c r="B2504" s="328">
        <v>396000000</v>
      </c>
      <c r="C2504" s="328">
        <v>147042801</v>
      </c>
      <c r="D2504" s="328">
        <v>147042801</v>
      </c>
      <c r="E2504" s="328">
        <v>147042801</v>
      </c>
      <c r="F2504" s="165">
        <f t="shared" si="153"/>
        <v>248957199</v>
      </c>
      <c r="G2504" s="166">
        <f t="shared" si="154"/>
        <v>37.132020454545454</v>
      </c>
      <c r="H2504" s="166">
        <f t="shared" si="155"/>
        <v>37.132020454545454</v>
      </c>
      <c r="I2504" s="166">
        <f t="shared" si="156"/>
        <v>37.132020454545454</v>
      </c>
    </row>
    <row r="2505" spans="1:9" x14ac:dyDescent="0.2">
      <c r="A2505" s="337" t="s">
        <v>118</v>
      </c>
      <c r="B2505" s="328">
        <v>400000000</v>
      </c>
      <c r="C2505" s="328">
        <v>54251938</v>
      </c>
      <c r="D2505" s="328">
        <v>54251938</v>
      </c>
      <c r="E2505" s="328">
        <v>54251938</v>
      </c>
      <c r="F2505" s="165">
        <f t="shared" ref="F2505:F2568" si="157">+B2505-C2505</f>
        <v>345748062</v>
      </c>
      <c r="G2505" s="166">
        <f t="shared" ref="G2505:G2568" si="158">IFERROR(IF(C2505&gt;0,+C2505/B2505*100,0),0)</f>
        <v>13.562984500000001</v>
      </c>
      <c r="H2505" s="166">
        <f t="shared" ref="H2505:H2568" si="159">IFERROR(IF(D2505&gt;0,+D2505/B2505*100,0),0)</f>
        <v>13.562984500000001</v>
      </c>
      <c r="I2505" s="166">
        <f t="shared" si="156"/>
        <v>13.562984500000001</v>
      </c>
    </row>
    <row r="2506" spans="1:9" x14ac:dyDescent="0.2">
      <c r="A2506" s="337" t="s">
        <v>301</v>
      </c>
      <c r="B2506" s="328">
        <v>353000000</v>
      </c>
      <c r="C2506" s="328">
        <v>223603275</v>
      </c>
      <c r="D2506" s="328">
        <v>223603275</v>
      </c>
      <c r="E2506" s="328">
        <v>223603275</v>
      </c>
      <c r="F2506" s="202">
        <f t="shared" si="157"/>
        <v>129396725</v>
      </c>
      <c r="G2506" s="168">
        <f t="shared" si="158"/>
        <v>63.34370396600567</v>
      </c>
      <c r="H2506" s="168">
        <f t="shared" si="159"/>
        <v>63.34370396600567</v>
      </c>
      <c r="I2506" s="168">
        <f t="shared" si="156"/>
        <v>63.34370396600567</v>
      </c>
    </row>
    <row r="2507" spans="1:9" s="351" customFormat="1" x14ac:dyDescent="0.2">
      <c r="A2507" s="337" t="s">
        <v>123</v>
      </c>
      <c r="B2507" s="328">
        <v>834000000</v>
      </c>
      <c r="C2507" s="328">
        <v>571743943.37</v>
      </c>
      <c r="D2507" s="328">
        <v>571743943.37</v>
      </c>
      <c r="E2507" s="328">
        <v>571743943.37</v>
      </c>
      <c r="F2507" s="165">
        <f t="shared" si="157"/>
        <v>262256056.63</v>
      </c>
      <c r="G2507" s="166">
        <f t="shared" si="158"/>
        <v>68.554429660671474</v>
      </c>
      <c r="H2507" s="166">
        <f t="shared" si="159"/>
        <v>68.554429660671474</v>
      </c>
      <c r="I2507" s="166">
        <f t="shared" si="156"/>
        <v>68.554429660671474</v>
      </c>
    </row>
    <row r="2508" spans="1:9" x14ac:dyDescent="0.2">
      <c r="A2508" s="337" t="s">
        <v>304</v>
      </c>
      <c r="B2508" s="328">
        <v>53000000</v>
      </c>
      <c r="C2508" s="328">
        <v>0</v>
      </c>
      <c r="D2508" s="328">
        <v>0</v>
      </c>
      <c r="E2508" s="328">
        <v>0</v>
      </c>
      <c r="F2508" s="165">
        <f t="shared" si="157"/>
        <v>53000000</v>
      </c>
      <c r="G2508" s="166">
        <f t="shared" si="158"/>
        <v>0</v>
      </c>
      <c r="H2508" s="166">
        <f t="shared" si="159"/>
        <v>0</v>
      </c>
      <c r="I2508" s="166">
        <f t="shared" si="156"/>
        <v>0</v>
      </c>
    </row>
    <row r="2509" spans="1:9" x14ac:dyDescent="0.2">
      <c r="A2509" s="327" t="s">
        <v>127</v>
      </c>
      <c r="B2509" s="324">
        <v>875000000</v>
      </c>
      <c r="C2509" s="324">
        <v>129935921.61</v>
      </c>
      <c r="D2509" s="324">
        <v>129935921.61</v>
      </c>
      <c r="E2509" s="324">
        <v>129935921.61</v>
      </c>
      <c r="F2509" s="161">
        <f t="shared" si="157"/>
        <v>745064078.38999999</v>
      </c>
      <c r="G2509" s="162">
        <f t="shared" si="158"/>
        <v>14.849819612571427</v>
      </c>
      <c r="H2509" s="162">
        <f t="shared" si="159"/>
        <v>14.849819612571427</v>
      </c>
      <c r="I2509" s="162">
        <f t="shared" si="156"/>
        <v>14.849819612571427</v>
      </c>
    </row>
    <row r="2510" spans="1:9" x14ac:dyDescent="0.2">
      <c r="A2510" s="337" t="s">
        <v>128</v>
      </c>
      <c r="B2510" s="328">
        <v>135000000</v>
      </c>
      <c r="C2510" s="328">
        <v>127868658.75</v>
      </c>
      <c r="D2510" s="328">
        <v>127868658.75</v>
      </c>
      <c r="E2510" s="328">
        <v>127868658.75</v>
      </c>
      <c r="F2510" s="202">
        <f t="shared" si="157"/>
        <v>7131341.25</v>
      </c>
      <c r="G2510" s="168">
        <f t="shared" si="158"/>
        <v>94.717525000000009</v>
      </c>
      <c r="H2510" s="168">
        <f t="shared" si="159"/>
        <v>94.717525000000009</v>
      </c>
      <c r="I2510" s="168">
        <f t="shared" si="156"/>
        <v>94.717525000000009</v>
      </c>
    </row>
    <row r="2511" spans="1:9" x14ac:dyDescent="0.2">
      <c r="A2511" s="337" t="s">
        <v>129</v>
      </c>
      <c r="B2511" s="328">
        <v>40000000</v>
      </c>
      <c r="C2511" s="328">
        <v>2067262.86</v>
      </c>
      <c r="D2511" s="328">
        <v>2067262.86</v>
      </c>
      <c r="E2511" s="328">
        <v>2067262.86</v>
      </c>
      <c r="F2511" s="165">
        <f t="shared" si="157"/>
        <v>37932737.140000001</v>
      </c>
      <c r="G2511" s="166">
        <f t="shared" si="158"/>
        <v>5.1681571499999999</v>
      </c>
      <c r="H2511" s="166">
        <f t="shared" si="159"/>
        <v>5.1681571499999999</v>
      </c>
      <c r="I2511" s="166">
        <f t="shared" si="156"/>
        <v>5.1681571499999999</v>
      </c>
    </row>
    <row r="2512" spans="1:9" x14ac:dyDescent="0.2">
      <c r="A2512" s="337" t="s">
        <v>130</v>
      </c>
      <c r="B2512" s="328">
        <v>700000000</v>
      </c>
      <c r="C2512" s="328">
        <v>0</v>
      </c>
      <c r="D2512" s="328">
        <v>0</v>
      </c>
      <c r="E2512" s="328">
        <v>0</v>
      </c>
      <c r="F2512" s="165">
        <f t="shared" si="157"/>
        <v>700000000</v>
      </c>
      <c r="G2512" s="166">
        <f t="shared" si="158"/>
        <v>0</v>
      </c>
      <c r="H2512" s="166">
        <f t="shared" si="159"/>
        <v>0</v>
      </c>
      <c r="I2512" s="166">
        <f t="shared" si="156"/>
        <v>0</v>
      </c>
    </row>
    <row r="2513" spans="1:9" x14ac:dyDescent="0.2">
      <c r="A2513" s="326" t="s">
        <v>131</v>
      </c>
      <c r="B2513" s="324">
        <v>49781000000</v>
      </c>
      <c r="C2513" s="324">
        <v>31104991853.760002</v>
      </c>
      <c r="D2513" s="324">
        <v>19738550525.07</v>
      </c>
      <c r="E2513" s="324">
        <v>19523058955.580002</v>
      </c>
      <c r="F2513" s="203">
        <f t="shared" si="157"/>
        <v>18676008146.239998</v>
      </c>
      <c r="G2513" s="204">
        <f t="shared" si="158"/>
        <v>62.483662147727046</v>
      </c>
      <c r="H2513" s="204">
        <f t="shared" si="159"/>
        <v>39.650771428999015</v>
      </c>
      <c r="I2513" s="204">
        <f t="shared" si="156"/>
        <v>39.217892279343531</v>
      </c>
    </row>
    <row r="2514" spans="1:9" x14ac:dyDescent="0.2">
      <c r="A2514" s="327" t="s">
        <v>1653</v>
      </c>
      <c r="B2514" s="324">
        <v>49781000000</v>
      </c>
      <c r="C2514" s="324">
        <v>31104991853.760002</v>
      </c>
      <c r="D2514" s="324">
        <v>19738550525.07</v>
      </c>
      <c r="E2514" s="324">
        <v>19523058955.580002</v>
      </c>
      <c r="F2514" s="203">
        <f t="shared" si="157"/>
        <v>18676008146.239998</v>
      </c>
      <c r="G2514" s="204">
        <f t="shared" si="158"/>
        <v>62.483662147727046</v>
      </c>
      <c r="H2514" s="204">
        <f t="shared" si="159"/>
        <v>39.650771428999015</v>
      </c>
      <c r="I2514" s="204">
        <f t="shared" si="156"/>
        <v>39.217892279343531</v>
      </c>
    </row>
    <row r="2515" spans="1:9" x14ac:dyDescent="0.2">
      <c r="A2515" s="337" t="s">
        <v>680</v>
      </c>
      <c r="B2515" s="328">
        <v>36782628805</v>
      </c>
      <c r="C2515" s="328">
        <v>23607035826.09</v>
      </c>
      <c r="D2515" s="328">
        <v>16098824288.92</v>
      </c>
      <c r="E2515" s="328">
        <v>16098824288.92</v>
      </c>
      <c r="F2515" s="165">
        <f t="shared" si="157"/>
        <v>13175592978.91</v>
      </c>
      <c r="G2515" s="166">
        <f t="shared" si="158"/>
        <v>64.17984954593841</v>
      </c>
      <c r="H2515" s="166">
        <f t="shared" si="159"/>
        <v>43.767465273530497</v>
      </c>
      <c r="I2515" s="166">
        <f t="shared" si="156"/>
        <v>43.767465273530497</v>
      </c>
    </row>
    <row r="2516" spans="1:9" x14ac:dyDescent="0.2">
      <c r="A2516" s="337" t="s">
        <v>681</v>
      </c>
      <c r="B2516" s="328">
        <v>450000000</v>
      </c>
      <c r="C2516" s="328">
        <v>194321553.90000001</v>
      </c>
      <c r="D2516" s="328">
        <v>183918001.90000001</v>
      </c>
      <c r="E2516" s="328">
        <v>183918001.90000001</v>
      </c>
      <c r="F2516" s="165">
        <f t="shared" si="157"/>
        <v>255678446.09999999</v>
      </c>
      <c r="G2516" s="166">
        <f t="shared" si="158"/>
        <v>43.182567533333334</v>
      </c>
      <c r="H2516" s="166">
        <f t="shared" si="159"/>
        <v>40.870667088888894</v>
      </c>
      <c r="I2516" s="166">
        <f t="shared" si="156"/>
        <v>40.870667088888894</v>
      </c>
    </row>
    <row r="2517" spans="1:9" x14ac:dyDescent="0.2">
      <c r="A2517" s="337" t="s">
        <v>682</v>
      </c>
      <c r="B2517" s="328">
        <v>4330000000</v>
      </c>
      <c r="C2517" s="328">
        <v>1823097338.8399999</v>
      </c>
      <c r="D2517" s="328">
        <v>648579320.78999996</v>
      </c>
      <c r="E2517" s="328">
        <v>648579320.78999996</v>
      </c>
      <c r="F2517" s="165">
        <f t="shared" si="157"/>
        <v>2506902661.1599998</v>
      </c>
      <c r="G2517" s="166">
        <f t="shared" si="158"/>
        <v>42.103864638337178</v>
      </c>
      <c r="H2517" s="166">
        <f t="shared" si="159"/>
        <v>14.978737200692841</v>
      </c>
      <c r="I2517" s="166">
        <f t="shared" si="156"/>
        <v>14.978737200692841</v>
      </c>
    </row>
    <row r="2518" spans="1:9" x14ac:dyDescent="0.2">
      <c r="A2518" s="337" t="s">
        <v>683</v>
      </c>
      <c r="B2518" s="328">
        <v>629423547</v>
      </c>
      <c r="C2518" s="328">
        <v>454246800</v>
      </c>
      <c r="D2518" s="328">
        <v>429804200</v>
      </c>
      <c r="E2518" s="328">
        <v>429804200</v>
      </c>
      <c r="F2518" s="165">
        <f t="shared" si="157"/>
        <v>175176747</v>
      </c>
      <c r="G2518" s="166">
        <f t="shared" si="158"/>
        <v>72.168701372082595</v>
      </c>
      <c r="H2518" s="166">
        <f t="shared" si="159"/>
        <v>68.285370327907359</v>
      </c>
      <c r="I2518" s="166">
        <f t="shared" si="156"/>
        <v>68.285370327907359</v>
      </c>
    </row>
    <row r="2519" spans="1:9" s="351" customFormat="1" x14ac:dyDescent="0.2">
      <c r="A2519" s="337" t="s">
        <v>696</v>
      </c>
      <c r="B2519" s="328">
        <v>1000000000</v>
      </c>
      <c r="C2519" s="328">
        <v>619962641</v>
      </c>
      <c r="D2519" s="328">
        <v>0</v>
      </c>
      <c r="E2519" s="328">
        <v>0</v>
      </c>
      <c r="F2519" s="165">
        <f t="shared" si="157"/>
        <v>380037359</v>
      </c>
      <c r="G2519" s="166">
        <f t="shared" si="158"/>
        <v>61.996264099999998</v>
      </c>
      <c r="H2519" s="166">
        <f t="shared" si="159"/>
        <v>0</v>
      </c>
      <c r="I2519" s="166">
        <f t="shared" si="156"/>
        <v>0</v>
      </c>
    </row>
    <row r="2520" spans="1:9" x14ac:dyDescent="0.2">
      <c r="A2520" s="337" t="s">
        <v>705</v>
      </c>
      <c r="B2520" s="328">
        <v>3598602600</v>
      </c>
      <c r="C2520" s="328">
        <v>3113208992.9299998</v>
      </c>
      <c r="D2520" s="328">
        <v>1692768631.46</v>
      </c>
      <c r="E2520" s="328">
        <v>1528577968.97</v>
      </c>
      <c r="F2520" s="165">
        <f t="shared" si="157"/>
        <v>485393607.07000017</v>
      </c>
      <c r="G2520" s="166">
        <f t="shared" si="158"/>
        <v>86.511608504089892</v>
      </c>
      <c r="H2520" s="166">
        <f t="shared" si="159"/>
        <v>47.03961008253593</v>
      </c>
      <c r="I2520" s="166">
        <f t="shared" si="156"/>
        <v>42.476987288621423</v>
      </c>
    </row>
    <row r="2521" spans="1:9" x14ac:dyDescent="0.2">
      <c r="A2521" s="337" t="s">
        <v>718</v>
      </c>
      <c r="B2521" s="328">
        <v>2990345048</v>
      </c>
      <c r="C2521" s="328">
        <v>1293118701</v>
      </c>
      <c r="D2521" s="328">
        <v>684656082</v>
      </c>
      <c r="E2521" s="328">
        <v>633355175</v>
      </c>
      <c r="F2521" s="165">
        <f t="shared" si="157"/>
        <v>1697226347</v>
      </c>
      <c r="G2521" s="166">
        <f t="shared" si="158"/>
        <v>43.243126804542591</v>
      </c>
      <c r="H2521" s="166">
        <f t="shared" si="159"/>
        <v>22.89555456009704</v>
      </c>
      <c r="I2521" s="166">
        <f t="shared" si="156"/>
        <v>21.180003137885379</v>
      </c>
    </row>
    <row r="2522" spans="1:9" x14ac:dyDescent="0.2">
      <c r="A2522" s="325" t="s">
        <v>719</v>
      </c>
      <c r="B2522" s="324">
        <v>289485519134</v>
      </c>
      <c r="C2522" s="324">
        <v>177951093480.16998</v>
      </c>
      <c r="D2522" s="324">
        <v>137606942706.92001</v>
      </c>
      <c r="E2522" s="324">
        <v>137597576773.76999</v>
      </c>
      <c r="F2522" s="203">
        <f t="shared" si="157"/>
        <v>111534425653.83002</v>
      </c>
      <c r="G2522" s="204">
        <f t="shared" si="158"/>
        <v>61.47150089320985</v>
      </c>
      <c r="H2522" s="204">
        <f t="shared" si="159"/>
        <v>47.535000409890316</v>
      </c>
      <c r="I2522" s="204">
        <f t="shared" si="156"/>
        <v>47.531765037987071</v>
      </c>
    </row>
    <row r="2523" spans="1:9" x14ac:dyDescent="0.2">
      <c r="A2523" s="326" t="s">
        <v>109</v>
      </c>
      <c r="B2523" s="324">
        <v>268284000000</v>
      </c>
      <c r="C2523" s="324">
        <v>171722516462.31</v>
      </c>
      <c r="D2523" s="324">
        <v>137092155043.29001</v>
      </c>
      <c r="E2523" s="324">
        <v>137082789110.14</v>
      </c>
      <c r="F2523" s="203">
        <f t="shared" si="157"/>
        <v>96561483537.690002</v>
      </c>
      <c r="G2523" s="204">
        <f t="shared" si="158"/>
        <v>64.007736749977639</v>
      </c>
      <c r="H2523" s="204">
        <f t="shared" si="159"/>
        <v>51.099638831719375</v>
      </c>
      <c r="I2523" s="204">
        <f t="shared" si="156"/>
        <v>51.0961477800167</v>
      </c>
    </row>
    <row r="2524" spans="1:9" x14ac:dyDescent="0.2">
      <c r="A2524" s="327" t="s">
        <v>28</v>
      </c>
      <c r="B2524" s="324">
        <v>147877000000</v>
      </c>
      <c r="C2524" s="324">
        <v>79253086339</v>
      </c>
      <c r="D2524" s="324">
        <v>79253086339</v>
      </c>
      <c r="E2524" s="324">
        <v>79253086339</v>
      </c>
      <c r="F2524" s="161">
        <f t="shared" si="157"/>
        <v>68623913661</v>
      </c>
      <c r="G2524" s="162">
        <f t="shared" si="158"/>
        <v>53.593923557415955</v>
      </c>
      <c r="H2524" s="162">
        <f t="shared" si="159"/>
        <v>53.593923557415955</v>
      </c>
      <c r="I2524" s="162">
        <f t="shared" si="156"/>
        <v>53.593923557415955</v>
      </c>
    </row>
    <row r="2525" spans="1:9" x14ac:dyDescent="0.2">
      <c r="A2525" s="337" t="s">
        <v>110</v>
      </c>
      <c r="B2525" s="328">
        <v>84886000000</v>
      </c>
      <c r="C2525" s="328">
        <v>41057202404</v>
      </c>
      <c r="D2525" s="328">
        <v>41057202404</v>
      </c>
      <c r="E2525" s="328">
        <v>41057202404</v>
      </c>
      <c r="F2525" s="202">
        <f t="shared" si="157"/>
        <v>43828797596</v>
      </c>
      <c r="G2525" s="168">
        <f t="shared" si="158"/>
        <v>48.367460363310791</v>
      </c>
      <c r="H2525" s="168">
        <f t="shared" si="159"/>
        <v>48.367460363310791</v>
      </c>
      <c r="I2525" s="168">
        <f t="shared" si="156"/>
        <v>48.367460363310791</v>
      </c>
    </row>
    <row r="2526" spans="1:9" x14ac:dyDescent="0.2">
      <c r="A2526" s="337" t="s">
        <v>111</v>
      </c>
      <c r="B2526" s="328">
        <v>30960000000</v>
      </c>
      <c r="C2526" s="328">
        <v>15333161848</v>
      </c>
      <c r="D2526" s="328">
        <v>15333161848</v>
      </c>
      <c r="E2526" s="328">
        <v>15333161848</v>
      </c>
      <c r="F2526" s="202">
        <f t="shared" si="157"/>
        <v>15626838152</v>
      </c>
      <c r="G2526" s="168">
        <f t="shared" si="158"/>
        <v>49.525716563307491</v>
      </c>
      <c r="H2526" s="168">
        <f t="shared" si="159"/>
        <v>49.525716563307491</v>
      </c>
      <c r="I2526" s="168">
        <f t="shared" si="156"/>
        <v>49.525716563307491</v>
      </c>
    </row>
    <row r="2527" spans="1:9" x14ac:dyDescent="0.2">
      <c r="A2527" s="337" t="s">
        <v>112</v>
      </c>
      <c r="B2527" s="328">
        <v>6261000000</v>
      </c>
      <c r="C2527" s="328">
        <v>4023547731</v>
      </c>
      <c r="D2527" s="328">
        <v>4023547731</v>
      </c>
      <c r="E2527" s="328">
        <v>4023547731</v>
      </c>
      <c r="F2527" s="165">
        <f t="shared" si="157"/>
        <v>2237452269</v>
      </c>
      <c r="G2527" s="166">
        <f t="shared" si="158"/>
        <v>64.263659655007189</v>
      </c>
      <c r="H2527" s="166">
        <f t="shared" si="159"/>
        <v>64.263659655007189</v>
      </c>
      <c r="I2527" s="166">
        <f t="shared" si="156"/>
        <v>64.263659655007189</v>
      </c>
    </row>
    <row r="2528" spans="1:9" x14ac:dyDescent="0.2">
      <c r="A2528" s="337" t="s">
        <v>149</v>
      </c>
      <c r="B2528" s="328">
        <v>18064000000</v>
      </c>
      <c r="C2528" s="328">
        <v>12831640667</v>
      </c>
      <c r="D2528" s="328">
        <v>12831640667</v>
      </c>
      <c r="E2528" s="328">
        <v>12831640667</v>
      </c>
      <c r="F2528" s="165">
        <f t="shared" si="157"/>
        <v>5232359333</v>
      </c>
      <c r="G2528" s="166">
        <f t="shared" si="158"/>
        <v>71.034326101638626</v>
      </c>
      <c r="H2528" s="166">
        <f t="shared" si="159"/>
        <v>71.034326101638626</v>
      </c>
      <c r="I2528" s="166">
        <f t="shared" si="156"/>
        <v>71.034326101638626</v>
      </c>
    </row>
    <row r="2529" spans="1:9" x14ac:dyDescent="0.2">
      <c r="A2529" s="337" t="s">
        <v>150</v>
      </c>
      <c r="B2529" s="328">
        <v>1137000000</v>
      </c>
      <c r="C2529" s="328">
        <v>841326029</v>
      </c>
      <c r="D2529" s="328">
        <v>841326029</v>
      </c>
      <c r="E2529" s="328">
        <v>841326029</v>
      </c>
      <c r="F2529" s="165">
        <f t="shared" si="157"/>
        <v>295673971</v>
      </c>
      <c r="G2529" s="166">
        <f t="shared" si="158"/>
        <v>73.995253210202279</v>
      </c>
      <c r="H2529" s="166">
        <f t="shared" si="159"/>
        <v>73.995253210202279</v>
      </c>
      <c r="I2529" s="166">
        <f t="shared" si="156"/>
        <v>73.995253210202279</v>
      </c>
    </row>
    <row r="2530" spans="1:9" x14ac:dyDescent="0.2">
      <c r="A2530" s="337" t="s">
        <v>151</v>
      </c>
      <c r="B2530" s="328">
        <v>6569000000</v>
      </c>
      <c r="C2530" s="328">
        <v>5166207660</v>
      </c>
      <c r="D2530" s="328">
        <v>5166207660</v>
      </c>
      <c r="E2530" s="328">
        <v>5166207660</v>
      </c>
      <c r="F2530" s="202">
        <f t="shared" si="157"/>
        <v>1402792340</v>
      </c>
      <c r="G2530" s="168">
        <f t="shared" si="158"/>
        <v>78.645268077332929</v>
      </c>
      <c r="H2530" s="168">
        <f t="shared" si="159"/>
        <v>78.645268077332929</v>
      </c>
      <c r="I2530" s="168">
        <f t="shared" si="156"/>
        <v>78.645268077332929</v>
      </c>
    </row>
    <row r="2531" spans="1:9" s="351" customFormat="1" x14ac:dyDescent="0.2">
      <c r="A2531" s="327" t="s">
        <v>29</v>
      </c>
      <c r="B2531" s="324">
        <v>96169000000</v>
      </c>
      <c r="C2531" s="324">
        <v>85757340163.619995</v>
      </c>
      <c r="D2531" s="324">
        <v>52226795668.599998</v>
      </c>
      <c r="E2531" s="324">
        <v>52225919639.599998</v>
      </c>
      <c r="F2531" s="203">
        <f t="shared" si="157"/>
        <v>10411659836.380005</v>
      </c>
      <c r="G2531" s="204">
        <f t="shared" si="158"/>
        <v>89.173580013954606</v>
      </c>
      <c r="H2531" s="204">
        <f t="shared" si="159"/>
        <v>54.307308663498631</v>
      </c>
      <c r="I2531" s="204">
        <f t="shared" si="156"/>
        <v>54.306397736900657</v>
      </c>
    </row>
    <row r="2532" spans="1:9" x14ac:dyDescent="0.2">
      <c r="A2532" s="337" t="s">
        <v>113</v>
      </c>
      <c r="B2532" s="328">
        <v>96169000000</v>
      </c>
      <c r="C2532" s="328">
        <v>85757340163.619995</v>
      </c>
      <c r="D2532" s="328">
        <v>52226795668.599998</v>
      </c>
      <c r="E2532" s="328">
        <v>52225919639.599998</v>
      </c>
      <c r="F2532" s="202">
        <f t="shared" si="157"/>
        <v>10411659836.380005</v>
      </c>
      <c r="G2532" s="168">
        <f t="shared" si="158"/>
        <v>89.173580013954606</v>
      </c>
      <c r="H2532" s="168">
        <f t="shared" si="159"/>
        <v>54.307308663498631</v>
      </c>
      <c r="I2532" s="168">
        <f t="shared" si="156"/>
        <v>54.306397736900657</v>
      </c>
    </row>
    <row r="2533" spans="1:9" x14ac:dyDescent="0.2">
      <c r="A2533" s="327" t="s">
        <v>30</v>
      </c>
      <c r="B2533" s="324">
        <v>24219000000</v>
      </c>
      <c r="C2533" s="324">
        <v>6701491218.6899996</v>
      </c>
      <c r="D2533" s="324">
        <v>5601674294.6899996</v>
      </c>
      <c r="E2533" s="324">
        <v>5593184390.54</v>
      </c>
      <c r="F2533" s="203">
        <f t="shared" si="157"/>
        <v>17517508781.310001</v>
      </c>
      <c r="G2533" s="204">
        <f t="shared" si="158"/>
        <v>27.670387789297656</v>
      </c>
      <c r="H2533" s="204">
        <f t="shared" si="159"/>
        <v>23.129255108344687</v>
      </c>
      <c r="I2533" s="204">
        <f t="shared" si="156"/>
        <v>23.094200382096698</v>
      </c>
    </row>
    <row r="2534" spans="1:9" x14ac:dyDescent="0.2">
      <c r="A2534" s="337" t="s">
        <v>115</v>
      </c>
      <c r="B2534" s="328">
        <v>16053000000</v>
      </c>
      <c r="C2534" s="328">
        <v>0</v>
      </c>
      <c r="D2534" s="328">
        <v>0</v>
      </c>
      <c r="E2534" s="328">
        <v>0</v>
      </c>
      <c r="F2534" s="165">
        <f t="shared" si="157"/>
        <v>16053000000</v>
      </c>
      <c r="G2534" s="166">
        <f t="shared" si="158"/>
        <v>0</v>
      </c>
      <c r="H2534" s="166">
        <f t="shared" si="159"/>
        <v>0</v>
      </c>
      <c r="I2534" s="166">
        <f t="shared" si="156"/>
        <v>0</v>
      </c>
    </row>
    <row r="2535" spans="1:9" x14ac:dyDescent="0.2">
      <c r="A2535" s="337" t="s">
        <v>118</v>
      </c>
      <c r="B2535" s="328">
        <v>431000000</v>
      </c>
      <c r="C2535" s="328">
        <v>380847339</v>
      </c>
      <c r="D2535" s="328">
        <v>380847339</v>
      </c>
      <c r="E2535" s="328">
        <v>380847339</v>
      </c>
      <c r="F2535" s="165">
        <f t="shared" si="157"/>
        <v>50152661</v>
      </c>
      <c r="G2535" s="166">
        <f t="shared" si="158"/>
        <v>88.363651740139218</v>
      </c>
      <c r="H2535" s="166">
        <f t="shared" si="159"/>
        <v>88.363651740139218</v>
      </c>
      <c r="I2535" s="166">
        <f t="shared" si="156"/>
        <v>88.363651740139218</v>
      </c>
    </row>
    <row r="2536" spans="1:9" x14ac:dyDescent="0.2">
      <c r="A2536" s="337" t="s">
        <v>123</v>
      </c>
      <c r="B2536" s="328">
        <v>26000000</v>
      </c>
      <c r="C2536" s="328">
        <v>19645000</v>
      </c>
      <c r="D2536" s="328">
        <v>19645000</v>
      </c>
      <c r="E2536" s="328">
        <v>19645000</v>
      </c>
      <c r="F2536" s="165">
        <f t="shared" si="157"/>
        <v>6355000</v>
      </c>
      <c r="G2536" s="166">
        <f t="shared" si="158"/>
        <v>75.557692307692307</v>
      </c>
      <c r="H2536" s="166">
        <f t="shared" si="159"/>
        <v>75.557692307692307</v>
      </c>
      <c r="I2536" s="166">
        <f t="shared" si="156"/>
        <v>75.557692307692307</v>
      </c>
    </row>
    <row r="2537" spans="1:9" x14ac:dyDescent="0.2">
      <c r="A2537" s="337" t="s">
        <v>124</v>
      </c>
      <c r="B2537" s="328">
        <v>7709000000</v>
      </c>
      <c r="C2537" s="328">
        <v>6300998879.6899996</v>
      </c>
      <c r="D2537" s="328">
        <v>5201181955.6899996</v>
      </c>
      <c r="E2537" s="328">
        <v>5192692051.54</v>
      </c>
      <c r="F2537" s="202">
        <f t="shared" si="157"/>
        <v>1408001120.3100004</v>
      </c>
      <c r="G2537" s="168">
        <f t="shared" si="158"/>
        <v>81.73561914243092</v>
      </c>
      <c r="H2537" s="168">
        <f t="shared" si="159"/>
        <v>67.468957785575299</v>
      </c>
      <c r="I2537" s="168">
        <f t="shared" si="156"/>
        <v>67.358828013231289</v>
      </c>
    </row>
    <row r="2538" spans="1:9" x14ac:dyDescent="0.2">
      <c r="A2538" s="327" t="s">
        <v>127</v>
      </c>
      <c r="B2538" s="324">
        <v>19000000</v>
      </c>
      <c r="C2538" s="324">
        <v>10598741</v>
      </c>
      <c r="D2538" s="324">
        <v>10598741</v>
      </c>
      <c r="E2538" s="324">
        <v>10598741</v>
      </c>
      <c r="F2538" s="203">
        <f t="shared" si="157"/>
        <v>8401259</v>
      </c>
      <c r="G2538" s="204">
        <f t="shared" si="158"/>
        <v>55.782847368421052</v>
      </c>
      <c r="H2538" s="204">
        <f t="shared" si="159"/>
        <v>55.782847368421052</v>
      </c>
      <c r="I2538" s="204">
        <f t="shared" si="156"/>
        <v>55.782847368421052</v>
      </c>
    </row>
    <row r="2539" spans="1:9" x14ac:dyDescent="0.2">
      <c r="A2539" s="337" t="s">
        <v>128</v>
      </c>
      <c r="B2539" s="328">
        <v>19000000</v>
      </c>
      <c r="C2539" s="328">
        <v>10598741</v>
      </c>
      <c r="D2539" s="328">
        <v>10598741</v>
      </c>
      <c r="E2539" s="328">
        <v>10598741</v>
      </c>
      <c r="F2539" s="202">
        <f t="shared" si="157"/>
        <v>8401259</v>
      </c>
      <c r="G2539" s="168">
        <f t="shared" si="158"/>
        <v>55.782847368421052</v>
      </c>
      <c r="H2539" s="168">
        <f t="shared" si="159"/>
        <v>55.782847368421052</v>
      </c>
      <c r="I2539" s="168">
        <f t="shared" si="156"/>
        <v>55.782847368421052</v>
      </c>
    </row>
    <row r="2540" spans="1:9" x14ac:dyDescent="0.2">
      <c r="A2540" s="326" t="s">
        <v>330</v>
      </c>
      <c r="B2540" s="324">
        <v>14007000000</v>
      </c>
      <c r="C2540" s="324">
        <v>0</v>
      </c>
      <c r="D2540" s="324">
        <v>0</v>
      </c>
      <c r="E2540" s="324">
        <v>0</v>
      </c>
      <c r="F2540" s="161">
        <f t="shared" si="157"/>
        <v>14007000000</v>
      </c>
      <c r="G2540" s="162">
        <f t="shared" si="158"/>
        <v>0</v>
      </c>
      <c r="H2540" s="162">
        <f t="shared" si="159"/>
        <v>0</v>
      </c>
      <c r="I2540" s="162">
        <f t="shared" si="156"/>
        <v>0</v>
      </c>
    </row>
    <row r="2541" spans="1:9" x14ac:dyDescent="0.2">
      <c r="A2541" s="327" t="s">
        <v>41</v>
      </c>
      <c r="B2541" s="324">
        <v>14007000000</v>
      </c>
      <c r="C2541" s="324">
        <v>0</v>
      </c>
      <c r="D2541" s="324">
        <v>0</v>
      </c>
      <c r="E2541" s="324">
        <v>0</v>
      </c>
      <c r="F2541" s="203">
        <f t="shared" si="157"/>
        <v>14007000000</v>
      </c>
      <c r="G2541" s="204">
        <f t="shared" si="158"/>
        <v>0</v>
      </c>
      <c r="H2541" s="204">
        <f t="shared" si="159"/>
        <v>0</v>
      </c>
      <c r="I2541" s="204">
        <f t="shared" si="156"/>
        <v>0</v>
      </c>
    </row>
    <row r="2542" spans="1:9" x14ac:dyDescent="0.2">
      <c r="A2542" s="337" t="s">
        <v>331</v>
      </c>
      <c r="B2542" s="328">
        <v>14007000000</v>
      </c>
      <c r="C2542" s="328">
        <v>0</v>
      </c>
      <c r="D2542" s="328">
        <v>0</v>
      </c>
      <c r="E2542" s="328">
        <v>0</v>
      </c>
      <c r="F2542" s="165">
        <f t="shared" si="157"/>
        <v>14007000000</v>
      </c>
      <c r="G2542" s="166">
        <f t="shared" si="158"/>
        <v>0</v>
      </c>
      <c r="H2542" s="166">
        <f t="shared" si="159"/>
        <v>0</v>
      </c>
      <c r="I2542" s="166">
        <f t="shared" si="156"/>
        <v>0</v>
      </c>
    </row>
    <row r="2543" spans="1:9" s="351" customFormat="1" x14ac:dyDescent="0.2">
      <c r="A2543" s="326" t="s">
        <v>131</v>
      </c>
      <c r="B2543" s="324">
        <v>7194519134</v>
      </c>
      <c r="C2543" s="324">
        <v>6228577017.8599997</v>
      </c>
      <c r="D2543" s="324">
        <v>514787663.63</v>
      </c>
      <c r="E2543" s="324">
        <v>514787663.63</v>
      </c>
      <c r="F2543" s="203">
        <f t="shared" si="157"/>
        <v>965942116.14000034</v>
      </c>
      <c r="G2543" s="204">
        <f t="shared" si="158"/>
        <v>86.573916919962983</v>
      </c>
      <c r="H2543" s="204">
        <f t="shared" si="159"/>
        <v>7.155275481820687</v>
      </c>
      <c r="I2543" s="204">
        <f t="shared" si="156"/>
        <v>7.155275481820687</v>
      </c>
    </row>
    <row r="2544" spans="1:9" x14ac:dyDescent="0.2">
      <c r="A2544" s="327" t="s">
        <v>1653</v>
      </c>
      <c r="B2544" s="324">
        <v>7194519134</v>
      </c>
      <c r="C2544" s="324">
        <v>6228577017.8599997</v>
      </c>
      <c r="D2544" s="324">
        <v>514787663.63</v>
      </c>
      <c r="E2544" s="324">
        <v>514787663.63</v>
      </c>
      <c r="F2544" s="203">
        <f t="shared" si="157"/>
        <v>965942116.14000034</v>
      </c>
      <c r="G2544" s="204">
        <f t="shared" si="158"/>
        <v>86.573916919962983</v>
      </c>
      <c r="H2544" s="204">
        <f t="shared" si="159"/>
        <v>7.155275481820687</v>
      </c>
      <c r="I2544" s="204">
        <f t="shared" si="156"/>
        <v>7.155275481820687</v>
      </c>
    </row>
    <row r="2545" spans="1:9" x14ac:dyDescent="0.2">
      <c r="A2545" s="337" t="s">
        <v>679</v>
      </c>
      <c r="B2545" s="328">
        <v>7194519134</v>
      </c>
      <c r="C2545" s="328">
        <v>6228577017.8599997</v>
      </c>
      <c r="D2545" s="328">
        <v>514787663.63</v>
      </c>
      <c r="E2545" s="328">
        <v>514787663.63</v>
      </c>
      <c r="F2545" s="165">
        <f t="shared" si="157"/>
        <v>965942116.14000034</v>
      </c>
      <c r="G2545" s="166">
        <f t="shared" si="158"/>
        <v>86.573916919962983</v>
      </c>
      <c r="H2545" s="166">
        <f t="shared" si="159"/>
        <v>7.155275481820687</v>
      </c>
      <c r="I2545" s="166">
        <f t="shared" si="156"/>
        <v>7.155275481820687</v>
      </c>
    </row>
    <row r="2546" spans="1:9" x14ac:dyDescent="0.2">
      <c r="A2546" s="325" t="s">
        <v>720</v>
      </c>
      <c r="B2546" s="324">
        <v>194190236982</v>
      </c>
      <c r="C2546" s="324">
        <v>167874372492.45999</v>
      </c>
      <c r="D2546" s="324">
        <v>19040688550.310001</v>
      </c>
      <c r="E2546" s="324">
        <v>19040518850.310001</v>
      </c>
      <c r="F2546" s="203">
        <f t="shared" si="157"/>
        <v>26315864489.540009</v>
      </c>
      <c r="G2546" s="204">
        <f t="shared" si="158"/>
        <v>86.448410126828719</v>
      </c>
      <c r="H2546" s="204">
        <f t="shared" si="159"/>
        <v>9.8051729305397224</v>
      </c>
      <c r="I2546" s="204">
        <f t="shared" si="156"/>
        <v>9.8050855420063776</v>
      </c>
    </row>
    <row r="2547" spans="1:9" x14ac:dyDescent="0.2">
      <c r="A2547" s="326" t="s">
        <v>109</v>
      </c>
      <c r="B2547" s="324">
        <v>45542000000</v>
      </c>
      <c r="C2547" s="324">
        <v>19226135510.459999</v>
      </c>
      <c r="D2547" s="324">
        <v>16040688550.310001</v>
      </c>
      <c r="E2547" s="324">
        <v>16040518850.310001</v>
      </c>
      <c r="F2547" s="203">
        <f t="shared" si="157"/>
        <v>26315864489.540001</v>
      </c>
      <c r="G2547" s="204">
        <f t="shared" si="158"/>
        <v>42.216274011813269</v>
      </c>
      <c r="H2547" s="204">
        <f t="shared" si="159"/>
        <v>35.221748167208297</v>
      </c>
      <c r="I2547" s="204">
        <f t="shared" si="156"/>
        <v>35.221375544135086</v>
      </c>
    </row>
    <row r="2548" spans="1:9" x14ac:dyDescent="0.2">
      <c r="A2548" s="327" t="s">
        <v>28</v>
      </c>
      <c r="B2548" s="324">
        <v>27299000000</v>
      </c>
      <c r="C2548" s="324">
        <v>10956015491</v>
      </c>
      <c r="D2548" s="324">
        <v>10956015491</v>
      </c>
      <c r="E2548" s="324">
        <v>10956015491</v>
      </c>
      <c r="F2548" s="203">
        <f t="shared" si="157"/>
        <v>16342984509</v>
      </c>
      <c r="G2548" s="204">
        <f t="shared" si="158"/>
        <v>40.133394963185467</v>
      </c>
      <c r="H2548" s="204">
        <f t="shared" si="159"/>
        <v>40.133394963185467</v>
      </c>
      <c r="I2548" s="204">
        <f t="shared" si="156"/>
        <v>40.133394963185467</v>
      </c>
    </row>
    <row r="2549" spans="1:9" x14ac:dyDescent="0.2">
      <c r="A2549" s="337" t="s">
        <v>110</v>
      </c>
      <c r="B2549" s="328">
        <v>15290000000</v>
      </c>
      <c r="C2549" s="328">
        <v>6208480253</v>
      </c>
      <c r="D2549" s="328">
        <v>6208480253</v>
      </c>
      <c r="E2549" s="328">
        <v>6208480253</v>
      </c>
      <c r="F2549" s="202">
        <f t="shared" si="157"/>
        <v>9081519747</v>
      </c>
      <c r="G2549" s="168">
        <f t="shared" si="158"/>
        <v>40.604841419228258</v>
      </c>
      <c r="H2549" s="168">
        <f t="shared" si="159"/>
        <v>40.604841419228258</v>
      </c>
      <c r="I2549" s="168">
        <f t="shared" si="156"/>
        <v>40.604841419228258</v>
      </c>
    </row>
    <row r="2550" spans="1:9" s="351" customFormat="1" x14ac:dyDescent="0.2">
      <c r="A2550" s="337" t="s">
        <v>111</v>
      </c>
      <c r="B2550" s="328">
        <v>5590000000</v>
      </c>
      <c r="C2550" s="328">
        <v>2461987049</v>
      </c>
      <c r="D2550" s="328">
        <v>2461987049</v>
      </c>
      <c r="E2550" s="328">
        <v>2461987049</v>
      </c>
      <c r="F2550" s="165">
        <f t="shared" si="157"/>
        <v>3128012951</v>
      </c>
      <c r="G2550" s="166">
        <f t="shared" si="158"/>
        <v>44.04270212880143</v>
      </c>
      <c r="H2550" s="166">
        <f t="shared" si="159"/>
        <v>44.04270212880143</v>
      </c>
      <c r="I2550" s="166">
        <f t="shared" si="156"/>
        <v>44.04270212880143</v>
      </c>
    </row>
    <row r="2551" spans="1:9" x14ac:dyDescent="0.2">
      <c r="A2551" s="337" t="s">
        <v>112</v>
      </c>
      <c r="B2551" s="328">
        <v>6419000000</v>
      </c>
      <c r="C2551" s="328">
        <v>2285548189</v>
      </c>
      <c r="D2551" s="328">
        <v>2285548189</v>
      </c>
      <c r="E2551" s="328">
        <v>2285548189</v>
      </c>
      <c r="F2551" s="165">
        <f t="shared" si="157"/>
        <v>4133451811</v>
      </c>
      <c r="G2551" s="166">
        <f t="shared" si="158"/>
        <v>35.605985184608194</v>
      </c>
      <c r="H2551" s="166">
        <f t="shared" si="159"/>
        <v>35.605985184608194</v>
      </c>
      <c r="I2551" s="166">
        <f t="shared" si="156"/>
        <v>35.605985184608194</v>
      </c>
    </row>
    <row r="2552" spans="1:9" x14ac:dyDescent="0.2">
      <c r="A2552" s="327" t="s">
        <v>29</v>
      </c>
      <c r="B2552" s="324">
        <v>9802493549</v>
      </c>
      <c r="C2552" s="324">
        <v>8246570049.46</v>
      </c>
      <c r="D2552" s="324">
        <v>5062737028.3100004</v>
      </c>
      <c r="E2552" s="324">
        <v>5062567328.3100004</v>
      </c>
      <c r="F2552" s="161">
        <f t="shared" si="157"/>
        <v>1555923499.54</v>
      </c>
      <c r="G2552" s="162">
        <f t="shared" si="158"/>
        <v>84.127268314308381</v>
      </c>
      <c r="H2552" s="162">
        <f t="shared" si="159"/>
        <v>51.647440551761193</v>
      </c>
      <c r="I2552" s="162">
        <f t="shared" si="156"/>
        <v>51.645709359599202</v>
      </c>
    </row>
    <row r="2553" spans="1:9" x14ac:dyDescent="0.2">
      <c r="A2553" s="337" t="s">
        <v>113</v>
      </c>
      <c r="B2553" s="328">
        <v>9802493549</v>
      </c>
      <c r="C2553" s="328">
        <v>8246570049.46</v>
      </c>
      <c r="D2553" s="328">
        <v>5062737028.3100004</v>
      </c>
      <c r="E2553" s="328">
        <v>5062567328.3100004</v>
      </c>
      <c r="F2553" s="202">
        <f t="shared" si="157"/>
        <v>1555923499.54</v>
      </c>
      <c r="G2553" s="168">
        <f t="shared" si="158"/>
        <v>84.127268314308381</v>
      </c>
      <c r="H2553" s="168">
        <f t="shared" si="159"/>
        <v>51.647440551761193</v>
      </c>
      <c r="I2553" s="168">
        <f t="shared" si="156"/>
        <v>51.645709359599202</v>
      </c>
    </row>
    <row r="2554" spans="1:9" x14ac:dyDescent="0.2">
      <c r="A2554" s="327" t="s">
        <v>30</v>
      </c>
      <c r="B2554" s="324">
        <v>2934761451</v>
      </c>
      <c r="C2554" s="324">
        <v>21717970</v>
      </c>
      <c r="D2554" s="324">
        <v>20104031</v>
      </c>
      <c r="E2554" s="324">
        <v>20104031</v>
      </c>
      <c r="F2554" s="161">
        <f t="shared" si="157"/>
        <v>2913043481</v>
      </c>
      <c r="G2554" s="162">
        <f t="shared" si="158"/>
        <v>0.7400250535729147</v>
      </c>
      <c r="H2554" s="162">
        <f t="shared" si="159"/>
        <v>0.68503118006915642</v>
      </c>
      <c r="I2554" s="162">
        <f t="shared" si="156"/>
        <v>0.68503118006915642</v>
      </c>
    </row>
    <row r="2555" spans="1:9" x14ac:dyDescent="0.2">
      <c r="A2555" s="337" t="s">
        <v>115</v>
      </c>
      <c r="B2555" s="328">
        <v>2854761451</v>
      </c>
      <c r="C2555" s="328">
        <v>0</v>
      </c>
      <c r="D2555" s="328">
        <v>0</v>
      </c>
      <c r="E2555" s="328">
        <v>0</v>
      </c>
      <c r="F2555" s="165">
        <f t="shared" si="157"/>
        <v>2854761451</v>
      </c>
      <c r="G2555" s="166">
        <f t="shared" si="158"/>
        <v>0</v>
      </c>
      <c r="H2555" s="166">
        <f t="shared" si="159"/>
        <v>0</v>
      </c>
      <c r="I2555" s="166">
        <f t="shared" si="156"/>
        <v>0</v>
      </c>
    </row>
    <row r="2556" spans="1:9" x14ac:dyDescent="0.2">
      <c r="A2556" s="337" t="s">
        <v>118</v>
      </c>
      <c r="B2556" s="328">
        <v>80000000</v>
      </c>
      <c r="C2556" s="328">
        <v>21717970</v>
      </c>
      <c r="D2556" s="328">
        <v>20104031</v>
      </c>
      <c r="E2556" s="328">
        <v>20104031</v>
      </c>
      <c r="F2556" s="165">
        <f t="shared" si="157"/>
        <v>58282030</v>
      </c>
      <c r="G2556" s="166">
        <f t="shared" si="158"/>
        <v>27.147462500000003</v>
      </c>
      <c r="H2556" s="166">
        <f t="shared" si="159"/>
        <v>25.130038750000001</v>
      </c>
      <c r="I2556" s="166">
        <f t="shared" si="156"/>
        <v>25.130038750000001</v>
      </c>
    </row>
    <row r="2557" spans="1:9" x14ac:dyDescent="0.2">
      <c r="A2557" s="327" t="s">
        <v>127</v>
      </c>
      <c r="B2557" s="324">
        <v>5505745000</v>
      </c>
      <c r="C2557" s="324">
        <v>1832000</v>
      </c>
      <c r="D2557" s="324">
        <v>1832000</v>
      </c>
      <c r="E2557" s="324">
        <v>1832000</v>
      </c>
      <c r="F2557" s="203">
        <f t="shared" si="157"/>
        <v>5503913000</v>
      </c>
      <c r="G2557" s="204">
        <f t="shared" si="158"/>
        <v>3.3274334354388008E-2</v>
      </c>
      <c r="H2557" s="204">
        <f t="shared" si="159"/>
        <v>3.3274334354388008E-2</v>
      </c>
      <c r="I2557" s="204">
        <f t="shared" si="156"/>
        <v>3.3274334354388008E-2</v>
      </c>
    </row>
    <row r="2558" spans="1:9" x14ac:dyDescent="0.2">
      <c r="A2558" s="337" t="s">
        <v>128</v>
      </c>
      <c r="B2558" s="328">
        <v>4000000</v>
      </c>
      <c r="C2558" s="328">
        <v>87000</v>
      </c>
      <c r="D2558" s="328">
        <v>87000</v>
      </c>
      <c r="E2558" s="328">
        <v>87000</v>
      </c>
      <c r="F2558" s="202">
        <f t="shared" si="157"/>
        <v>3913000</v>
      </c>
      <c r="G2558" s="168">
        <f t="shared" si="158"/>
        <v>2.1749999999999998</v>
      </c>
      <c r="H2558" s="168">
        <f t="shared" si="159"/>
        <v>2.1749999999999998</v>
      </c>
      <c r="I2558" s="168">
        <f t="shared" si="156"/>
        <v>2.1749999999999998</v>
      </c>
    </row>
    <row r="2559" spans="1:9" x14ac:dyDescent="0.2">
      <c r="A2559" s="337" t="s">
        <v>130</v>
      </c>
      <c r="B2559" s="328">
        <v>5500000000</v>
      </c>
      <c r="C2559" s="328">
        <v>0</v>
      </c>
      <c r="D2559" s="328">
        <v>0</v>
      </c>
      <c r="E2559" s="328">
        <v>0</v>
      </c>
      <c r="F2559" s="165">
        <f t="shared" si="157"/>
        <v>5500000000</v>
      </c>
      <c r="G2559" s="166">
        <f t="shared" si="158"/>
        <v>0</v>
      </c>
      <c r="H2559" s="166">
        <f t="shared" si="159"/>
        <v>0</v>
      </c>
      <c r="I2559" s="166">
        <f t="shared" si="156"/>
        <v>0</v>
      </c>
    </row>
    <row r="2560" spans="1:9" x14ac:dyDescent="0.2">
      <c r="A2560" s="337" t="s">
        <v>188</v>
      </c>
      <c r="B2560" s="328">
        <v>1745000</v>
      </c>
      <c r="C2560" s="328">
        <v>1745000</v>
      </c>
      <c r="D2560" s="328">
        <v>1745000</v>
      </c>
      <c r="E2560" s="328">
        <v>1745000</v>
      </c>
      <c r="F2560" s="202">
        <f t="shared" si="157"/>
        <v>0</v>
      </c>
      <c r="G2560" s="168">
        <f t="shared" si="158"/>
        <v>100</v>
      </c>
      <c r="H2560" s="168">
        <f t="shared" si="159"/>
        <v>100</v>
      </c>
      <c r="I2560" s="168">
        <f t="shared" si="156"/>
        <v>100</v>
      </c>
    </row>
    <row r="2561" spans="1:9" x14ac:dyDescent="0.2">
      <c r="A2561" s="326" t="s">
        <v>131</v>
      </c>
      <c r="B2561" s="324">
        <v>148648236982</v>
      </c>
      <c r="C2561" s="324">
        <v>148648236982</v>
      </c>
      <c r="D2561" s="324">
        <v>3000000000</v>
      </c>
      <c r="E2561" s="324">
        <v>3000000000</v>
      </c>
      <c r="F2561" s="203">
        <f t="shared" si="157"/>
        <v>0</v>
      </c>
      <c r="G2561" s="204">
        <f t="shared" si="158"/>
        <v>100</v>
      </c>
      <c r="H2561" s="204">
        <f t="shared" si="159"/>
        <v>2.0181874073375479</v>
      </c>
      <c r="I2561" s="204">
        <f t="shared" si="156"/>
        <v>2.0181874073375479</v>
      </c>
    </row>
    <row r="2562" spans="1:9" s="351" customFormat="1" x14ac:dyDescent="0.2">
      <c r="A2562" s="327" t="s">
        <v>1653</v>
      </c>
      <c r="B2562" s="324">
        <v>148648236982</v>
      </c>
      <c r="C2562" s="324">
        <v>148648236982</v>
      </c>
      <c r="D2562" s="324">
        <v>3000000000</v>
      </c>
      <c r="E2562" s="324">
        <v>3000000000</v>
      </c>
      <c r="F2562" s="203">
        <f t="shared" si="157"/>
        <v>0</v>
      </c>
      <c r="G2562" s="204">
        <f t="shared" si="158"/>
        <v>100</v>
      </c>
      <c r="H2562" s="204">
        <f t="shared" si="159"/>
        <v>2.0181874073375479</v>
      </c>
      <c r="I2562" s="204">
        <f t="shared" si="156"/>
        <v>2.0181874073375479</v>
      </c>
    </row>
    <row r="2563" spans="1:9" x14ac:dyDescent="0.2">
      <c r="A2563" s="337" t="s">
        <v>721</v>
      </c>
      <c r="B2563" s="328">
        <v>148648236982</v>
      </c>
      <c r="C2563" s="328">
        <v>148648236982</v>
      </c>
      <c r="D2563" s="328">
        <v>3000000000</v>
      </c>
      <c r="E2563" s="328">
        <v>3000000000</v>
      </c>
      <c r="F2563" s="202">
        <f t="shared" si="157"/>
        <v>0</v>
      </c>
      <c r="G2563" s="168">
        <f t="shared" si="158"/>
        <v>100</v>
      </c>
      <c r="H2563" s="168">
        <f t="shared" si="159"/>
        <v>2.0181874073375479</v>
      </c>
      <c r="I2563" s="168">
        <f t="shared" si="156"/>
        <v>2.0181874073375479</v>
      </c>
    </row>
    <row r="2564" spans="1:9" x14ac:dyDescent="0.2">
      <c r="A2564" s="336" t="s">
        <v>67</v>
      </c>
      <c r="B2564" s="324">
        <v>15197086461291</v>
      </c>
      <c r="C2564" s="324">
        <v>5511168598940.8311</v>
      </c>
      <c r="D2564" s="324">
        <v>4480332298762.3613</v>
      </c>
      <c r="E2564" s="324">
        <v>4477777740915.3613</v>
      </c>
      <c r="F2564" s="205">
        <f t="shared" si="157"/>
        <v>9685917862350.168</v>
      </c>
      <c r="G2564" s="204">
        <f t="shared" si="158"/>
        <v>36.264639363462926</v>
      </c>
      <c r="H2564" s="204">
        <f t="shared" si="159"/>
        <v>29.481521409872631</v>
      </c>
      <c r="I2564" s="204">
        <f t="shared" si="156"/>
        <v>29.46471188619514</v>
      </c>
    </row>
    <row r="2565" spans="1:9" x14ac:dyDescent="0.2">
      <c r="A2565" s="325" t="s">
        <v>722</v>
      </c>
      <c r="B2565" s="324">
        <v>10765230649149</v>
      </c>
      <c r="C2565" s="324">
        <v>2776308308672.5303</v>
      </c>
      <c r="D2565" s="324">
        <v>2532238908890.4302</v>
      </c>
      <c r="E2565" s="324">
        <v>2531246897209.4302</v>
      </c>
      <c r="F2565" s="203">
        <f t="shared" si="157"/>
        <v>7988922340476.4697</v>
      </c>
      <c r="G2565" s="204">
        <f t="shared" si="158"/>
        <v>25.789584999667419</v>
      </c>
      <c r="H2565" s="204">
        <f t="shared" si="159"/>
        <v>23.522384158955344</v>
      </c>
      <c r="I2565" s="204">
        <f t="shared" si="156"/>
        <v>23.513169199115367</v>
      </c>
    </row>
    <row r="2566" spans="1:9" x14ac:dyDescent="0.2">
      <c r="A2566" s="326" t="s">
        <v>109</v>
      </c>
      <c r="B2566" s="324">
        <v>245489819882</v>
      </c>
      <c r="C2566" s="324">
        <v>116785920672.97002</v>
      </c>
      <c r="D2566" s="324">
        <v>102628370945.85001</v>
      </c>
      <c r="E2566" s="324">
        <v>102516447564.85001</v>
      </c>
      <c r="F2566" s="161">
        <f t="shared" si="157"/>
        <v>128703899209.02998</v>
      </c>
      <c r="G2566" s="162">
        <f t="shared" si="158"/>
        <v>47.572612472935006</v>
      </c>
      <c r="H2566" s="162">
        <f t="shared" si="159"/>
        <v>41.805550631460221</v>
      </c>
      <c r="I2566" s="162">
        <f t="shared" si="156"/>
        <v>41.759958769014027</v>
      </c>
    </row>
    <row r="2567" spans="1:9" x14ac:dyDescent="0.2">
      <c r="A2567" s="327" t="s">
        <v>28</v>
      </c>
      <c r="B2567" s="324">
        <v>160630000000</v>
      </c>
      <c r="C2567" s="324">
        <v>79468313280</v>
      </c>
      <c r="D2567" s="324">
        <v>79399165192</v>
      </c>
      <c r="E2567" s="324">
        <v>79399165192</v>
      </c>
      <c r="F2567" s="161">
        <f t="shared" si="157"/>
        <v>81161686720</v>
      </c>
      <c r="G2567" s="162">
        <f t="shared" si="158"/>
        <v>49.472896270933205</v>
      </c>
      <c r="H2567" s="162">
        <f t="shared" si="159"/>
        <v>49.429848217643027</v>
      </c>
      <c r="I2567" s="162">
        <f t="shared" ref="I2567:I2630" si="160">IFERROR(IF(E2567&gt;0,+E2567/B2567*100,0),0)</f>
        <v>49.429848217643027</v>
      </c>
    </row>
    <row r="2568" spans="1:9" x14ac:dyDescent="0.2">
      <c r="A2568" s="337" t="s">
        <v>110</v>
      </c>
      <c r="B2568" s="328">
        <v>109110000000</v>
      </c>
      <c r="C2568" s="328">
        <v>53065524179</v>
      </c>
      <c r="D2568" s="328">
        <v>53022194616</v>
      </c>
      <c r="E2568" s="328">
        <v>53022194616</v>
      </c>
      <c r="F2568" s="165">
        <f t="shared" si="157"/>
        <v>56044475821</v>
      </c>
      <c r="G2568" s="166">
        <f t="shared" si="158"/>
        <v>48.634886059023003</v>
      </c>
      <c r="H2568" s="166">
        <f t="shared" si="159"/>
        <v>48.595174242507561</v>
      </c>
      <c r="I2568" s="166">
        <f t="shared" si="160"/>
        <v>48.595174242507561</v>
      </c>
    </row>
    <row r="2569" spans="1:9" x14ac:dyDescent="0.2">
      <c r="A2569" s="337" t="s">
        <v>111</v>
      </c>
      <c r="B2569" s="328">
        <v>39977000000</v>
      </c>
      <c r="C2569" s="328">
        <v>19186053274</v>
      </c>
      <c r="D2569" s="328">
        <v>19179528074</v>
      </c>
      <c r="E2569" s="328">
        <v>19179528074</v>
      </c>
      <c r="F2569" s="165">
        <f t="shared" ref="F2569:F2632" si="161">+B2569-C2569</f>
        <v>20790946726</v>
      </c>
      <c r="G2569" s="166">
        <f t="shared" ref="G2569:G2632" si="162">IFERROR(IF(C2569&gt;0,+C2569/B2569*100,0),0)</f>
        <v>47.992729004177406</v>
      </c>
      <c r="H2569" s="166">
        <f t="shared" ref="H2569:H2632" si="163">IFERROR(IF(D2569&gt;0,+D2569/B2569*100,0),0)</f>
        <v>47.976406618805811</v>
      </c>
      <c r="I2569" s="166">
        <f t="shared" si="160"/>
        <v>47.976406618805811</v>
      </c>
    </row>
    <row r="2570" spans="1:9" x14ac:dyDescent="0.2">
      <c r="A2570" s="337" t="s">
        <v>112</v>
      </c>
      <c r="B2570" s="328">
        <v>11543000000</v>
      </c>
      <c r="C2570" s="328">
        <v>7216735827</v>
      </c>
      <c r="D2570" s="328">
        <v>7197442502</v>
      </c>
      <c r="E2570" s="328">
        <v>7197442502</v>
      </c>
      <c r="F2570" s="165">
        <f t="shared" si="161"/>
        <v>4326264173</v>
      </c>
      <c r="G2570" s="166">
        <f t="shared" si="162"/>
        <v>62.520452456033958</v>
      </c>
      <c r="H2570" s="166">
        <f t="shared" si="163"/>
        <v>62.353309382309632</v>
      </c>
      <c r="I2570" s="166">
        <f t="shared" si="160"/>
        <v>62.353309382309632</v>
      </c>
    </row>
    <row r="2571" spans="1:9" x14ac:dyDescent="0.2">
      <c r="A2571" s="327" t="s">
        <v>29</v>
      </c>
      <c r="B2571" s="324">
        <v>48775000000</v>
      </c>
      <c r="C2571" s="324">
        <v>36484765465.730003</v>
      </c>
      <c r="D2571" s="324">
        <v>22730167970.610001</v>
      </c>
      <c r="E2571" s="324">
        <v>22619646026.610001</v>
      </c>
      <c r="F2571" s="203">
        <f t="shared" si="161"/>
        <v>12290234534.269997</v>
      </c>
      <c r="G2571" s="204">
        <f t="shared" si="162"/>
        <v>74.802184450497194</v>
      </c>
      <c r="H2571" s="204">
        <f t="shared" si="163"/>
        <v>46.60208707454639</v>
      </c>
      <c r="I2571" s="204">
        <f t="shared" si="160"/>
        <v>46.375491597355207</v>
      </c>
    </row>
    <row r="2572" spans="1:9" x14ac:dyDescent="0.2">
      <c r="A2572" s="337" t="s">
        <v>113</v>
      </c>
      <c r="B2572" s="328">
        <v>48775000000</v>
      </c>
      <c r="C2572" s="328">
        <v>36484765465.730003</v>
      </c>
      <c r="D2572" s="328">
        <v>22730167970.610001</v>
      </c>
      <c r="E2572" s="328">
        <v>22619646026.610001</v>
      </c>
      <c r="F2572" s="165">
        <f t="shared" si="161"/>
        <v>12290234534.269997</v>
      </c>
      <c r="G2572" s="166">
        <f t="shared" si="162"/>
        <v>74.802184450497194</v>
      </c>
      <c r="H2572" s="166">
        <f t="shared" si="163"/>
        <v>46.60208707454639</v>
      </c>
      <c r="I2572" s="166">
        <f t="shared" si="160"/>
        <v>46.375491597355207</v>
      </c>
    </row>
    <row r="2573" spans="1:9" x14ac:dyDescent="0.2">
      <c r="A2573" s="327" t="s">
        <v>30</v>
      </c>
      <c r="B2573" s="324">
        <v>3259170700</v>
      </c>
      <c r="C2573" s="324">
        <v>713025365</v>
      </c>
      <c r="D2573" s="324">
        <v>380460021</v>
      </c>
      <c r="E2573" s="324">
        <v>380460021</v>
      </c>
      <c r="F2573" s="203">
        <f t="shared" si="161"/>
        <v>2546145335</v>
      </c>
      <c r="G2573" s="204">
        <f t="shared" si="162"/>
        <v>21.877509054680687</v>
      </c>
      <c r="H2573" s="204">
        <f t="shared" si="163"/>
        <v>11.673522377947249</v>
      </c>
      <c r="I2573" s="204">
        <f t="shared" si="160"/>
        <v>11.673522377947249</v>
      </c>
    </row>
    <row r="2574" spans="1:9" x14ac:dyDescent="0.2">
      <c r="A2574" s="337" t="s">
        <v>118</v>
      </c>
      <c r="B2574" s="328">
        <v>765000000</v>
      </c>
      <c r="C2574" s="328">
        <v>621524849</v>
      </c>
      <c r="D2574" s="328">
        <v>288959505</v>
      </c>
      <c r="E2574" s="328">
        <v>288959505</v>
      </c>
      <c r="F2574" s="202">
        <f t="shared" si="161"/>
        <v>143475151</v>
      </c>
      <c r="G2574" s="168">
        <f t="shared" si="162"/>
        <v>81.245078300653589</v>
      </c>
      <c r="H2574" s="168">
        <f t="shared" si="163"/>
        <v>37.772484313725492</v>
      </c>
      <c r="I2574" s="168">
        <f t="shared" si="160"/>
        <v>37.772484313725492</v>
      </c>
    </row>
    <row r="2575" spans="1:9" x14ac:dyDescent="0.2">
      <c r="A2575" s="337" t="s">
        <v>124</v>
      </c>
      <c r="B2575" s="328">
        <v>2494170700</v>
      </c>
      <c r="C2575" s="328">
        <v>91500516</v>
      </c>
      <c r="D2575" s="328">
        <v>91500516</v>
      </c>
      <c r="E2575" s="328">
        <v>91500516</v>
      </c>
      <c r="F2575" s="202">
        <f t="shared" si="161"/>
        <v>2402670184</v>
      </c>
      <c r="G2575" s="168">
        <f t="shared" si="162"/>
        <v>3.6685747290672608</v>
      </c>
      <c r="H2575" s="168">
        <f t="shared" si="163"/>
        <v>3.6685747290672608</v>
      </c>
      <c r="I2575" s="168">
        <f t="shared" si="160"/>
        <v>3.6685747290672608</v>
      </c>
    </row>
    <row r="2576" spans="1:9" x14ac:dyDescent="0.2">
      <c r="A2576" s="327" t="s">
        <v>127</v>
      </c>
      <c r="B2576" s="324">
        <v>32825649182</v>
      </c>
      <c r="C2576" s="324">
        <v>119816562.23999999</v>
      </c>
      <c r="D2576" s="324">
        <v>118577762.23999999</v>
      </c>
      <c r="E2576" s="324">
        <v>117176325.23999999</v>
      </c>
      <c r="F2576" s="161">
        <f t="shared" si="161"/>
        <v>32705832619.759998</v>
      </c>
      <c r="G2576" s="162">
        <f t="shared" si="162"/>
        <v>0.36500896471440269</v>
      </c>
      <c r="H2576" s="162">
        <f t="shared" si="163"/>
        <v>0.36123508657072445</v>
      </c>
      <c r="I2576" s="162">
        <f t="shared" si="160"/>
        <v>0.35696575135596659</v>
      </c>
    </row>
    <row r="2577" spans="1:9" x14ac:dyDescent="0.2">
      <c r="A2577" s="337" t="s">
        <v>128</v>
      </c>
      <c r="B2577" s="328">
        <v>216000000</v>
      </c>
      <c r="C2577" s="328">
        <v>119816562.23999999</v>
      </c>
      <c r="D2577" s="328">
        <v>118577762.23999999</v>
      </c>
      <c r="E2577" s="328">
        <v>117176325.23999999</v>
      </c>
      <c r="F2577" s="202">
        <f t="shared" si="161"/>
        <v>96183437.760000005</v>
      </c>
      <c r="G2577" s="168">
        <f t="shared" si="162"/>
        <v>55.470630666666665</v>
      </c>
      <c r="H2577" s="168">
        <f t="shared" si="163"/>
        <v>54.897112148148139</v>
      </c>
      <c r="I2577" s="168">
        <f t="shared" si="160"/>
        <v>54.248298722222223</v>
      </c>
    </row>
    <row r="2578" spans="1:9" x14ac:dyDescent="0.2">
      <c r="A2578" s="337" t="s">
        <v>130</v>
      </c>
      <c r="B2578" s="328">
        <v>32609649182</v>
      </c>
      <c r="C2578" s="328">
        <v>0</v>
      </c>
      <c r="D2578" s="328">
        <v>0</v>
      </c>
      <c r="E2578" s="328">
        <v>0</v>
      </c>
      <c r="F2578" s="165">
        <f t="shared" si="161"/>
        <v>32609649182</v>
      </c>
      <c r="G2578" s="166">
        <f t="shared" si="162"/>
        <v>0</v>
      </c>
      <c r="H2578" s="166">
        <f t="shared" si="163"/>
        <v>0</v>
      </c>
      <c r="I2578" s="166">
        <f t="shared" si="160"/>
        <v>0</v>
      </c>
    </row>
    <row r="2579" spans="1:9" s="351" customFormat="1" x14ac:dyDescent="0.2">
      <c r="A2579" s="326" t="s">
        <v>131</v>
      </c>
      <c r="B2579" s="324">
        <v>10519740829267</v>
      </c>
      <c r="C2579" s="324">
        <v>2659522387999.5601</v>
      </c>
      <c r="D2579" s="324">
        <v>2429610537944.5801</v>
      </c>
      <c r="E2579" s="324">
        <v>2428730449644.5801</v>
      </c>
      <c r="F2579" s="203">
        <f t="shared" si="161"/>
        <v>7860218441267.4395</v>
      </c>
      <c r="G2579" s="204">
        <f t="shared" si="162"/>
        <v>25.281253893636769</v>
      </c>
      <c r="H2579" s="204">
        <f t="shared" si="163"/>
        <v>23.095726191135373</v>
      </c>
      <c r="I2579" s="204">
        <f t="shared" si="160"/>
        <v>23.087360126663981</v>
      </c>
    </row>
    <row r="2580" spans="1:9" x14ac:dyDescent="0.2">
      <c r="A2580" s="327" t="s">
        <v>1653</v>
      </c>
      <c r="B2580" s="324">
        <v>10519740829267</v>
      </c>
      <c r="C2580" s="324">
        <v>2659522387999.5601</v>
      </c>
      <c r="D2580" s="324">
        <v>2429610537944.5801</v>
      </c>
      <c r="E2580" s="324">
        <v>2428730449644.5801</v>
      </c>
      <c r="F2580" s="203">
        <f t="shared" si="161"/>
        <v>7860218441267.4395</v>
      </c>
      <c r="G2580" s="204">
        <f t="shared" si="162"/>
        <v>25.281253893636769</v>
      </c>
      <c r="H2580" s="204">
        <f t="shared" si="163"/>
        <v>23.095726191135373</v>
      </c>
      <c r="I2580" s="204">
        <f t="shared" si="160"/>
        <v>23.087360126663981</v>
      </c>
    </row>
    <row r="2581" spans="1:9" x14ac:dyDescent="0.2">
      <c r="A2581" s="337" t="s">
        <v>723</v>
      </c>
      <c r="B2581" s="328">
        <v>64886072564</v>
      </c>
      <c r="C2581" s="328">
        <v>51979538294.900002</v>
      </c>
      <c r="D2581" s="328">
        <v>30704454734</v>
      </c>
      <c r="E2581" s="328">
        <v>30684011734</v>
      </c>
      <c r="F2581" s="202">
        <f t="shared" si="161"/>
        <v>12906534269.099998</v>
      </c>
      <c r="G2581" s="168">
        <f t="shared" si="162"/>
        <v>80.108929760897894</v>
      </c>
      <c r="H2581" s="168">
        <f t="shared" si="163"/>
        <v>47.320562827584979</v>
      </c>
      <c r="I2581" s="168">
        <f t="shared" si="160"/>
        <v>47.289056836865882</v>
      </c>
    </row>
    <row r="2582" spans="1:9" x14ac:dyDescent="0.2">
      <c r="A2582" s="337" t="s">
        <v>724</v>
      </c>
      <c r="B2582" s="328">
        <v>179747932970</v>
      </c>
      <c r="C2582" s="328">
        <v>6058978951.6599998</v>
      </c>
      <c r="D2582" s="328">
        <v>1269103641</v>
      </c>
      <c r="E2582" s="328">
        <v>1231107641</v>
      </c>
      <c r="F2582" s="165">
        <f t="shared" si="161"/>
        <v>173688954018.34</v>
      </c>
      <c r="G2582" s="166">
        <f t="shared" si="162"/>
        <v>3.3708198205935673</v>
      </c>
      <c r="H2582" s="166">
        <f t="shared" si="163"/>
        <v>0.70604630608565266</v>
      </c>
      <c r="I2582" s="166">
        <f t="shared" si="160"/>
        <v>0.68490781543811818</v>
      </c>
    </row>
    <row r="2583" spans="1:9" x14ac:dyDescent="0.2">
      <c r="A2583" s="337" t="s">
        <v>725</v>
      </c>
      <c r="B2583" s="328">
        <v>16000000000</v>
      </c>
      <c r="C2583" s="328">
        <v>1821983532.3199999</v>
      </c>
      <c r="D2583" s="328">
        <v>810817205</v>
      </c>
      <c r="E2583" s="328">
        <v>745392038</v>
      </c>
      <c r="F2583" s="202">
        <f t="shared" si="161"/>
        <v>14178016467.68</v>
      </c>
      <c r="G2583" s="168">
        <f t="shared" si="162"/>
        <v>11.387397076999999</v>
      </c>
      <c r="H2583" s="168">
        <f t="shared" si="163"/>
        <v>5.0676075312500002</v>
      </c>
      <c r="I2583" s="168">
        <f t="shared" si="160"/>
        <v>4.6587002374999997</v>
      </c>
    </row>
    <row r="2584" spans="1:9" x14ac:dyDescent="0.2">
      <c r="A2584" s="337" t="s">
        <v>726</v>
      </c>
      <c r="B2584" s="328">
        <v>12000000000</v>
      </c>
      <c r="C2584" s="328">
        <v>8339789127</v>
      </c>
      <c r="D2584" s="328">
        <v>0</v>
      </c>
      <c r="E2584" s="328">
        <v>0</v>
      </c>
      <c r="F2584" s="165">
        <f t="shared" si="161"/>
        <v>3660210873</v>
      </c>
      <c r="G2584" s="166">
        <f t="shared" si="162"/>
        <v>69.498242724999997</v>
      </c>
      <c r="H2584" s="166">
        <f t="shared" si="163"/>
        <v>0</v>
      </c>
      <c r="I2584" s="166">
        <f t="shared" si="160"/>
        <v>0</v>
      </c>
    </row>
    <row r="2585" spans="1:9" x14ac:dyDescent="0.2">
      <c r="A2585" s="337" t="s">
        <v>727</v>
      </c>
      <c r="B2585" s="328">
        <v>28000000000</v>
      </c>
      <c r="C2585" s="328">
        <v>14841688522.200001</v>
      </c>
      <c r="D2585" s="328">
        <v>735116459</v>
      </c>
      <c r="E2585" s="328">
        <v>673916459</v>
      </c>
      <c r="F2585" s="165">
        <f t="shared" si="161"/>
        <v>13158311477.799999</v>
      </c>
      <c r="G2585" s="166">
        <f t="shared" si="162"/>
        <v>53.006030436428574</v>
      </c>
      <c r="H2585" s="166">
        <f t="shared" si="163"/>
        <v>2.625415925</v>
      </c>
      <c r="I2585" s="166">
        <f t="shared" si="160"/>
        <v>2.4068444964285716</v>
      </c>
    </row>
    <row r="2586" spans="1:9" x14ac:dyDescent="0.2">
      <c r="A2586" s="337" t="s">
        <v>728</v>
      </c>
      <c r="B2586" s="328">
        <v>500000000</v>
      </c>
      <c r="C2586" s="328">
        <v>0</v>
      </c>
      <c r="D2586" s="328">
        <v>0</v>
      </c>
      <c r="E2586" s="328">
        <v>0</v>
      </c>
      <c r="F2586" s="165">
        <f t="shared" si="161"/>
        <v>500000000</v>
      </c>
      <c r="G2586" s="166">
        <f t="shared" si="162"/>
        <v>0</v>
      </c>
      <c r="H2586" s="166">
        <f t="shared" si="163"/>
        <v>0</v>
      </c>
      <c r="I2586" s="166">
        <f t="shared" si="160"/>
        <v>0</v>
      </c>
    </row>
    <row r="2587" spans="1:9" x14ac:dyDescent="0.2">
      <c r="A2587" s="337" t="s">
        <v>729</v>
      </c>
      <c r="B2587" s="328">
        <v>639768252616</v>
      </c>
      <c r="C2587" s="328">
        <v>22839380555.279999</v>
      </c>
      <c r="D2587" s="328">
        <v>10436749286.139999</v>
      </c>
      <c r="E2587" s="328">
        <v>10308718086.139999</v>
      </c>
      <c r="F2587" s="202">
        <f t="shared" si="161"/>
        <v>616928872060.71997</v>
      </c>
      <c r="G2587" s="168">
        <f t="shared" si="162"/>
        <v>3.5699459080518943</v>
      </c>
      <c r="H2587" s="168">
        <f t="shared" si="163"/>
        <v>1.6313327901883743</v>
      </c>
      <c r="I2587" s="168">
        <f t="shared" si="160"/>
        <v>1.6113206686933668</v>
      </c>
    </row>
    <row r="2588" spans="1:9" x14ac:dyDescent="0.2">
      <c r="A2588" s="337" t="s">
        <v>730</v>
      </c>
      <c r="B2588" s="328">
        <v>80000000000</v>
      </c>
      <c r="C2588" s="328">
        <v>8335245418.1199999</v>
      </c>
      <c r="D2588" s="328">
        <v>3594633459.8899999</v>
      </c>
      <c r="E2588" s="328">
        <v>3513908459.8899999</v>
      </c>
      <c r="F2588" s="165">
        <f t="shared" si="161"/>
        <v>71664754581.880005</v>
      </c>
      <c r="G2588" s="166">
        <f t="shared" si="162"/>
        <v>10.41905677265</v>
      </c>
      <c r="H2588" s="166">
        <f t="shared" si="163"/>
        <v>4.4932918248624993</v>
      </c>
      <c r="I2588" s="166">
        <f t="shared" si="160"/>
        <v>4.3923855748624998</v>
      </c>
    </row>
    <row r="2589" spans="1:9" x14ac:dyDescent="0.2">
      <c r="A2589" s="337" t="s">
        <v>731</v>
      </c>
      <c r="B2589" s="328">
        <v>40000000000</v>
      </c>
      <c r="C2589" s="328">
        <v>0</v>
      </c>
      <c r="D2589" s="328">
        <v>0</v>
      </c>
      <c r="E2589" s="328">
        <v>0</v>
      </c>
      <c r="F2589" s="165">
        <f t="shared" si="161"/>
        <v>40000000000</v>
      </c>
      <c r="G2589" s="166">
        <f t="shared" si="162"/>
        <v>0</v>
      </c>
      <c r="H2589" s="166">
        <f t="shared" si="163"/>
        <v>0</v>
      </c>
      <c r="I2589" s="166">
        <f t="shared" si="160"/>
        <v>0</v>
      </c>
    </row>
    <row r="2590" spans="1:9" x14ac:dyDescent="0.2">
      <c r="A2590" s="337" t="s">
        <v>732</v>
      </c>
      <c r="B2590" s="328">
        <v>566097299200</v>
      </c>
      <c r="C2590" s="328">
        <v>5551000000</v>
      </c>
      <c r="D2590" s="328">
        <v>5524000000</v>
      </c>
      <c r="E2590" s="328">
        <v>5524000000</v>
      </c>
      <c r="F2590" s="165">
        <f t="shared" si="161"/>
        <v>560546299200</v>
      </c>
      <c r="G2590" s="166">
        <f t="shared" si="162"/>
        <v>0.98057348230500085</v>
      </c>
      <c r="H2590" s="166">
        <f t="shared" si="163"/>
        <v>0.97580398419254633</v>
      </c>
      <c r="I2590" s="166">
        <f t="shared" si="160"/>
        <v>0.97580398419254633</v>
      </c>
    </row>
    <row r="2591" spans="1:9" s="351" customFormat="1" x14ac:dyDescent="0.2">
      <c r="A2591" s="337" t="s">
        <v>733</v>
      </c>
      <c r="B2591" s="328">
        <v>8745403924453</v>
      </c>
      <c r="C2591" s="328">
        <v>2504153675538</v>
      </c>
      <c r="D2591" s="328">
        <v>2356017126207</v>
      </c>
      <c r="E2591" s="328">
        <v>2355534331607</v>
      </c>
      <c r="F2591" s="202">
        <f t="shared" si="161"/>
        <v>6241250248915</v>
      </c>
      <c r="G2591" s="168">
        <f t="shared" si="162"/>
        <v>28.633939577520746</v>
      </c>
      <c r="H2591" s="168">
        <f t="shared" si="163"/>
        <v>26.940060705707907</v>
      </c>
      <c r="I2591" s="168">
        <f t="shared" si="160"/>
        <v>26.93454015337927</v>
      </c>
    </row>
    <row r="2592" spans="1:9" x14ac:dyDescent="0.2">
      <c r="A2592" s="337" t="s">
        <v>734</v>
      </c>
      <c r="B2592" s="328">
        <v>35337347464</v>
      </c>
      <c r="C2592" s="328">
        <v>28234151495.459999</v>
      </c>
      <c r="D2592" s="328">
        <v>13300711945.93</v>
      </c>
      <c r="E2592" s="328">
        <v>13297238612.93</v>
      </c>
      <c r="F2592" s="202">
        <f t="shared" si="161"/>
        <v>7103195968.5400009</v>
      </c>
      <c r="G2592" s="168">
        <f t="shared" si="162"/>
        <v>79.898898818660911</v>
      </c>
      <c r="H2592" s="168">
        <f t="shared" si="163"/>
        <v>37.639248275440394</v>
      </c>
      <c r="I2592" s="168">
        <f t="shared" si="160"/>
        <v>37.62941920436046</v>
      </c>
    </row>
    <row r="2593" spans="1:9" x14ac:dyDescent="0.2">
      <c r="A2593" s="337" t="s">
        <v>735</v>
      </c>
      <c r="B2593" s="328">
        <v>12000000000</v>
      </c>
      <c r="C2593" s="328">
        <v>7366956564.6199999</v>
      </c>
      <c r="D2593" s="328">
        <v>7217825006.6199999</v>
      </c>
      <c r="E2593" s="328">
        <v>7217825006.6199999</v>
      </c>
      <c r="F2593" s="165">
        <f t="shared" si="161"/>
        <v>4633043435.3800001</v>
      </c>
      <c r="G2593" s="166">
        <f t="shared" si="162"/>
        <v>61.391304705166661</v>
      </c>
      <c r="H2593" s="166">
        <f t="shared" si="163"/>
        <v>60.14854172183334</v>
      </c>
      <c r="I2593" s="166">
        <f t="shared" si="160"/>
        <v>60.14854172183334</v>
      </c>
    </row>
    <row r="2594" spans="1:9" x14ac:dyDescent="0.2">
      <c r="A2594" s="337" t="s">
        <v>1742</v>
      </c>
      <c r="B2594" s="328">
        <v>100000000000</v>
      </c>
      <c r="C2594" s="328">
        <v>0</v>
      </c>
      <c r="D2594" s="328">
        <v>0</v>
      </c>
      <c r="E2594" s="328">
        <v>0</v>
      </c>
      <c r="F2594" s="165">
        <f t="shared" si="161"/>
        <v>100000000000</v>
      </c>
      <c r="G2594" s="166">
        <f t="shared" si="162"/>
        <v>0</v>
      </c>
      <c r="H2594" s="166">
        <f t="shared" si="163"/>
        <v>0</v>
      </c>
      <c r="I2594" s="166">
        <f t="shared" si="160"/>
        <v>0</v>
      </c>
    </row>
    <row r="2595" spans="1:9" x14ac:dyDescent="0.2">
      <c r="A2595" s="325" t="s">
        <v>736</v>
      </c>
      <c r="B2595" s="324">
        <v>4376100463925</v>
      </c>
      <c r="C2595" s="324">
        <v>2692594345385.7104</v>
      </c>
      <c r="D2595" s="324">
        <v>1924353636212.0403</v>
      </c>
      <c r="E2595" s="324">
        <v>1922825466437.0403</v>
      </c>
      <c r="F2595" s="203">
        <f t="shared" si="161"/>
        <v>1683506118539.2896</v>
      </c>
      <c r="G2595" s="204">
        <f t="shared" si="162"/>
        <v>61.529536800685705</v>
      </c>
      <c r="H2595" s="204">
        <f t="shared" si="163"/>
        <v>43.974164946068313</v>
      </c>
      <c r="I2595" s="204">
        <f t="shared" si="160"/>
        <v>43.939244135003811</v>
      </c>
    </row>
    <row r="2596" spans="1:9" x14ac:dyDescent="0.2">
      <c r="A2596" s="326" t="s">
        <v>109</v>
      </c>
      <c r="B2596" s="324">
        <v>1999212630600</v>
      </c>
      <c r="C2596" s="324">
        <v>856874659237.59009</v>
      </c>
      <c r="D2596" s="324">
        <v>806171092949.98999</v>
      </c>
      <c r="E2596" s="324">
        <v>804752684233.98999</v>
      </c>
      <c r="F2596" s="203">
        <f t="shared" si="161"/>
        <v>1142337971362.4099</v>
      </c>
      <c r="G2596" s="204">
        <f t="shared" si="162"/>
        <v>42.860606526901869</v>
      </c>
      <c r="H2596" s="204">
        <f t="shared" si="163"/>
        <v>40.324429758531657</v>
      </c>
      <c r="I2596" s="204">
        <f t="shared" si="160"/>
        <v>40.253481391445042</v>
      </c>
    </row>
    <row r="2597" spans="1:9" x14ac:dyDescent="0.2">
      <c r="A2597" s="327" t="s">
        <v>28</v>
      </c>
      <c r="B2597" s="324">
        <v>99531000000</v>
      </c>
      <c r="C2597" s="324">
        <v>55658971773</v>
      </c>
      <c r="D2597" s="324">
        <v>55573381935</v>
      </c>
      <c r="E2597" s="324">
        <v>55573381935</v>
      </c>
      <c r="F2597" s="203">
        <f t="shared" si="161"/>
        <v>43872028227</v>
      </c>
      <c r="G2597" s="204">
        <f t="shared" si="162"/>
        <v>55.921242399855316</v>
      </c>
      <c r="H2597" s="204">
        <f t="shared" si="163"/>
        <v>55.835249254001262</v>
      </c>
      <c r="I2597" s="204">
        <f t="shared" si="160"/>
        <v>55.835249254001262</v>
      </c>
    </row>
    <row r="2598" spans="1:9" x14ac:dyDescent="0.2">
      <c r="A2598" s="337" t="s">
        <v>110</v>
      </c>
      <c r="B2598" s="328">
        <v>68051000000</v>
      </c>
      <c r="C2598" s="328">
        <v>37709659750</v>
      </c>
      <c r="D2598" s="328">
        <v>37628583820</v>
      </c>
      <c r="E2598" s="328">
        <v>37628583820</v>
      </c>
      <c r="F2598" s="165">
        <f t="shared" si="161"/>
        <v>30341340250</v>
      </c>
      <c r="G2598" s="166">
        <f t="shared" si="162"/>
        <v>55.413821619079805</v>
      </c>
      <c r="H2598" s="166">
        <f t="shared" si="163"/>
        <v>55.294681665221667</v>
      </c>
      <c r="I2598" s="166">
        <f t="shared" si="160"/>
        <v>55.294681665221667</v>
      </c>
    </row>
    <row r="2599" spans="1:9" x14ac:dyDescent="0.2">
      <c r="A2599" s="337" t="s">
        <v>111</v>
      </c>
      <c r="B2599" s="328">
        <v>26803000000</v>
      </c>
      <c r="C2599" s="328">
        <v>14388712417</v>
      </c>
      <c r="D2599" s="328">
        <v>14388712417</v>
      </c>
      <c r="E2599" s="328">
        <v>14388712417</v>
      </c>
      <c r="F2599" s="165">
        <f t="shared" si="161"/>
        <v>12414287583</v>
      </c>
      <c r="G2599" s="166">
        <f t="shared" si="162"/>
        <v>53.6832161213297</v>
      </c>
      <c r="H2599" s="166">
        <f t="shared" si="163"/>
        <v>53.6832161213297</v>
      </c>
      <c r="I2599" s="166">
        <f t="shared" si="160"/>
        <v>53.6832161213297</v>
      </c>
    </row>
    <row r="2600" spans="1:9" x14ac:dyDescent="0.2">
      <c r="A2600" s="337" t="s">
        <v>112</v>
      </c>
      <c r="B2600" s="328">
        <v>4677000000</v>
      </c>
      <c r="C2600" s="328">
        <v>3560599606</v>
      </c>
      <c r="D2600" s="328">
        <v>3556085698</v>
      </c>
      <c r="E2600" s="328">
        <v>3556085698</v>
      </c>
      <c r="F2600" s="165">
        <f t="shared" si="161"/>
        <v>1116400394</v>
      </c>
      <c r="G2600" s="166">
        <f t="shared" si="162"/>
        <v>76.129989437673714</v>
      </c>
      <c r="H2600" s="166">
        <f t="shared" si="163"/>
        <v>76.033476544793672</v>
      </c>
      <c r="I2600" s="166">
        <f t="shared" si="160"/>
        <v>76.033476544793672</v>
      </c>
    </row>
    <row r="2601" spans="1:9" x14ac:dyDescent="0.2">
      <c r="A2601" s="327" t="s">
        <v>29</v>
      </c>
      <c r="B2601" s="324">
        <v>40987815600</v>
      </c>
      <c r="C2601" s="324">
        <v>30707277876.639999</v>
      </c>
      <c r="D2601" s="324">
        <v>16065363611.790001</v>
      </c>
      <c r="E2601" s="324">
        <v>16029548569.790001</v>
      </c>
      <c r="F2601" s="203">
        <f t="shared" si="161"/>
        <v>10280537723.360001</v>
      </c>
      <c r="G2601" s="204">
        <f t="shared" si="162"/>
        <v>74.918063885892963</v>
      </c>
      <c r="H2601" s="204">
        <f t="shared" si="163"/>
        <v>39.195461813754235</v>
      </c>
      <c r="I2601" s="204">
        <f t="shared" si="160"/>
        <v>39.108082085228276</v>
      </c>
    </row>
    <row r="2602" spans="1:9" x14ac:dyDescent="0.2">
      <c r="A2602" s="337" t="s">
        <v>113</v>
      </c>
      <c r="B2602" s="328">
        <v>40987815600</v>
      </c>
      <c r="C2602" s="328">
        <v>30707277876.639999</v>
      </c>
      <c r="D2602" s="328">
        <v>16065363611.790001</v>
      </c>
      <c r="E2602" s="328">
        <v>16029548569.790001</v>
      </c>
      <c r="F2602" s="165">
        <f t="shared" si="161"/>
        <v>10280537723.360001</v>
      </c>
      <c r="G2602" s="166">
        <f t="shared" si="162"/>
        <v>74.918063885892963</v>
      </c>
      <c r="H2602" s="166">
        <f t="shared" si="163"/>
        <v>39.195461813754235</v>
      </c>
      <c r="I2602" s="166">
        <f t="shared" si="160"/>
        <v>39.108082085228276</v>
      </c>
    </row>
    <row r="2603" spans="1:9" x14ac:dyDescent="0.2">
      <c r="A2603" s="327" t="s">
        <v>30</v>
      </c>
      <c r="B2603" s="324">
        <v>1852281508800</v>
      </c>
      <c r="C2603" s="324">
        <v>770508409587.95007</v>
      </c>
      <c r="D2603" s="324">
        <v>734532347403.19995</v>
      </c>
      <c r="E2603" s="324">
        <v>733149753729.19995</v>
      </c>
      <c r="F2603" s="203">
        <f t="shared" si="161"/>
        <v>1081773099212.0499</v>
      </c>
      <c r="G2603" s="204">
        <f t="shared" si="162"/>
        <v>41.597802813845703</v>
      </c>
      <c r="H2603" s="204">
        <f t="shared" si="163"/>
        <v>39.655546088081742</v>
      </c>
      <c r="I2603" s="204">
        <f t="shared" si="160"/>
        <v>39.580903347902598</v>
      </c>
    </row>
    <row r="2604" spans="1:9" x14ac:dyDescent="0.2">
      <c r="A2604" s="337" t="s">
        <v>737</v>
      </c>
      <c r="B2604" s="328">
        <v>1845743508800</v>
      </c>
      <c r="C2604" s="328">
        <v>765161730930.95007</v>
      </c>
      <c r="D2604" s="328">
        <v>729487766086.97998</v>
      </c>
      <c r="E2604" s="328">
        <v>728105172412.97998</v>
      </c>
      <c r="F2604" s="202">
        <f t="shared" si="161"/>
        <v>1080581777869.0499</v>
      </c>
      <c r="G2604" s="168">
        <f t="shared" si="162"/>
        <v>41.455474570701092</v>
      </c>
      <c r="H2604" s="168">
        <f t="shared" si="163"/>
        <v>39.522705219277867</v>
      </c>
      <c r="I2604" s="168">
        <f t="shared" si="160"/>
        <v>39.447798079287494</v>
      </c>
    </row>
    <row r="2605" spans="1:9" x14ac:dyDescent="0.2">
      <c r="A2605" s="337" t="s">
        <v>118</v>
      </c>
      <c r="B2605" s="328">
        <v>427000000</v>
      </c>
      <c r="C2605" s="328">
        <v>363524333</v>
      </c>
      <c r="D2605" s="328">
        <v>302431493</v>
      </c>
      <c r="E2605" s="328">
        <v>302431493</v>
      </c>
      <c r="F2605" s="202">
        <f t="shared" si="161"/>
        <v>63475667</v>
      </c>
      <c r="G2605" s="168">
        <f t="shared" si="162"/>
        <v>85.134504215456673</v>
      </c>
      <c r="H2605" s="168">
        <f t="shared" si="163"/>
        <v>70.827047540983614</v>
      </c>
      <c r="I2605" s="168">
        <f t="shared" si="160"/>
        <v>70.827047540983614</v>
      </c>
    </row>
    <row r="2606" spans="1:9" x14ac:dyDescent="0.2">
      <c r="A2606" s="337" t="s">
        <v>124</v>
      </c>
      <c r="B2606" s="328">
        <v>6061000000</v>
      </c>
      <c r="C2606" s="328">
        <v>4971454324</v>
      </c>
      <c r="D2606" s="328">
        <v>4730449823.2200003</v>
      </c>
      <c r="E2606" s="328">
        <v>4730449823.2200003</v>
      </c>
      <c r="F2606" s="202">
        <f t="shared" si="161"/>
        <v>1089545676</v>
      </c>
      <c r="G2606" s="168">
        <f t="shared" si="162"/>
        <v>82.023664807787483</v>
      </c>
      <c r="H2606" s="168">
        <f t="shared" si="163"/>
        <v>78.047349005444659</v>
      </c>
      <c r="I2606" s="168">
        <f t="shared" si="160"/>
        <v>78.047349005444659</v>
      </c>
    </row>
    <row r="2607" spans="1:9" s="351" customFormat="1" x14ac:dyDescent="0.2">
      <c r="A2607" s="337" t="s">
        <v>304</v>
      </c>
      <c r="B2607" s="328">
        <v>50000000</v>
      </c>
      <c r="C2607" s="328">
        <v>11700000</v>
      </c>
      <c r="D2607" s="328">
        <v>11700000</v>
      </c>
      <c r="E2607" s="328">
        <v>11700000</v>
      </c>
      <c r="F2607" s="165">
        <f t="shared" si="161"/>
        <v>38300000</v>
      </c>
      <c r="G2607" s="166">
        <f t="shared" si="162"/>
        <v>23.400000000000002</v>
      </c>
      <c r="H2607" s="166">
        <f t="shared" si="163"/>
        <v>23.400000000000002</v>
      </c>
      <c r="I2607" s="166">
        <f t="shared" si="160"/>
        <v>23.400000000000002</v>
      </c>
    </row>
    <row r="2608" spans="1:9" x14ac:dyDescent="0.2">
      <c r="A2608" s="327" t="s">
        <v>127</v>
      </c>
      <c r="B2608" s="324">
        <v>6412306200</v>
      </c>
      <c r="C2608" s="324">
        <v>0</v>
      </c>
      <c r="D2608" s="324">
        <v>0</v>
      </c>
      <c r="E2608" s="324">
        <v>0</v>
      </c>
      <c r="F2608" s="161">
        <f t="shared" si="161"/>
        <v>6412306200</v>
      </c>
      <c r="G2608" s="162">
        <f t="shared" si="162"/>
        <v>0</v>
      </c>
      <c r="H2608" s="162">
        <f t="shared" si="163"/>
        <v>0</v>
      </c>
      <c r="I2608" s="162">
        <f t="shared" si="160"/>
        <v>0</v>
      </c>
    </row>
    <row r="2609" spans="1:9" x14ac:dyDescent="0.2">
      <c r="A2609" s="337" t="s">
        <v>130</v>
      </c>
      <c r="B2609" s="328">
        <v>6412306200</v>
      </c>
      <c r="C2609" s="328">
        <v>0</v>
      </c>
      <c r="D2609" s="328">
        <v>0</v>
      </c>
      <c r="E2609" s="328">
        <v>0</v>
      </c>
      <c r="F2609" s="165">
        <f t="shared" si="161"/>
        <v>6412306200</v>
      </c>
      <c r="G2609" s="166">
        <f t="shared" si="162"/>
        <v>0</v>
      </c>
      <c r="H2609" s="166">
        <f t="shared" si="163"/>
        <v>0</v>
      </c>
      <c r="I2609" s="166">
        <f t="shared" si="160"/>
        <v>0</v>
      </c>
    </row>
    <row r="2610" spans="1:9" x14ac:dyDescent="0.2">
      <c r="A2610" s="326" t="s">
        <v>131</v>
      </c>
      <c r="B2610" s="324">
        <v>2376887833325</v>
      </c>
      <c r="C2610" s="324">
        <v>1835719686148.1199</v>
      </c>
      <c r="D2610" s="324">
        <v>1118182543262.05</v>
      </c>
      <c r="E2610" s="324">
        <v>1118072782203.05</v>
      </c>
      <c r="F2610" s="161">
        <f t="shared" si="161"/>
        <v>541168147176.88013</v>
      </c>
      <c r="G2610" s="162">
        <f t="shared" si="162"/>
        <v>77.232070458291403</v>
      </c>
      <c r="H2610" s="162">
        <f t="shared" si="163"/>
        <v>47.043976059141073</v>
      </c>
      <c r="I2610" s="162">
        <f t="shared" si="160"/>
        <v>47.039358211489159</v>
      </c>
    </row>
    <row r="2611" spans="1:9" x14ac:dyDescent="0.2">
      <c r="A2611" s="327" t="s">
        <v>1653</v>
      </c>
      <c r="B2611" s="324">
        <v>2376887833325</v>
      </c>
      <c r="C2611" s="324">
        <v>1835719686148.1199</v>
      </c>
      <c r="D2611" s="324">
        <v>1118182543262.05</v>
      </c>
      <c r="E2611" s="324">
        <v>1118072782203.05</v>
      </c>
      <c r="F2611" s="203">
        <f t="shared" si="161"/>
        <v>541168147176.88013</v>
      </c>
      <c r="G2611" s="204">
        <f t="shared" si="162"/>
        <v>77.232070458291403</v>
      </c>
      <c r="H2611" s="204">
        <f t="shared" si="163"/>
        <v>47.043976059141073</v>
      </c>
      <c r="I2611" s="204">
        <f t="shared" si="160"/>
        <v>47.039358211489159</v>
      </c>
    </row>
    <row r="2612" spans="1:9" x14ac:dyDescent="0.2">
      <c r="A2612" s="337" t="s">
        <v>738</v>
      </c>
      <c r="B2612" s="328">
        <v>39125666638</v>
      </c>
      <c r="C2612" s="328">
        <v>35830695052.080002</v>
      </c>
      <c r="D2612" s="328">
        <v>18320384345.610001</v>
      </c>
      <c r="E2612" s="328">
        <v>18320384345.610001</v>
      </c>
      <c r="F2612" s="202">
        <f t="shared" si="161"/>
        <v>3294971585.9199982</v>
      </c>
      <c r="G2612" s="168">
        <f t="shared" si="162"/>
        <v>91.578490875552703</v>
      </c>
      <c r="H2612" s="168">
        <f t="shared" si="163"/>
        <v>46.824465676494583</v>
      </c>
      <c r="I2612" s="168">
        <f t="shared" si="160"/>
        <v>46.824465676494583</v>
      </c>
    </row>
    <row r="2613" spans="1:9" x14ac:dyDescent="0.2">
      <c r="A2613" s="337" t="s">
        <v>739</v>
      </c>
      <c r="B2613" s="328">
        <v>48795251756</v>
      </c>
      <c r="C2613" s="328">
        <v>22457421099.110001</v>
      </c>
      <c r="D2613" s="328">
        <v>9486804310.9899998</v>
      </c>
      <c r="E2613" s="328">
        <v>9485478236.9899998</v>
      </c>
      <c r="F2613" s="202">
        <f t="shared" si="161"/>
        <v>26337830656.889999</v>
      </c>
      <c r="G2613" s="168">
        <f t="shared" si="162"/>
        <v>46.023783648884589</v>
      </c>
      <c r="H2613" s="168">
        <f t="shared" si="163"/>
        <v>19.442064482889929</v>
      </c>
      <c r="I2613" s="168">
        <f t="shared" si="160"/>
        <v>19.439346853710287</v>
      </c>
    </row>
    <row r="2614" spans="1:9" x14ac:dyDescent="0.2">
      <c r="A2614" s="337" t="s">
        <v>740</v>
      </c>
      <c r="B2614" s="328">
        <v>105399170163</v>
      </c>
      <c r="C2614" s="328">
        <v>86589714829.199997</v>
      </c>
      <c r="D2614" s="328">
        <v>49601808473.169998</v>
      </c>
      <c r="E2614" s="328">
        <v>49591214011.169998</v>
      </c>
      <c r="F2614" s="165">
        <f t="shared" si="161"/>
        <v>18809455333.800003</v>
      </c>
      <c r="G2614" s="166">
        <f t="shared" si="162"/>
        <v>82.154076446037337</v>
      </c>
      <c r="H2614" s="166">
        <f t="shared" si="163"/>
        <v>47.060909869082188</v>
      </c>
      <c r="I2614" s="166">
        <f t="shared" si="160"/>
        <v>47.050858118215828</v>
      </c>
    </row>
    <row r="2615" spans="1:9" x14ac:dyDescent="0.2">
      <c r="A2615" s="337" t="s">
        <v>741</v>
      </c>
      <c r="B2615" s="328">
        <v>14166551013</v>
      </c>
      <c r="C2615" s="328">
        <v>11653984001.209999</v>
      </c>
      <c r="D2615" s="328">
        <v>5795598566.1599998</v>
      </c>
      <c r="E2615" s="328">
        <v>5795598566.1599998</v>
      </c>
      <c r="F2615" s="165">
        <f t="shared" si="161"/>
        <v>2512567011.7900009</v>
      </c>
      <c r="G2615" s="166">
        <f t="shared" si="162"/>
        <v>82.26408806572374</v>
      </c>
      <c r="H2615" s="166">
        <f t="shared" si="163"/>
        <v>40.910441510016391</v>
      </c>
      <c r="I2615" s="166">
        <f t="shared" si="160"/>
        <v>40.910441510016391</v>
      </c>
    </row>
    <row r="2616" spans="1:9" x14ac:dyDescent="0.2">
      <c r="A2616" s="337" t="s">
        <v>742</v>
      </c>
      <c r="B2616" s="328">
        <v>7727729961</v>
      </c>
      <c r="C2616" s="328">
        <v>6988488326.2399998</v>
      </c>
      <c r="D2616" s="328">
        <v>2607313343</v>
      </c>
      <c r="E2616" s="328">
        <v>2607082664</v>
      </c>
      <c r="F2616" s="202">
        <f t="shared" si="161"/>
        <v>739241634.76000023</v>
      </c>
      <c r="G2616" s="168">
        <f t="shared" si="162"/>
        <v>90.433909589351913</v>
      </c>
      <c r="H2616" s="168">
        <f t="shared" si="163"/>
        <v>33.739705659469024</v>
      </c>
      <c r="I2616" s="168">
        <f t="shared" si="160"/>
        <v>33.736720578453458</v>
      </c>
    </row>
    <row r="2617" spans="1:9" x14ac:dyDescent="0.2">
      <c r="A2617" s="337" t="s">
        <v>743</v>
      </c>
      <c r="B2617" s="328">
        <v>1347452923</v>
      </c>
      <c r="C2617" s="328">
        <v>1347452923</v>
      </c>
      <c r="D2617" s="328">
        <v>0</v>
      </c>
      <c r="E2617" s="328">
        <v>0</v>
      </c>
      <c r="F2617" s="202">
        <f t="shared" si="161"/>
        <v>0</v>
      </c>
      <c r="G2617" s="168">
        <f t="shared" si="162"/>
        <v>100</v>
      </c>
      <c r="H2617" s="168">
        <f t="shared" si="163"/>
        <v>0</v>
      </c>
      <c r="I2617" s="168">
        <f t="shared" si="160"/>
        <v>0</v>
      </c>
    </row>
    <row r="2618" spans="1:9" x14ac:dyDescent="0.2">
      <c r="A2618" s="337" t="s">
        <v>744</v>
      </c>
      <c r="B2618" s="328">
        <v>531611592188</v>
      </c>
      <c r="C2618" s="328">
        <v>372772134335.65002</v>
      </c>
      <c r="D2618" s="328">
        <v>303402252582.65002</v>
      </c>
      <c r="E2618" s="328">
        <v>303397111514.65002</v>
      </c>
      <c r="F2618" s="165">
        <f t="shared" si="161"/>
        <v>158839457852.34998</v>
      </c>
      <c r="G2618" s="166">
        <f t="shared" si="162"/>
        <v>70.121144800736829</v>
      </c>
      <c r="H2618" s="166">
        <f t="shared" si="163"/>
        <v>57.072166416445327</v>
      </c>
      <c r="I2618" s="166">
        <f t="shared" si="160"/>
        <v>57.07119934423028</v>
      </c>
    </row>
    <row r="2619" spans="1:9" x14ac:dyDescent="0.2">
      <c r="A2619" s="337" t="s">
        <v>745</v>
      </c>
      <c r="B2619" s="328">
        <v>1444283355139</v>
      </c>
      <c r="C2619" s="328">
        <v>1157393638767.8101</v>
      </c>
      <c r="D2619" s="328">
        <v>674572605596.27002</v>
      </c>
      <c r="E2619" s="328">
        <v>674524567098.27002</v>
      </c>
      <c r="F2619" s="165">
        <f t="shared" si="161"/>
        <v>286889716371.18994</v>
      </c>
      <c r="G2619" s="166">
        <f t="shared" si="162"/>
        <v>80.136188972171652</v>
      </c>
      <c r="H2619" s="166">
        <f t="shared" si="163"/>
        <v>46.706389241143619</v>
      </c>
      <c r="I2619" s="166">
        <f t="shared" si="160"/>
        <v>46.703063128035069</v>
      </c>
    </row>
    <row r="2620" spans="1:9" x14ac:dyDescent="0.2">
      <c r="A2620" s="337" t="s">
        <v>746</v>
      </c>
      <c r="B2620" s="328">
        <v>119508712578</v>
      </c>
      <c r="C2620" s="328">
        <v>79449615104.660004</v>
      </c>
      <c r="D2620" s="328">
        <v>23420682252.119999</v>
      </c>
      <c r="E2620" s="328">
        <v>23380554958.119999</v>
      </c>
      <c r="F2620" s="165">
        <f t="shared" si="161"/>
        <v>40059097473.339996</v>
      </c>
      <c r="G2620" s="166">
        <f t="shared" si="162"/>
        <v>66.480186582886546</v>
      </c>
      <c r="H2620" s="166">
        <f t="shared" si="163"/>
        <v>19.597468458070765</v>
      </c>
      <c r="I2620" s="166">
        <f t="shared" si="160"/>
        <v>19.563891580590965</v>
      </c>
    </row>
    <row r="2621" spans="1:9" x14ac:dyDescent="0.2">
      <c r="A2621" s="337" t="s">
        <v>747</v>
      </c>
      <c r="B2621" s="328">
        <v>34910239481</v>
      </c>
      <c r="C2621" s="328">
        <v>33598551628.689999</v>
      </c>
      <c r="D2621" s="328">
        <v>17891886640.330002</v>
      </c>
      <c r="E2621" s="328">
        <v>17891886640.330002</v>
      </c>
      <c r="F2621" s="202">
        <f t="shared" si="161"/>
        <v>1311687852.3100014</v>
      </c>
      <c r="G2621" s="168">
        <f t="shared" si="162"/>
        <v>96.242684462179383</v>
      </c>
      <c r="H2621" s="168">
        <f t="shared" si="163"/>
        <v>51.251114017902154</v>
      </c>
      <c r="I2621" s="168">
        <f t="shared" si="160"/>
        <v>51.251114017902154</v>
      </c>
    </row>
    <row r="2622" spans="1:9" x14ac:dyDescent="0.2">
      <c r="A2622" s="337" t="s">
        <v>748</v>
      </c>
      <c r="B2622" s="328">
        <v>30012111485</v>
      </c>
      <c r="C2622" s="328">
        <v>27637990080.470001</v>
      </c>
      <c r="D2622" s="328">
        <v>13083207151.75</v>
      </c>
      <c r="E2622" s="328">
        <v>13078904167.75</v>
      </c>
      <c r="F2622" s="165">
        <f t="shared" si="161"/>
        <v>2374121404.5299988</v>
      </c>
      <c r="G2622" s="166">
        <f t="shared" si="162"/>
        <v>92.089455599561603</v>
      </c>
      <c r="H2622" s="166">
        <f t="shared" si="163"/>
        <v>43.593091270132604</v>
      </c>
      <c r="I2622" s="166">
        <f t="shared" si="160"/>
        <v>43.578753778409798</v>
      </c>
    </row>
    <row r="2623" spans="1:9" x14ac:dyDescent="0.2">
      <c r="A2623" s="325" t="s">
        <v>749</v>
      </c>
      <c r="B2623" s="324">
        <v>55755348217</v>
      </c>
      <c r="C2623" s="324">
        <v>42265944882.590004</v>
      </c>
      <c r="D2623" s="324">
        <v>23739753659.889999</v>
      </c>
      <c r="E2623" s="324">
        <v>23705377268.889999</v>
      </c>
      <c r="F2623" s="161">
        <f t="shared" si="161"/>
        <v>13489403334.409996</v>
      </c>
      <c r="G2623" s="162">
        <f t="shared" si="162"/>
        <v>75.806081809570642</v>
      </c>
      <c r="H2623" s="162">
        <f t="shared" si="163"/>
        <v>42.578433135230007</v>
      </c>
      <c r="I2623" s="162">
        <f t="shared" si="160"/>
        <v>42.516777362108101</v>
      </c>
    </row>
    <row r="2624" spans="1:9" x14ac:dyDescent="0.2">
      <c r="A2624" s="326" t="s">
        <v>109</v>
      </c>
      <c r="B2624" s="324">
        <v>17012047067</v>
      </c>
      <c r="C2624" s="324">
        <v>11165528882.43</v>
      </c>
      <c r="D2624" s="324">
        <v>10050501781.07</v>
      </c>
      <c r="E2624" s="324">
        <v>10050501781.07</v>
      </c>
      <c r="F2624" s="203">
        <f t="shared" si="161"/>
        <v>5846518184.5699997</v>
      </c>
      <c r="G2624" s="204">
        <f t="shared" si="162"/>
        <v>65.633070720154024</v>
      </c>
      <c r="H2624" s="204">
        <f t="shared" si="163"/>
        <v>59.07873250930502</v>
      </c>
      <c r="I2624" s="204">
        <f t="shared" si="160"/>
        <v>59.07873250930502</v>
      </c>
    </row>
    <row r="2625" spans="1:9" x14ac:dyDescent="0.2">
      <c r="A2625" s="327" t="s">
        <v>28</v>
      </c>
      <c r="B2625" s="324">
        <v>12291000000</v>
      </c>
      <c r="C2625" s="324">
        <v>8096782965</v>
      </c>
      <c r="D2625" s="324">
        <v>8096782965</v>
      </c>
      <c r="E2625" s="324">
        <v>8096782965</v>
      </c>
      <c r="F2625" s="203">
        <f t="shared" si="161"/>
        <v>4194217035</v>
      </c>
      <c r="G2625" s="204">
        <f t="shared" si="162"/>
        <v>65.875705516231392</v>
      </c>
      <c r="H2625" s="204">
        <f t="shared" si="163"/>
        <v>65.875705516231392</v>
      </c>
      <c r="I2625" s="204">
        <f t="shared" si="160"/>
        <v>65.875705516231392</v>
      </c>
    </row>
    <row r="2626" spans="1:9" x14ac:dyDescent="0.2">
      <c r="A2626" s="337" t="s">
        <v>110</v>
      </c>
      <c r="B2626" s="328">
        <v>8141000000</v>
      </c>
      <c r="C2626" s="328">
        <v>5408308689</v>
      </c>
      <c r="D2626" s="328">
        <v>5408308689</v>
      </c>
      <c r="E2626" s="328">
        <v>5408308689</v>
      </c>
      <c r="F2626" s="165">
        <f t="shared" si="161"/>
        <v>2732691311</v>
      </c>
      <c r="G2626" s="166">
        <f t="shared" si="162"/>
        <v>66.432977386070505</v>
      </c>
      <c r="H2626" s="166">
        <f t="shared" si="163"/>
        <v>66.432977386070505</v>
      </c>
      <c r="I2626" s="166">
        <f t="shared" si="160"/>
        <v>66.432977386070505</v>
      </c>
    </row>
    <row r="2627" spans="1:9" x14ac:dyDescent="0.2">
      <c r="A2627" s="337" t="s">
        <v>111</v>
      </c>
      <c r="B2627" s="328">
        <v>3018000000</v>
      </c>
      <c r="C2627" s="328">
        <v>2052444916</v>
      </c>
      <c r="D2627" s="328">
        <v>2052444916</v>
      </c>
      <c r="E2627" s="328">
        <v>2052444916</v>
      </c>
      <c r="F2627" s="202">
        <f t="shared" si="161"/>
        <v>965555084</v>
      </c>
      <c r="G2627" s="168">
        <f t="shared" si="162"/>
        <v>68.006789794565933</v>
      </c>
      <c r="H2627" s="168">
        <f t="shared" si="163"/>
        <v>68.006789794565933</v>
      </c>
      <c r="I2627" s="168">
        <f t="shared" si="160"/>
        <v>68.006789794565933</v>
      </c>
    </row>
    <row r="2628" spans="1:9" x14ac:dyDescent="0.2">
      <c r="A2628" s="337" t="s">
        <v>112</v>
      </c>
      <c r="B2628" s="328">
        <v>1132000000</v>
      </c>
      <c r="C2628" s="328">
        <v>636029360</v>
      </c>
      <c r="D2628" s="328">
        <v>636029360</v>
      </c>
      <c r="E2628" s="328">
        <v>636029360</v>
      </c>
      <c r="F2628" s="165">
        <f t="shared" si="161"/>
        <v>495970640</v>
      </c>
      <c r="G2628" s="166">
        <f t="shared" si="162"/>
        <v>56.186339222614848</v>
      </c>
      <c r="H2628" s="166">
        <f t="shared" si="163"/>
        <v>56.186339222614848</v>
      </c>
      <c r="I2628" s="166">
        <f t="shared" si="160"/>
        <v>56.186339222614848</v>
      </c>
    </row>
    <row r="2629" spans="1:9" x14ac:dyDescent="0.2">
      <c r="A2629" s="327" t="s">
        <v>29</v>
      </c>
      <c r="B2629" s="324">
        <v>3358515000</v>
      </c>
      <c r="C2629" s="324">
        <v>3050596652.4299998</v>
      </c>
      <c r="D2629" s="324">
        <v>1935786795.0699999</v>
      </c>
      <c r="E2629" s="324">
        <v>1935786795.0699999</v>
      </c>
      <c r="F2629" s="161">
        <f t="shared" si="161"/>
        <v>307918347.57000017</v>
      </c>
      <c r="G2629" s="162">
        <f t="shared" si="162"/>
        <v>90.831711409060247</v>
      </c>
      <c r="H2629" s="162">
        <f t="shared" si="163"/>
        <v>57.638176249622234</v>
      </c>
      <c r="I2629" s="162">
        <f t="shared" si="160"/>
        <v>57.638176249622234</v>
      </c>
    </row>
    <row r="2630" spans="1:9" s="351" customFormat="1" x14ac:dyDescent="0.2">
      <c r="A2630" s="337" t="s">
        <v>113</v>
      </c>
      <c r="B2630" s="328">
        <v>3358515000</v>
      </c>
      <c r="C2630" s="328">
        <v>3050596652.4299998</v>
      </c>
      <c r="D2630" s="328">
        <v>1935786795.0699999</v>
      </c>
      <c r="E2630" s="328">
        <v>1935786795.0699999</v>
      </c>
      <c r="F2630" s="202">
        <f t="shared" si="161"/>
        <v>307918347.57000017</v>
      </c>
      <c r="G2630" s="168">
        <f t="shared" si="162"/>
        <v>90.831711409060247</v>
      </c>
      <c r="H2630" s="168">
        <f t="shared" si="163"/>
        <v>57.638176249622234</v>
      </c>
      <c r="I2630" s="168">
        <f t="shared" si="160"/>
        <v>57.638176249622234</v>
      </c>
    </row>
    <row r="2631" spans="1:9" x14ac:dyDescent="0.2">
      <c r="A2631" s="327" t="s">
        <v>30</v>
      </c>
      <c r="B2631" s="324">
        <v>1195000000</v>
      </c>
      <c r="C2631" s="324">
        <v>17888265</v>
      </c>
      <c r="D2631" s="324">
        <v>17671021</v>
      </c>
      <c r="E2631" s="324">
        <v>17671021</v>
      </c>
      <c r="F2631" s="161">
        <f t="shared" si="161"/>
        <v>1177111735</v>
      </c>
      <c r="G2631" s="162">
        <f t="shared" si="162"/>
        <v>1.4969259414225942</v>
      </c>
      <c r="H2631" s="162">
        <f t="shared" si="163"/>
        <v>1.4787465271966527</v>
      </c>
      <c r="I2631" s="162">
        <f t="shared" ref="I2631:I2694" si="164">IFERROR(IF(E2631&gt;0,+E2631/B2631*100,0),0)</f>
        <v>1.4787465271966527</v>
      </c>
    </row>
    <row r="2632" spans="1:9" x14ac:dyDescent="0.2">
      <c r="A2632" s="337" t="s">
        <v>115</v>
      </c>
      <c r="B2632" s="328">
        <v>1092000000</v>
      </c>
      <c r="C2632" s="328">
        <v>0</v>
      </c>
      <c r="D2632" s="328">
        <v>0</v>
      </c>
      <c r="E2632" s="328">
        <v>0</v>
      </c>
      <c r="F2632" s="165">
        <f t="shared" si="161"/>
        <v>1092000000</v>
      </c>
      <c r="G2632" s="166">
        <f t="shared" si="162"/>
        <v>0</v>
      </c>
      <c r="H2632" s="166">
        <f t="shared" si="163"/>
        <v>0</v>
      </c>
      <c r="I2632" s="166">
        <f t="shared" si="164"/>
        <v>0</v>
      </c>
    </row>
    <row r="2633" spans="1:9" x14ac:dyDescent="0.2">
      <c r="A2633" s="337" t="s">
        <v>118</v>
      </c>
      <c r="B2633" s="328">
        <v>103000000</v>
      </c>
      <c r="C2633" s="328">
        <v>17888265</v>
      </c>
      <c r="D2633" s="328">
        <v>17671021</v>
      </c>
      <c r="E2633" s="328">
        <v>17671021</v>
      </c>
      <c r="F2633" s="165">
        <f t="shared" ref="F2633:F2696" si="165">+B2633-C2633</f>
        <v>85111735</v>
      </c>
      <c r="G2633" s="166">
        <f t="shared" ref="G2633:G2696" si="166">IFERROR(IF(C2633&gt;0,+C2633/B2633*100,0),0)</f>
        <v>17.367247572815533</v>
      </c>
      <c r="H2633" s="166">
        <f t="shared" ref="H2633:H2696" si="167">IFERROR(IF(D2633&gt;0,+D2633/B2633*100,0),0)</f>
        <v>17.156331067961165</v>
      </c>
      <c r="I2633" s="166">
        <f t="shared" si="164"/>
        <v>17.156331067961165</v>
      </c>
    </row>
    <row r="2634" spans="1:9" x14ac:dyDescent="0.2">
      <c r="A2634" s="327" t="s">
        <v>127</v>
      </c>
      <c r="B2634" s="324">
        <v>167532067</v>
      </c>
      <c r="C2634" s="324">
        <v>261000</v>
      </c>
      <c r="D2634" s="324">
        <v>261000</v>
      </c>
      <c r="E2634" s="324">
        <v>261000</v>
      </c>
      <c r="F2634" s="203">
        <f t="shared" si="165"/>
        <v>167271067</v>
      </c>
      <c r="G2634" s="204">
        <f t="shared" si="166"/>
        <v>0.15579107013584451</v>
      </c>
      <c r="H2634" s="204">
        <f t="shared" si="167"/>
        <v>0.15579107013584451</v>
      </c>
      <c r="I2634" s="204">
        <f t="shared" si="164"/>
        <v>0.15579107013584451</v>
      </c>
    </row>
    <row r="2635" spans="1:9" x14ac:dyDescent="0.2">
      <c r="A2635" s="337" t="s">
        <v>128</v>
      </c>
      <c r="B2635" s="328">
        <v>1000000</v>
      </c>
      <c r="C2635" s="328">
        <v>261000</v>
      </c>
      <c r="D2635" s="328">
        <v>261000</v>
      </c>
      <c r="E2635" s="328">
        <v>261000</v>
      </c>
      <c r="F2635" s="165">
        <f t="shared" si="165"/>
        <v>739000</v>
      </c>
      <c r="G2635" s="166">
        <f t="shared" si="166"/>
        <v>26.1</v>
      </c>
      <c r="H2635" s="166">
        <f t="shared" si="167"/>
        <v>26.1</v>
      </c>
      <c r="I2635" s="166">
        <f t="shared" si="164"/>
        <v>26.1</v>
      </c>
    </row>
    <row r="2636" spans="1:9" x14ac:dyDescent="0.2">
      <c r="A2636" s="337" t="s">
        <v>130</v>
      </c>
      <c r="B2636" s="328">
        <v>166532067</v>
      </c>
      <c r="C2636" s="328">
        <v>0</v>
      </c>
      <c r="D2636" s="328">
        <v>0</v>
      </c>
      <c r="E2636" s="328">
        <v>0</v>
      </c>
      <c r="F2636" s="165">
        <f t="shared" si="165"/>
        <v>166532067</v>
      </c>
      <c r="G2636" s="166">
        <f t="shared" si="166"/>
        <v>0</v>
      </c>
      <c r="H2636" s="166">
        <f t="shared" si="167"/>
        <v>0</v>
      </c>
      <c r="I2636" s="166">
        <f t="shared" si="164"/>
        <v>0</v>
      </c>
    </row>
    <row r="2637" spans="1:9" x14ac:dyDescent="0.2">
      <c r="A2637" s="326" t="s">
        <v>131</v>
      </c>
      <c r="B2637" s="324">
        <v>38743301150</v>
      </c>
      <c r="C2637" s="324">
        <v>31100416000.16</v>
      </c>
      <c r="D2637" s="324">
        <v>13689251878.82</v>
      </c>
      <c r="E2637" s="324">
        <v>13654875487.82</v>
      </c>
      <c r="F2637" s="203">
        <f t="shared" si="165"/>
        <v>7642885149.8400002</v>
      </c>
      <c r="G2637" s="204">
        <f t="shared" si="166"/>
        <v>80.273015145897034</v>
      </c>
      <c r="H2637" s="204">
        <f t="shared" si="167"/>
        <v>35.333209800115341</v>
      </c>
      <c r="I2637" s="204">
        <f t="shared" si="164"/>
        <v>35.244481194189618</v>
      </c>
    </row>
    <row r="2638" spans="1:9" x14ac:dyDescent="0.2">
      <c r="A2638" s="327" t="s">
        <v>1653</v>
      </c>
      <c r="B2638" s="324">
        <v>38743301150</v>
      </c>
      <c r="C2638" s="324">
        <v>31100416000.16</v>
      </c>
      <c r="D2638" s="324">
        <v>13689251878.82</v>
      </c>
      <c r="E2638" s="324">
        <v>13654875487.82</v>
      </c>
      <c r="F2638" s="161">
        <f t="shared" si="165"/>
        <v>7642885149.8400002</v>
      </c>
      <c r="G2638" s="162">
        <f t="shared" si="166"/>
        <v>80.273015145897034</v>
      </c>
      <c r="H2638" s="162">
        <f t="shared" si="167"/>
        <v>35.333209800115341</v>
      </c>
      <c r="I2638" s="162">
        <f t="shared" si="164"/>
        <v>35.244481194189618</v>
      </c>
    </row>
    <row r="2639" spans="1:9" x14ac:dyDescent="0.2">
      <c r="A2639" s="337" t="s">
        <v>750</v>
      </c>
      <c r="B2639" s="328">
        <v>5313014625</v>
      </c>
      <c r="C2639" s="328">
        <v>4514313458</v>
      </c>
      <c r="D2639" s="328">
        <v>1850584792.97</v>
      </c>
      <c r="E2639" s="328">
        <v>1846899568.97</v>
      </c>
      <c r="F2639" s="202">
        <f t="shared" si="165"/>
        <v>798701167</v>
      </c>
      <c r="G2639" s="168">
        <f t="shared" si="166"/>
        <v>84.967081339438238</v>
      </c>
      <c r="H2639" s="168">
        <f t="shared" si="167"/>
        <v>34.831163164170661</v>
      </c>
      <c r="I2639" s="168">
        <f t="shared" si="164"/>
        <v>34.761800960975151</v>
      </c>
    </row>
    <row r="2640" spans="1:9" x14ac:dyDescent="0.2">
      <c r="A2640" s="337" t="s">
        <v>751</v>
      </c>
      <c r="B2640" s="328">
        <v>10802532581</v>
      </c>
      <c r="C2640" s="328">
        <v>9822512147</v>
      </c>
      <c r="D2640" s="328">
        <v>4525230178.9200001</v>
      </c>
      <c r="E2640" s="328">
        <v>4525230178.9200001</v>
      </c>
      <c r="F2640" s="202">
        <f t="shared" si="165"/>
        <v>980020434</v>
      </c>
      <c r="G2640" s="168">
        <f t="shared" si="166"/>
        <v>90.927864122125342</v>
      </c>
      <c r="H2640" s="168">
        <f t="shared" si="167"/>
        <v>41.890456196162617</v>
      </c>
      <c r="I2640" s="168">
        <f t="shared" si="164"/>
        <v>41.890456196162617</v>
      </c>
    </row>
    <row r="2641" spans="1:9" x14ac:dyDescent="0.2">
      <c r="A2641" s="337" t="s">
        <v>752</v>
      </c>
      <c r="B2641" s="328">
        <v>6366631320</v>
      </c>
      <c r="C2641" s="328">
        <v>5697136793</v>
      </c>
      <c r="D2641" s="328">
        <v>2562897284.9699998</v>
      </c>
      <c r="E2641" s="328">
        <v>2547282128.9699998</v>
      </c>
      <c r="F2641" s="202">
        <f t="shared" si="165"/>
        <v>669494527</v>
      </c>
      <c r="G2641" s="168">
        <f t="shared" si="166"/>
        <v>89.484320775778798</v>
      </c>
      <c r="H2641" s="168">
        <f t="shared" si="167"/>
        <v>40.255154667413656</v>
      </c>
      <c r="I2641" s="168">
        <f t="shared" si="164"/>
        <v>40.009889075373692</v>
      </c>
    </row>
    <row r="2642" spans="1:9" s="351" customFormat="1" x14ac:dyDescent="0.2">
      <c r="A2642" s="337" t="s">
        <v>753</v>
      </c>
      <c r="B2642" s="328">
        <v>6900000000</v>
      </c>
      <c r="C2642" s="328">
        <v>5028986421</v>
      </c>
      <c r="D2642" s="328">
        <v>2001082230.98</v>
      </c>
      <c r="E2642" s="328">
        <v>1986006219.98</v>
      </c>
      <c r="F2642" s="165">
        <f t="shared" si="165"/>
        <v>1871013579</v>
      </c>
      <c r="G2642" s="166">
        <f t="shared" si="166"/>
        <v>72.883861173913047</v>
      </c>
      <c r="H2642" s="166">
        <f t="shared" si="167"/>
        <v>29.001191753333334</v>
      </c>
      <c r="I2642" s="166">
        <f t="shared" si="164"/>
        <v>28.782698840289854</v>
      </c>
    </row>
    <row r="2643" spans="1:9" x14ac:dyDescent="0.2">
      <c r="A2643" s="337" t="s">
        <v>754</v>
      </c>
      <c r="B2643" s="328">
        <v>5267612000</v>
      </c>
      <c r="C2643" s="328">
        <v>4181974572</v>
      </c>
      <c r="D2643" s="328">
        <v>2063551256.98</v>
      </c>
      <c r="E2643" s="328">
        <v>2063551256.98</v>
      </c>
      <c r="F2643" s="165">
        <f t="shared" si="165"/>
        <v>1085637428</v>
      </c>
      <c r="G2643" s="166">
        <f t="shared" si="166"/>
        <v>79.390330419172855</v>
      </c>
      <c r="H2643" s="166">
        <f t="shared" si="167"/>
        <v>39.174321437873552</v>
      </c>
      <c r="I2643" s="166">
        <f t="shared" si="164"/>
        <v>39.174321437873552</v>
      </c>
    </row>
    <row r="2644" spans="1:9" x14ac:dyDescent="0.2">
      <c r="A2644" s="337" t="s">
        <v>755</v>
      </c>
      <c r="B2644" s="328">
        <v>4093510624</v>
      </c>
      <c r="C2644" s="328">
        <v>1855492609.1600001</v>
      </c>
      <c r="D2644" s="328">
        <v>685906134</v>
      </c>
      <c r="E2644" s="328">
        <v>685906134</v>
      </c>
      <c r="F2644" s="165">
        <f t="shared" si="165"/>
        <v>2238018014.8400002</v>
      </c>
      <c r="G2644" s="166">
        <f t="shared" si="166"/>
        <v>45.327660768274583</v>
      </c>
      <c r="H2644" s="166">
        <f t="shared" si="167"/>
        <v>16.755938777307055</v>
      </c>
      <c r="I2644" s="166">
        <f t="shared" si="164"/>
        <v>16.755938777307055</v>
      </c>
    </row>
    <row r="2645" spans="1:9" x14ac:dyDescent="0.2">
      <c r="A2645" s="336" t="s">
        <v>83</v>
      </c>
      <c r="B2645" s="324">
        <v>1643031378062</v>
      </c>
      <c r="C2645" s="324">
        <v>810229849942.89001</v>
      </c>
      <c r="D2645" s="324">
        <v>381984874282.33997</v>
      </c>
      <c r="E2645" s="324">
        <v>380931834057.52997</v>
      </c>
      <c r="F2645" s="205">
        <f t="shared" si="165"/>
        <v>832801528119.10999</v>
      </c>
      <c r="G2645" s="162">
        <f t="shared" si="166"/>
        <v>49.313108730679147</v>
      </c>
      <c r="H2645" s="162">
        <f t="shared" si="167"/>
        <v>23.248787538854035</v>
      </c>
      <c r="I2645" s="162">
        <f t="shared" si="164"/>
        <v>23.184696235494258</v>
      </c>
    </row>
    <row r="2646" spans="1:9" x14ac:dyDescent="0.2">
      <c r="A2646" s="325" t="s">
        <v>756</v>
      </c>
      <c r="B2646" s="324">
        <v>624828048337</v>
      </c>
      <c r="C2646" s="324">
        <v>328553493639.69</v>
      </c>
      <c r="D2646" s="324">
        <v>189966873997.66</v>
      </c>
      <c r="E2646" s="324">
        <v>189953560234.66</v>
      </c>
      <c r="F2646" s="203">
        <f t="shared" si="165"/>
        <v>296274554697.31</v>
      </c>
      <c r="G2646" s="204">
        <f t="shared" si="166"/>
        <v>52.5830257643116</v>
      </c>
      <c r="H2646" s="204">
        <f t="shared" si="167"/>
        <v>30.403064411602994</v>
      </c>
      <c r="I2646" s="204">
        <f t="shared" si="164"/>
        <v>30.400933623294847</v>
      </c>
    </row>
    <row r="2647" spans="1:9" x14ac:dyDescent="0.2">
      <c r="A2647" s="326" t="s">
        <v>109</v>
      </c>
      <c r="B2647" s="324">
        <v>135419000000</v>
      </c>
      <c r="C2647" s="324">
        <v>84570078970.009995</v>
      </c>
      <c r="D2647" s="324">
        <v>80791656760.350006</v>
      </c>
      <c r="E2647" s="324">
        <v>80780686223.350006</v>
      </c>
      <c r="F2647" s="161">
        <f t="shared" si="165"/>
        <v>50848921029.990005</v>
      </c>
      <c r="G2647" s="162">
        <f t="shared" si="166"/>
        <v>62.450674550845889</v>
      </c>
      <c r="H2647" s="162">
        <f t="shared" si="167"/>
        <v>59.660503149742652</v>
      </c>
      <c r="I2647" s="162">
        <f t="shared" si="164"/>
        <v>59.652401969701451</v>
      </c>
    </row>
    <row r="2648" spans="1:9" x14ac:dyDescent="0.2">
      <c r="A2648" s="327" t="s">
        <v>28</v>
      </c>
      <c r="B2648" s="324">
        <v>119247646823</v>
      </c>
      <c r="C2648" s="324">
        <v>72662921940</v>
      </c>
      <c r="D2648" s="324">
        <v>72635738942</v>
      </c>
      <c r="E2648" s="324">
        <v>72624768405</v>
      </c>
      <c r="F2648" s="203">
        <f t="shared" si="165"/>
        <v>46584724883</v>
      </c>
      <c r="G2648" s="204">
        <f t="shared" si="166"/>
        <v>60.934470302675251</v>
      </c>
      <c r="H2648" s="204">
        <f t="shared" si="167"/>
        <v>60.911674885973774</v>
      </c>
      <c r="I2648" s="204">
        <f t="shared" si="164"/>
        <v>60.902475092692917</v>
      </c>
    </row>
    <row r="2649" spans="1:9" x14ac:dyDescent="0.2">
      <c r="A2649" s="337" t="s">
        <v>110</v>
      </c>
      <c r="B2649" s="328">
        <v>80648000000</v>
      </c>
      <c r="C2649" s="328">
        <v>49024075016</v>
      </c>
      <c r="D2649" s="328">
        <v>49002917013</v>
      </c>
      <c r="E2649" s="328">
        <v>48996894777</v>
      </c>
      <c r="F2649" s="165">
        <f t="shared" si="165"/>
        <v>31623924984</v>
      </c>
      <c r="G2649" s="166">
        <f t="shared" si="166"/>
        <v>60.787713292332114</v>
      </c>
      <c r="H2649" s="166">
        <f t="shared" si="167"/>
        <v>60.761478292084114</v>
      </c>
      <c r="I2649" s="166">
        <f t="shared" si="164"/>
        <v>60.75401098229343</v>
      </c>
    </row>
    <row r="2650" spans="1:9" x14ac:dyDescent="0.2">
      <c r="A2650" s="337" t="s">
        <v>111</v>
      </c>
      <c r="B2650" s="328">
        <v>28987000000</v>
      </c>
      <c r="C2650" s="328">
        <v>18429755243</v>
      </c>
      <c r="D2650" s="328">
        <v>18429755243</v>
      </c>
      <c r="E2650" s="328">
        <v>18429755243</v>
      </c>
      <c r="F2650" s="202">
        <f t="shared" si="165"/>
        <v>10557244757</v>
      </c>
      <c r="G2650" s="168">
        <f t="shared" si="166"/>
        <v>63.579381250215619</v>
      </c>
      <c r="H2650" s="168">
        <f t="shared" si="167"/>
        <v>63.579381250215619</v>
      </c>
      <c r="I2650" s="168">
        <f t="shared" si="164"/>
        <v>63.579381250215619</v>
      </c>
    </row>
    <row r="2651" spans="1:9" x14ac:dyDescent="0.2">
      <c r="A2651" s="337" t="s">
        <v>112</v>
      </c>
      <c r="B2651" s="328">
        <v>9612646823</v>
      </c>
      <c r="C2651" s="328">
        <v>5209091681</v>
      </c>
      <c r="D2651" s="328">
        <v>5203066686</v>
      </c>
      <c r="E2651" s="328">
        <v>5198118385</v>
      </c>
      <c r="F2651" s="165">
        <f t="shared" si="165"/>
        <v>4403555142</v>
      </c>
      <c r="G2651" s="166">
        <f t="shared" si="166"/>
        <v>54.189983018374335</v>
      </c>
      <c r="H2651" s="166">
        <f t="shared" si="167"/>
        <v>54.127305224100397</v>
      </c>
      <c r="I2651" s="166">
        <f t="shared" si="164"/>
        <v>54.07582823663676</v>
      </c>
    </row>
    <row r="2652" spans="1:9" x14ac:dyDescent="0.2">
      <c r="A2652" s="327" t="s">
        <v>29</v>
      </c>
      <c r="B2652" s="324">
        <v>13756353177</v>
      </c>
      <c r="C2652" s="324">
        <v>11322960070.01</v>
      </c>
      <c r="D2652" s="324">
        <v>7694562282.6000004</v>
      </c>
      <c r="E2652" s="324">
        <v>7694562282.6000004</v>
      </c>
      <c r="F2652" s="203">
        <f t="shared" si="165"/>
        <v>2433393106.9899998</v>
      </c>
      <c r="G2652" s="204">
        <f t="shared" si="166"/>
        <v>82.310768881257545</v>
      </c>
      <c r="H2652" s="204">
        <f t="shared" si="167"/>
        <v>55.934608421256293</v>
      </c>
      <c r="I2652" s="204">
        <f t="shared" si="164"/>
        <v>55.934608421256293</v>
      </c>
    </row>
    <row r="2653" spans="1:9" x14ac:dyDescent="0.2">
      <c r="A2653" s="337" t="s">
        <v>113</v>
      </c>
      <c r="B2653" s="328">
        <v>13756353177</v>
      </c>
      <c r="C2653" s="328">
        <v>11322960070.01</v>
      </c>
      <c r="D2653" s="328">
        <v>7694562282.6000004</v>
      </c>
      <c r="E2653" s="328">
        <v>7694562282.6000004</v>
      </c>
      <c r="F2653" s="165">
        <f t="shared" si="165"/>
        <v>2433393106.9899998</v>
      </c>
      <c r="G2653" s="166">
        <f t="shared" si="166"/>
        <v>82.310768881257545</v>
      </c>
      <c r="H2653" s="166">
        <f t="shared" si="167"/>
        <v>55.934608421256293</v>
      </c>
      <c r="I2653" s="166">
        <f t="shared" si="164"/>
        <v>55.934608421256293</v>
      </c>
    </row>
    <row r="2654" spans="1:9" x14ac:dyDescent="0.2">
      <c r="A2654" s="327" t="s">
        <v>30</v>
      </c>
      <c r="B2654" s="324">
        <v>1240000000</v>
      </c>
      <c r="C2654" s="324">
        <v>327292243</v>
      </c>
      <c r="D2654" s="324">
        <v>204450818.75</v>
      </c>
      <c r="E2654" s="324">
        <v>204450818.75</v>
      </c>
      <c r="F2654" s="161">
        <f t="shared" si="165"/>
        <v>912707757</v>
      </c>
      <c r="G2654" s="162">
        <f t="shared" si="166"/>
        <v>26.394535725806449</v>
      </c>
      <c r="H2654" s="162">
        <f t="shared" si="167"/>
        <v>16.487969254032258</v>
      </c>
      <c r="I2654" s="162">
        <f t="shared" si="164"/>
        <v>16.487969254032258</v>
      </c>
    </row>
    <row r="2655" spans="1:9" x14ac:dyDescent="0.2">
      <c r="A2655" s="337" t="s">
        <v>115</v>
      </c>
      <c r="B2655" s="328">
        <v>200000000</v>
      </c>
      <c r="C2655" s="328">
        <v>0</v>
      </c>
      <c r="D2655" s="328">
        <v>0</v>
      </c>
      <c r="E2655" s="328">
        <v>0</v>
      </c>
      <c r="F2655" s="202">
        <f t="shared" si="165"/>
        <v>200000000</v>
      </c>
      <c r="G2655" s="168">
        <f t="shared" si="166"/>
        <v>0</v>
      </c>
      <c r="H2655" s="168">
        <f t="shared" si="167"/>
        <v>0</v>
      </c>
      <c r="I2655" s="168">
        <f t="shared" si="164"/>
        <v>0</v>
      </c>
    </row>
    <row r="2656" spans="1:9" x14ac:dyDescent="0.2">
      <c r="A2656" s="337" t="s">
        <v>118</v>
      </c>
      <c r="B2656" s="328">
        <v>750000000</v>
      </c>
      <c r="C2656" s="328">
        <v>163560616</v>
      </c>
      <c r="D2656" s="328">
        <v>124341955</v>
      </c>
      <c r="E2656" s="328">
        <v>124341955</v>
      </c>
      <c r="F2656" s="165">
        <f t="shared" si="165"/>
        <v>586439384</v>
      </c>
      <c r="G2656" s="166">
        <f t="shared" si="166"/>
        <v>21.808082133333333</v>
      </c>
      <c r="H2656" s="166">
        <f t="shared" si="167"/>
        <v>16.578927333333333</v>
      </c>
      <c r="I2656" s="166">
        <f t="shared" si="164"/>
        <v>16.578927333333333</v>
      </c>
    </row>
    <row r="2657" spans="1:9" x14ac:dyDescent="0.2">
      <c r="A2657" s="337" t="s">
        <v>123</v>
      </c>
      <c r="B2657" s="328">
        <v>290000000</v>
      </c>
      <c r="C2657" s="328">
        <v>163731627</v>
      </c>
      <c r="D2657" s="328">
        <v>80108863.75</v>
      </c>
      <c r="E2657" s="328">
        <v>80108863.75</v>
      </c>
      <c r="F2657" s="165">
        <f t="shared" si="165"/>
        <v>126268373</v>
      </c>
      <c r="G2657" s="166">
        <f t="shared" si="166"/>
        <v>56.459181724137927</v>
      </c>
      <c r="H2657" s="166">
        <f t="shared" si="167"/>
        <v>27.623746120689656</v>
      </c>
      <c r="I2657" s="166">
        <f t="shared" si="164"/>
        <v>27.623746120689656</v>
      </c>
    </row>
    <row r="2658" spans="1:9" x14ac:dyDescent="0.2">
      <c r="A2658" s="327" t="s">
        <v>127</v>
      </c>
      <c r="B2658" s="324">
        <v>1175000000</v>
      </c>
      <c r="C2658" s="324">
        <v>256904717</v>
      </c>
      <c r="D2658" s="324">
        <v>256904717</v>
      </c>
      <c r="E2658" s="324">
        <v>256904717</v>
      </c>
      <c r="F2658" s="203">
        <f t="shared" si="165"/>
        <v>918095283</v>
      </c>
      <c r="G2658" s="204">
        <f t="shared" si="166"/>
        <v>21.864231234042553</v>
      </c>
      <c r="H2658" s="204">
        <f t="shared" si="167"/>
        <v>21.864231234042553</v>
      </c>
      <c r="I2658" s="204">
        <f t="shared" si="164"/>
        <v>21.864231234042553</v>
      </c>
    </row>
    <row r="2659" spans="1:9" s="351" customFormat="1" x14ac:dyDescent="0.2">
      <c r="A2659" s="337" t="s">
        <v>128</v>
      </c>
      <c r="B2659" s="328">
        <v>275000000</v>
      </c>
      <c r="C2659" s="328">
        <v>256904717</v>
      </c>
      <c r="D2659" s="328">
        <v>256904717</v>
      </c>
      <c r="E2659" s="328">
        <v>256904717</v>
      </c>
      <c r="F2659" s="202">
        <f t="shared" si="165"/>
        <v>18095283</v>
      </c>
      <c r="G2659" s="168">
        <f t="shared" si="166"/>
        <v>93.419897090909089</v>
      </c>
      <c r="H2659" s="168">
        <f t="shared" si="167"/>
        <v>93.419897090909089</v>
      </c>
      <c r="I2659" s="168">
        <f t="shared" si="164"/>
        <v>93.419897090909089</v>
      </c>
    </row>
    <row r="2660" spans="1:9" x14ac:dyDescent="0.2">
      <c r="A2660" s="337" t="s">
        <v>130</v>
      </c>
      <c r="B2660" s="328">
        <v>860000000</v>
      </c>
      <c r="C2660" s="328">
        <v>0</v>
      </c>
      <c r="D2660" s="328">
        <v>0</v>
      </c>
      <c r="E2660" s="328">
        <v>0</v>
      </c>
      <c r="F2660" s="202">
        <f t="shared" si="165"/>
        <v>860000000</v>
      </c>
      <c r="G2660" s="168">
        <f t="shared" si="166"/>
        <v>0</v>
      </c>
      <c r="H2660" s="168">
        <f t="shared" si="167"/>
        <v>0</v>
      </c>
      <c r="I2660" s="168">
        <f t="shared" si="164"/>
        <v>0</v>
      </c>
    </row>
    <row r="2661" spans="1:9" x14ac:dyDescent="0.2">
      <c r="A2661" s="337" t="s">
        <v>188</v>
      </c>
      <c r="B2661" s="328">
        <v>40000000</v>
      </c>
      <c r="C2661" s="328">
        <v>0</v>
      </c>
      <c r="D2661" s="328">
        <v>0</v>
      </c>
      <c r="E2661" s="328">
        <v>0</v>
      </c>
      <c r="F2661" s="202">
        <f t="shared" si="165"/>
        <v>40000000</v>
      </c>
      <c r="G2661" s="168">
        <f t="shared" si="166"/>
        <v>0</v>
      </c>
      <c r="H2661" s="168">
        <f t="shared" si="167"/>
        <v>0</v>
      </c>
      <c r="I2661" s="168">
        <f t="shared" si="164"/>
        <v>0</v>
      </c>
    </row>
    <row r="2662" spans="1:9" x14ac:dyDescent="0.2">
      <c r="A2662" s="326" t="s">
        <v>131</v>
      </c>
      <c r="B2662" s="324">
        <v>489409048337</v>
      </c>
      <c r="C2662" s="324">
        <v>243983414669.67999</v>
      </c>
      <c r="D2662" s="324">
        <v>109175217237.31</v>
      </c>
      <c r="E2662" s="324">
        <v>109172874011.31</v>
      </c>
      <c r="F2662" s="161">
        <f t="shared" si="165"/>
        <v>245425633667.32001</v>
      </c>
      <c r="G2662" s="162">
        <f t="shared" si="166"/>
        <v>49.852657097111233</v>
      </c>
      <c r="H2662" s="162">
        <f t="shared" si="167"/>
        <v>22.307560027401358</v>
      </c>
      <c r="I2662" s="162">
        <f t="shared" si="164"/>
        <v>22.307081240585305</v>
      </c>
    </row>
    <row r="2663" spans="1:9" x14ac:dyDescent="0.2">
      <c r="A2663" s="327" t="s">
        <v>1653</v>
      </c>
      <c r="B2663" s="324">
        <v>489409048337</v>
      </c>
      <c r="C2663" s="324">
        <v>243983414669.67999</v>
      </c>
      <c r="D2663" s="324">
        <v>109175217237.31</v>
      </c>
      <c r="E2663" s="324">
        <v>109172874011.31</v>
      </c>
      <c r="F2663" s="203">
        <f t="shared" si="165"/>
        <v>245425633667.32001</v>
      </c>
      <c r="G2663" s="204">
        <f t="shared" si="166"/>
        <v>49.852657097111233</v>
      </c>
      <c r="H2663" s="204">
        <f t="shared" si="167"/>
        <v>22.307560027401358</v>
      </c>
      <c r="I2663" s="204">
        <f t="shared" si="164"/>
        <v>22.307081240585305</v>
      </c>
    </row>
    <row r="2664" spans="1:9" x14ac:dyDescent="0.2">
      <c r="A2664" s="337" t="s">
        <v>757</v>
      </c>
      <c r="B2664" s="328">
        <v>1976410526</v>
      </c>
      <c r="C2664" s="328">
        <v>1789775582.5599999</v>
      </c>
      <c r="D2664" s="328">
        <v>982075251.74000001</v>
      </c>
      <c r="E2664" s="328">
        <v>982075251.74000001</v>
      </c>
      <c r="F2664" s="165">
        <f t="shared" si="165"/>
        <v>186634943.44000006</v>
      </c>
      <c r="G2664" s="166">
        <f t="shared" si="166"/>
        <v>90.5568736360798</v>
      </c>
      <c r="H2664" s="166">
        <f t="shared" si="167"/>
        <v>49.689841195472361</v>
      </c>
      <c r="I2664" s="166">
        <f t="shared" si="164"/>
        <v>49.689841195472361</v>
      </c>
    </row>
    <row r="2665" spans="1:9" x14ac:dyDescent="0.2">
      <c r="A2665" s="337" t="s">
        <v>758</v>
      </c>
      <c r="B2665" s="328">
        <v>13897000000</v>
      </c>
      <c r="C2665" s="328">
        <v>12048511242.299999</v>
      </c>
      <c r="D2665" s="328">
        <v>6299619599.0100002</v>
      </c>
      <c r="E2665" s="328">
        <v>6299619599.0100002</v>
      </c>
      <c r="F2665" s="165">
        <f t="shared" si="165"/>
        <v>1848488757.7000008</v>
      </c>
      <c r="G2665" s="166">
        <f t="shared" si="166"/>
        <v>86.698648933582774</v>
      </c>
      <c r="H2665" s="166">
        <f t="shared" si="167"/>
        <v>45.330787932719289</v>
      </c>
      <c r="I2665" s="166">
        <f t="shared" si="164"/>
        <v>45.330787932719289</v>
      </c>
    </row>
    <row r="2666" spans="1:9" x14ac:dyDescent="0.2">
      <c r="A2666" s="337" t="s">
        <v>759</v>
      </c>
      <c r="B2666" s="328">
        <v>4200000000</v>
      </c>
      <c r="C2666" s="328">
        <v>4008770738</v>
      </c>
      <c r="D2666" s="328">
        <v>2007013042.6800001</v>
      </c>
      <c r="E2666" s="328">
        <v>2007013042.6800001</v>
      </c>
      <c r="F2666" s="202">
        <f t="shared" si="165"/>
        <v>191229262</v>
      </c>
      <c r="G2666" s="168">
        <f t="shared" si="166"/>
        <v>95.446922333333333</v>
      </c>
      <c r="H2666" s="168">
        <f t="shared" si="167"/>
        <v>47.786024825714286</v>
      </c>
      <c r="I2666" s="168">
        <f t="shared" si="164"/>
        <v>47.786024825714286</v>
      </c>
    </row>
    <row r="2667" spans="1:9" x14ac:dyDescent="0.2">
      <c r="A2667" s="337" t="s">
        <v>760</v>
      </c>
      <c r="B2667" s="328">
        <v>5423245143</v>
      </c>
      <c r="C2667" s="328">
        <v>3531688008.2199998</v>
      </c>
      <c r="D2667" s="328">
        <v>2389101824.8600001</v>
      </c>
      <c r="E2667" s="328">
        <v>2389101824.8600001</v>
      </c>
      <c r="F2667" s="165">
        <f t="shared" si="165"/>
        <v>1891557134.7800002</v>
      </c>
      <c r="G2667" s="166">
        <f t="shared" si="166"/>
        <v>65.121304958498712</v>
      </c>
      <c r="H2667" s="166">
        <f t="shared" si="167"/>
        <v>44.052993399048347</v>
      </c>
      <c r="I2667" s="166">
        <f t="shared" si="164"/>
        <v>44.052993399048347</v>
      </c>
    </row>
    <row r="2668" spans="1:9" x14ac:dyDescent="0.2">
      <c r="A2668" s="337" t="s">
        <v>761</v>
      </c>
      <c r="B2668" s="328">
        <v>328281500000</v>
      </c>
      <c r="C2668" s="328">
        <v>115542259537.25999</v>
      </c>
      <c r="D2668" s="328">
        <v>32767212075.099998</v>
      </c>
      <c r="E2668" s="328">
        <v>32767212075.099998</v>
      </c>
      <c r="F2668" s="202">
        <f t="shared" si="165"/>
        <v>212739240462.73999</v>
      </c>
      <c r="G2668" s="168">
        <f t="shared" si="166"/>
        <v>35.196092237077018</v>
      </c>
      <c r="H2668" s="168">
        <f t="shared" si="167"/>
        <v>9.9814372954613635</v>
      </c>
      <c r="I2668" s="168">
        <f t="shared" si="164"/>
        <v>9.9814372954613635</v>
      </c>
    </row>
    <row r="2669" spans="1:9" x14ac:dyDescent="0.2">
      <c r="A2669" s="337" t="s">
        <v>762</v>
      </c>
      <c r="B2669" s="328">
        <v>108434108323</v>
      </c>
      <c r="C2669" s="328">
        <v>83789864335.940002</v>
      </c>
      <c r="D2669" s="328">
        <v>50762724090.459999</v>
      </c>
      <c r="E2669" s="328">
        <v>50760380864.459999</v>
      </c>
      <c r="F2669" s="165">
        <f t="shared" si="165"/>
        <v>24644243987.059998</v>
      </c>
      <c r="G2669" s="166">
        <f t="shared" si="166"/>
        <v>77.272608805293501</v>
      </c>
      <c r="H2669" s="166">
        <f t="shared" si="167"/>
        <v>46.814351015134136</v>
      </c>
      <c r="I2669" s="166">
        <f t="shared" si="164"/>
        <v>46.812190047486375</v>
      </c>
    </row>
    <row r="2670" spans="1:9" s="351" customFormat="1" x14ac:dyDescent="0.2">
      <c r="A2670" s="337" t="s">
        <v>763</v>
      </c>
      <c r="B2670" s="328">
        <v>500000000</v>
      </c>
      <c r="C2670" s="328">
        <v>468168075</v>
      </c>
      <c r="D2670" s="328">
        <v>327949408</v>
      </c>
      <c r="E2670" s="328">
        <v>327949408</v>
      </c>
      <c r="F2670" s="165">
        <f t="shared" si="165"/>
        <v>31831925</v>
      </c>
      <c r="G2670" s="166">
        <f t="shared" si="166"/>
        <v>93.633615000000006</v>
      </c>
      <c r="H2670" s="166">
        <f t="shared" si="167"/>
        <v>65.589881599999998</v>
      </c>
      <c r="I2670" s="166">
        <f t="shared" si="164"/>
        <v>65.589881599999998</v>
      </c>
    </row>
    <row r="2671" spans="1:9" s="351" customFormat="1" x14ac:dyDescent="0.2">
      <c r="A2671" s="337" t="s">
        <v>764</v>
      </c>
      <c r="B2671" s="328">
        <v>1270186714</v>
      </c>
      <c r="C2671" s="328">
        <v>692925307.55999994</v>
      </c>
      <c r="D2671" s="328">
        <v>141595253.66</v>
      </c>
      <c r="E2671" s="328">
        <v>141595253.66</v>
      </c>
      <c r="F2671" s="165">
        <f t="shared" si="165"/>
        <v>577261406.44000006</v>
      </c>
      <c r="G2671" s="166">
        <f t="shared" si="166"/>
        <v>54.553027513402256</v>
      </c>
      <c r="H2671" s="166">
        <f t="shared" si="167"/>
        <v>11.147593664721642</v>
      </c>
      <c r="I2671" s="166">
        <f t="shared" si="164"/>
        <v>11.147593664721642</v>
      </c>
    </row>
    <row r="2672" spans="1:9" x14ac:dyDescent="0.2">
      <c r="A2672" s="337" t="s">
        <v>765</v>
      </c>
      <c r="B2672" s="328">
        <v>1260000000</v>
      </c>
      <c r="C2672" s="328">
        <v>833633911</v>
      </c>
      <c r="D2672" s="328">
        <v>128439996.67</v>
      </c>
      <c r="E2672" s="328">
        <v>128439996.67</v>
      </c>
      <c r="F2672" s="165">
        <f t="shared" si="165"/>
        <v>426366089</v>
      </c>
      <c r="G2672" s="166">
        <f t="shared" si="166"/>
        <v>66.16142150793651</v>
      </c>
      <c r="H2672" s="166">
        <f t="shared" si="167"/>
        <v>10.19365052936508</v>
      </c>
      <c r="I2672" s="166">
        <f t="shared" si="164"/>
        <v>10.19365052936508</v>
      </c>
    </row>
    <row r="2673" spans="1:9" x14ac:dyDescent="0.2">
      <c r="A2673" s="337" t="s">
        <v>766</v>
      </c>
      <c r="B2673" s="328">
        <v>6927000000</v>
      </c>
      <c r="C2673" s="328">
        <v>5650116422.3299999</v>
      </c>
      <c r="D2673" s="328">
        <v>3249873109.8400002</v>
      </c>
      <c r="E2673" s="328">
        <v>3249873109.8400002</v>
      </c>
      <c r="F2673" s="165">
        <f t="shared" si="165"/>
        <v>1276883577.6700001</v>
      </c>
      <c r="G2673" s="166">
        <f t="shared" si="166"/>
        <v>81.566571709686727</v>
      </c>
      <c r="H2673" s="166">
        <f t="shared" si="167"/>
        <v>46.916025838602572</v>
      </c>
      <c r="I2673" s="166">
        <f t="shared" si="164"/>
        <v>46.916025838602572</v>
      </c>
    </row>
    <row r="2674" spans="1:9" x14ac:dyDescent="0.2">
      <c r="A2674" s="337" t="s">
        <v>767</v>
      </c>
      <c r="B2674" s="328">
        <v>17239597631</v>
      </c>
      <c r="C2674" s="328">
        <v>15627701509.51</v>
      </c>
      <c r="D2674" s="328">
        <v>10119613585.290001</v>
      </c>
      <c r="E2674" s="328">
        <v>10119613585.290001</v>
      </c>
      <c r="F2674" s="165">
        <f t="shared" si="165"/>
        <v>1611896121.4899998</v>
      </c>
      <c r="G2674" s="166">
        <f t="shared" si="166"/>
        <v>90.650036294399868</v>
      </c>
      <c r="H2674" s="166">
        <f t="shared" si="167"/>
        <v>58.699824682062506</v>
      </c>
      <c r="I2674" s="166">
        <f t="shared" si="164"/>
        <v>58.699824682062506</v>
      </c>
    </row>
    <row r="2675" spans="1:9" x14ac:dyDescent="0.2">
      <c r="A2675" s="325" t="s">
        <v>768</v>
      </c>
      <c r="B2675" s="324">
        <v>39866092734</v>
      </c>
      <c r="C2675" s="324">
        <v>31677678532.59</v>
      </c>
      <c r="D2675" s="324">
        <v>16615783759.219999</v>
      </c>
      <c r="E2675" s="324">
        <v>16615783759.219999</v>
      </c>
      <c r="F2675" s="203">
        <f t="shared" si="165"/>
        <v>8188414201.4099998</v>
      </c>
      <c r="G2675" s="204">
        <f t="shared" si="166"/>
        <v>79.460203797633596</v>
      </c>
      <c r="H2675" s="204">
        <f t="shared" si="167"/>
        <v>41.678987379290227</v>
      </c>
      <c r="I2675" s="204">
        <f t="shared" si="164"/>
        <v>41.678987379290227</v>
      </c>
    </row>
    <row r="2676" spans="1:9" x14ac:dyDescent="0.2">
      <c r="A2676" s="326" t="s">
        <v>109</v>
      </c>
      <c r="B2676" s="324">
        <v>1061000000</v>
      </c>
      <c r="C2676" s="324">
        <v>646589652.22000003</v>
      </c>
      <c r="D2676" s="324">
        <v>597862280.63999999</v>
      </c>
      <c r="E2676" s="324">
        <v>597862280.63999999</v>
      </c>
      <c r="F2676" s="203">
        <f t="shared" si="165"/>
        <v>414410347.77999997</v>
      </c>
      <c r="G2676" s="204">
        <f t="shared" si="166"/>
        <v>60.941531783223382</v>
      </c>
      <c r="H2676" s="204">
        <f t="shared" si="167"/>
        <v>56.348942567389251</v>
      </c>
      <c r="I2676" s="204">
        <f t="shared" si="164"/>
        <v>56.348942567389251</v>
      </c>
    </row>
    <row r="2677" spans="1:9" x14ac:dyDescent="0.2">
      <c r="A2677" s="327" t="s">
        <v>29</v>
      </c>
      <c r="B2677" s="324">
        <v>913936000</v>
      </c>
      <c r="C2677" s="324">
        <v>646589652.22000003</v>
      </c>
      <c r="D2677" s="324">
        <v>597862280.63999999</v>
      </c>
      <c r="E2677" s="324">
        <v>597862280.63999999</v>
      </c>
      <c r="F2677" s="203">
        <f t="shared" si="165"/>
        <v>267346347.77999997</v>
      </c>
      <c r="G2677" s="204">
        <f t="shared" si="166"/>
        <v>70.747804246686869</v>
      </c>
      <c r="H2677" s="204">
        <f t="shared" si="167"/>
        <v>65.416208644806645</v>
      </c>
      <c r="I2677" s="204">
        <f t="shared" si="164"/>
        <v>65.416208644806645</v>
      </c>
    </row>
    <row r="2678" spans="1:9" x14ac:dyDescent="0.2">
      <c r="A2678" s="337" t="s">
        <v>113</v>
      </c>
      <c r="B2678" s="328">
        <v>913936000</v>
      </c>
      <c r="C2678" s="328">
        <v>646589652.22000003</v>
      </c>
      <c r="D2678" s="328">
        <v>597862280.63999999</v>
      </c>
      <c r="E2678" s="328">
        <v>597862280.63999999</v>
      </c>
      <c r="F2678" s="165">
        <f t="shared" si="165"/>
        <v>267346347.77999997</v>
      </c>
      <c r="G2678" s="166">
        <f t="shared" si="166"/>
        <v>70.747804246686869</v>
      </c>
      <c r="H2678" s="166">
        <f t="shared" si="167"/>
        <v>65.416208644806645</v>
      </c>
      <c r="I2678" s="166">
        <f t="shared" si="164"/>
        <v>65.416208644806645</v>
      </c>
    </row>
    <row r="2679" spans="1:9" x14ac:dyDescent="0.2">
      <c r="A2679" s="327" t="s">
        <v>30</v>
      </c>
      <c r="B2679" s="324">
        <v>30000000</v>
      </c>
      <c r="C2679" s="324">
        <v>0</v>
      </c>
      <c r="D2679" s="324">
        <v>0</v>
      </c>
      <c r="E2679" s="324">
        <v>0</v>
      </c>
      <c r="F2679" s="203">
        <f t="shared" si="165"/>
        <v>30000000</v>
      </c>
      <c r="G2679" s="204">
        <f t="shared" si="166"/>
        <v>0</v>
      </c>
      <c r="H2679" s="204">
        <f t="shared" si="167"/>
        <v>0</v>
      </c>
      <c r="I2679" s="204">
        <f t="shared" si="164"/>
        <v>0</v>
      </c>
    </row>
    <row r="2680" spans="1:9" x14ac:dyDescent="0.2">
      <c r="A2680" s="337" t="s">
        <v>124</v>
      </c>
      <c r="B2680" s="328">
        <v>30000000</v>
      </c>
      <c r="C2680" s="328">
        <v>0</v>
      </c>
      <c r="D2680" s="328">
        <v>0</v>
      </c>
      <c r="E2680" s="328">
        <v>0</v>
      </c>
      <c r="F2680" s="165">
        <f t="shared" si="165"/>
        <v>30000000</v>
      </c>
      <c r="G2680" s="166">
        <f t="shared" si="166"/>
        <v>0</v>
      </c>
      <c r="H2680" s="166">
        <f t="shared" si="167"/>
        <v>0</v>
      </c>
      <c r="I2680" s="166">
        <f t="shared" si="164"/>
        <v>0</v>
      </c>
    </row>
    <row r="2681" spans="1:9" x14ac:dyDescent="0.2">
      <c r="A2681" s="327" t="s">
        <v>127</v>
      </c>
      <c r="B2681" s="324">
        <v>117064000</v>
      </c>
      <c r="C2681" s="324">
        <v>0</v>
      </c>
      <c r="D2681" s="324">
        <v>0</v>
      </c>
      <c r="E2681" s="324">
        <v>0</v>
      </c>
      <c r="F2681" s="203">
        <f t="shared" si="165"/>
        <v>117064000</v>
      </c>
      <c r="G2681" s="204">
        <f t="shared" si="166"/>
        <v>0</v>
      </c>
      <c r="H2681" s="204">
        <f t="shared" si="167"/>
        <v>0</v>
      </c>
      <c r="I2681" s="204">
        <f t="shared" si="164"/>
        <v>0</v>
      </c>
    </row>
    <row r="2682" spans="1:9" s="351" customFormat="1" x14ac:dyDescent="0.2">
      <c r="A2682" s="337" t="s">
        <v>128</v>
      </c>
      <c r="B2682" s="328">
        <v>7064000</v>
      </c>
      <c r="C2682" s="328">
        <v>0</v>
      </c>
      <c r="D2682" s="328">
        <v>0</v>
      </c>
      <c r="E2682" s="328">
        <v>0</v>
      </c>
      <c r="F2682" s="165">
        <f t="shared" si="165"/>
        <v>7064000</v>
      </c>
      <c r="G2682" s="166">
        <f t="shared" si="166"/>
        <v>0</v>
      </c>
      <c r="H2682" s="166">
        <f t="shared" si="167"/>
        <v>0</v>
      </c>
      <c r="I2682" s="166">
        <f t="shared" si="164"/>
        <v>0</v>
      </c>
    </row>
    <row r="2683" spans="1:9" x14ac:dyDescent="0.2">
      <c r="A2683" s="337" t="s">
        <v>130</v>
      </c>
      <c r="B2683" s="328">
        <v>110000000</v>
      </c>
      <c r="C2683" s="328">
        <v>0</v>
      </c>
      <c r="D2683" s="328">
        <v>0</v>
      </c>
      <c r="E2683" s="328">
        <v>0</v>
      </c>
      <c r="F2683" s="165">
        <f t="shared" si="165"/>
        <v>110000000</v>
      </c>
      <c r="G2683" s="166">
        <f t="shared" si="166"/>
        <v>0</v>
      </c>
      <c r="H2683" s="166">
        <f t="shared" si="167"/>
        <v>0</v>
      </c>
      <c r="I2683" s="166">
        <f t="shared" si="164"/>
        <v>0</v>
      </c>
    </row>
    <row r="2684" spans="1:9" x14ac:dyDescent="0.2">
      <c r="A2684" s="326" t="s">
        <v>131</v>
      </c>
      <c r="B2684" s="324">
        <v>38805092734</v>
      </c>
      <c r="C2684" s="324">
        <v>31031088880.369999</v>
      </c>
      <c r="D2684" s="324">
        <v>16017921478.58</v>
      </c>
      <c r="E2684" s="324">
        <v>16017921478.58</v>
      </c>
      <c r="F2684" s="203">
        <f t="shared" si="165"/>
        <v>7774003853.6300011</v>
      </c>
      <c r="G2684" s="204">
        <f t="shared" si="166"/>
        <v>79.966537106562242</v>
      </c>
      <c r="H2684" s="204">
        <f t="shared" si="167"/>
        <v>41.277884808520298</v>
      </c>
      <c r="I2684" s="204">
        <f t="shared" si="164"/>
        <v>41.277884808520298</v>
      </c>
    </row>
    <row r="2685" spans="1:9" x14ac:dyDescent="0.2">
      <c r="A2685" s="327" t="s">
        <v>1653</v>
      </c>
      <c r="B2685" s="324">
        <v>38805092734</v>
      </c>
      <c r="C2685" s="324">
        <v>31031088880.369999</v>
      </c>
      <c r="D2685" s="324">
        <v>16017921478.58</v>
      </c>
      <c r="E2685" s="324">
        <v>16017921478.58</v>
      </c>
      <c r="F2685" s="203">
        <f t="shared" si="165"/>
        <v>7774003853.6300011</v>
      </c>
      <c r="G2685" s="204">
        <f t="shared" si="166"/>
        <v>79.966537106562242</v>
      </c>
      <c r="H2685" s="204">
        <f t="shared" si="167"/>
        <v>41.277884808520298</v>
      </c>
      <c r="I2685" s="204">
        <f t="shared" si="164"/>
        <v>41.277884808520298</v>
      </c>
    </row>
    <row r="2686" spans="1:9" x14ac:dyDescent="0.2">
      <c r="A2686" s="337" t="s">
        <v>769</v>
      </c>
      <c r="B2686" s="328">
        <v>38805092734</v>
      </c>
      <c r="C2686" s="328">
        <v>31031088880.369999</v>
      </c>
      <c r="D2686" s="328">
        <v>16017921478.58</v>
      </c>
      <c r="E2686" s="328">
        <v>16017921478.58</v>
      </c>
      <c r="F2686" s="165">
        <f t="shared" si="165"/>
        <v>7774003853.6300011</v>
      </c>
      <c r="G2686" s="166">
        <f t="shared" si="166"/>
        <v>79.966537106562242</v>
      </c>
      <c r="H2686" s="166">
        <f t="shared" si="167"/>
        <v>41.277884808520298</v>
      </c>
      <c r="I2686" s="166">
        <f t="shared" si="164"/>
        <v>41.277884808520298</v>
      </c>
    </row>
    <row r="2687" spans="1:9" x14ac:dyDescent="0.2">
      <c r="A2687" s="325" t="s">
        <v>770</v>
      </c>
      <c r="B2687" s="324">
        <v>978337236991</v>
      </c>
      <c r="C2687" s="324">
        <v>449998677770.60999</v>
      </c>
      <c r="D2687" s="324">
        <v>175402216525.45999</v>
      </c>
      <c r="E2687" s="324">
        <v>174362490063.64999</v>
      </c>
      <c r="F2687" s="203">
        <f t="shared" si="165"/>
        <v>528338559220.39001</v>
      </c>
      <c r="G2687" s="204">
        <f t="shared" si="166"/>
        <v>45.996274163563264</v>
      </c>
      <c r="H2687" s="204">
        <f t="shared" si="167"/>
        <v>17.928604768733091</v>
      </c>
      <c r="I2687" s="204">
        <f t="shared" si="164"/>
        <v>17.822329915594739</v>
      </c>
    </row>
    <row r="2688" spans="1:9" x14ac:dyDescent="0.2">
      <c r="A2688" s="326" t="s">
        <v>109</v>
      </c>
      <c r="B2688" s="324">
        <v>110514000000</v>
      </c>
      <c r="C2688" s="324">
        <v>73436192996.940002</v>
      </c>
      <c r="D2688" s="324">
        <v>65111359832.089996</v>
      </c>
      <c r="E2688" s="324">
        <v>64978207558.279999</v>
      </c>
      <c r="F2688" s="203">
        <f t="shared" si="165"/>
        <v>37077807003.059998</v>
      </c>
      <c r="G2688" s="204">
        <f t="shared" si="166"/>
        <v>66.44967424664749</v>
      </c>
      <c r="H2688" s="204">
        <f t="shared" si="167"/>
        <v>58.916842962963969</v>
      </c>
      <c r="I2688" s="204">
        <f t="shared" si="164"/>
        <v>58.796358432669159</v>
      </c>
    </row>
    <row r="2689" spans="1:9" x14ac:dyDescent="0.2">
      <c r="A2689" s="327" t="s">
        <v>28</v>
      </c>
      <c r="B2689" s="324">
        <v>78010000000</v>
      </c>
      <c r="C2689" s="324">
        <v>46617989346</v>
      </c>
      <c r="D2689" s="324">
        <v>46570699309.5</v>
      </c>
      <c r="E2689" s="324">
        <v>46566949183.5</v>
      </c>
      <c r="F2689" s="203">
        <f t="shared" si="165"/>
        <v>31392010654</v>
      </c>
      <c r="G2689" s="204">
        <f t="shared" si="166"/>
        <v>59.758991598513013</v>
      </c>
      <c r="H2689" s="204">
        <f t="shared" si="167"/>
        <v>59.69837111844636</v>
      </c>
      <c r="I2689" s="204">
        <f t="shared" si="164"/>
        <v>59.693563880912706</v>
      </c>
    </row>
    <row r="2690" spans="1:9" x14ac:dyDescent="0.2">
      <c r="A2690" s="337" t="s">
        <v>110</v>
      </c>
      <c r="B2690" s="328">
        <v>52042000000</v>
      </c>
      <c r="C2690" s="328">
        <v>31720468332</v>
      </c>
      <c r="D2690" s="328">
        <v>31673178295.5</v>
      </c>
      <c r="E2690" s="328">
        <v>31669428169.5</v>
      </c>
      <c r="F2690" s="165">
        <f t="shared" si="165"/>
        <v>20321531668</v>
      </c>
      <c r="G2690" s="166">
        <f t="shared" si="166"/>
        <v>60.951670443103644</v>
      </c>
      <c r="H2690" s="166">
        <f t="shared" si="167"/>
        <v>60.860801459398182</v>
      </c>
      <c r="I2690" s="166">
        <f t="shared" si="164"/>
        <v>60.853595498827872</v>
      </c>
    </row>
    <row r="2691" spans="1:9" x14ac:dyDescent="0.2">
      <c r="A2691" s="337" t="s">
        <v>111</v>
      </c>
      <c r="B2691" s="328">
        <v>19564000000</v>
      </c>
      <c r="C2691" s="328">
        <v>12594130414</v>
      </c>
      <c r="D2691" s="328">
        <v>12594130414</v>
      </c>
      <c r="E2691" s="328">
        <v>12594130414</v>
      </c>
      <c r="F2691" s="165">
        <f t="shared" si="165"/>
        <v>6969869586</v>
      </c>
      <c r="G2691" s="166">
        <f t="shared" si="166"/>
        <v>64.374005387446331</v>
      </c>
      <c r="H2691" s="166">
        <f t="shared" si="167"/>
        <v>64.374005387446331</v>
      </c>
      <c r="I2691" s="166">
        <f t="shared" si="164"/>
        <v>64.374005387446331</v>
      </c>
    </row>
    <row r="2692" spans="1:9" x14ac:dyDescent="0.2">
      <c r="A2692" s="337" t="s">
        <v>112</v>
      </c>
      <c r="B2692" s="328">
        <v>6404000000</v>
      </c>
      <c r="C2692" s="328">
        <v>2303390600</v>
      </c>
      <c r="D2692" s="328">
        <v>2303390600</v>
      </c>
      <c r="E2692" s="328">
        <v>2303390600</v>
      </c>
      <c r="F2692" s="165">
        <f t="shared" si="165"/>
        <v>4100609400</v>
      </c>
      <c r="G2692" s="166">
        <f t="shared" si="166"/>
        <v>35.967998126171139</v>
      </c>
      <c r="H2692" s="166">
        <f t="shared" si="167"/>
        <v>35.967998126171139</v>
      </c>
      <c r="I2692" s="166">
        <f t="shared" si="164"/>
        <v>35.967998126171139</v>
      </c>
    </row>
    <row r="2693" spans="1:9" x14ac:dyDescent="0.2">
      <c r="A2693" s="327" t="s">
        <v>29</v>
      </c>
      <c r="B2693" s="324">
        <v>28587137629</v>
      </c>
      <c r="C2693" s="324">
        <v>24878390996.07</v>
      </c>
      <c r="D2693" s="324">
        <v>16603391393.720001</v>
      </c>
      <c r="E2693" s="324">
        <v>16473989245.91</v>
      </c>
      <c r="F2693" s="161">
        <f t="shared" si="165"/>
        <v>3708746632.9300003</v>
      </c>
      <c r="G2693" s="162">
        <f t="shared" si="166"/>
        <v>87.026519824889036</v>
      </c>
      <c r="H2693" s="162">
        <f t="shared" si="167"/>
        <v>58.079936540679824</v>
      </c>
      <c r="I2693" s="162">
        <f t="shared" si="164"/>
        <v>57.627277902765925</v>
      </c>
    </row>
    <row r="2694" spans="1:9" s="351" customFormat="1" x14ac:dyDescent="0.2">
      <c r="A2694" s="337" t="s">
        <v>113</v>
      </c>
      <c r="B2694" s="328">
        <v>28587137629</v>
      </c>
      <c r="C2694" s="328">
        <v>24878390996.07</v>
      </c>
      <c r="D2694" s="328">
        <v>16603391393.720001</v>
      </c>
      <c r="E2694" s="328">
        <v>16473989245.91</v>
      </c>
      <c r="F2694" s="165">
        <f t="shared" si="165"/>
        <v>3708746632.9300003</v>
      </c>
      <c r="G2694" s="166">
        <f t="shared" si="166"/>
        <v>87.026519824889036</v>
      </c>
      <c r="H2694" s="166">
        <f t="shared" si="167"/>
        <v>58.079936540679824</v>
      </c>
      <c r="I2694" s="166">
        <f t="shared" si="164"/>
        <v>57.627277902765925</v>
      </c>
    </row>
    <row r="2695" spans="1:9" x14ac:dyDescent="0.2">
      <c r="A2695" s="327" t="s">
        <v>30</v>
      </c>
      <c r="B2695" s="324">
        <v>1935862371</v>
      </c>
      <c r="C2695" s="324">
        <v>1421355639.0599999</v>
      </c>
      <c r="D2695" s="324">
        <v>1419580304.0599999</v>
      </c>
      <c r="E2695" s="324">
        <v>1419580304.0599999</v>
      </c>
      <c r="F2695" s="203">
        <f t="shared" si="165"/>
        <v>514506731.94000006</v>
      </c>
      <c r="G2695" s="204">
        <f t="shared" si="166"/>
        <v>73.422349664546473</v>
      </c>
      <c r="H2695" s="204">
        <f t="shared" si="167"/>
        <v>73.330641957087764</v>
      </c>
      <c r="I2695" s="204">
        <f t="shared" ref="I2695:I2758" si="168">IFERROR(IF(E2695&gt;0,+E2695/B2695*100,0),0)</f>
        <v>73.330641957087764</v>
      </c>
    </row>
    <row r="2696" spans="1:9" x14ac:dyDescent="0.2">
      <c r="A2696" s="337" t="s">
        <v>115</v>
      </c>
      <c r="B2696" s="328">
        <v>348000000</v>
      </c>
      <c r="C2696" s="328">
        <v>0</v>
      </c>
      <c r="D2696" s="328">
        <v>0</v>
      </c>
      <c r="E2696" s="328">
        <v>0</v>
      </c>
      <c r="F2696" s="202">
        <f t="shared" si="165"/>
        <v>348000000</v>
      </c>
      <c r="G2696" s="168">
        <f t="shared" si="166"/>
        <v>0</v>
      </c>
      <c r="H2696" s="168">
        <f t="shared" si="167"/>
        <v>0</v>
      </c>
      <c r="I2696" s="168">
        <f t="shared" si="168"/>
        <v>0</v>
      </c>
    </row>
    <row r="2697" spans="1:9" x14ac:dyDescent="0.2">
      <c r="A2697" s="337" t="s">
        <v>118</v>
      </c>
      <c r="B2697" s="328">
        <v>407000000</v>
      </c>
      <c r="C2697" s="328">
        <v>240493268.5</v>
      </c>
      <c r="D2697" s="328">
        <v>238717933.5</v>
      </c>
      <c r="E2697" s="328">
        <v>238717933.5</v>
      </c>
      <c r="F2697" s="202">
        <f t="shared" ref="F2697:F2760" si="169">+B2697-C2697</f>
        <v>166506731.5</v>
      </c>
      <c r="G2697" s="168">
        <f t="shared" ref="G2697:G2760" si="170">IFERROR(IF(C2697&gt;0,+C2697/B2697*100,0),0)</f>
        <v>59.089255159705154</v>
      </c>
      <c r="H2697" s="168">
        <f t="shared" ref="H2697:H2760" si="171">IFERROR(IF(D2697&gt;0,+D2697/B2697*100,0),0)</f>
        <v>58.653054914004912</v>
      </c>
      <c r="I2697" s="168">
        <f t="shared" si="168"/>
        <v>58.653054914004912</v>
      </c>
    </row>
    <row r="2698" spans="1:9" x14ac:dyDescent="0.2">
      <c r="A2698" s="337" t="s">
        <v>124</v>
      </c>
      <c r="B2698" s="328">
        <v>1180862371</v>
      </c>
      <c r="C2698" s="328">
        <v>1180862370.5599999</v>
      </c>
      <c r="D2698" s="328">
        <v>1180862370.5599999</v>
      </c>
      <c r="E2698" s="328">
        <v>1180862370.5599999</v>
      </c>
      <c r="F2698" s="165">
        <f t="shared" si="169"/>
        <v>0.44000005722045898</v>
      </c>
      <c r="G2698" s="166">
        <f t="shared" si="170"/>
        <v>99.999999962739096</v>
      </c>
      <c r="H2698" s="166">
        <f t="shared" si="171"/>
        <v>99.999999962739096</v>
      </c>
      <c r="I2698" s="166">
        <f t="shared" si="168"/>
        <v>99.999999962739096</v>
      </c>
    </row>
    <row r="2699" spans="1:9" x14ac:dyDescent="0.2">
      <c r="A2699" s="327" t="s">
        <v>127</v>
      </c>
      <c r="B2699" s="324">
        <v>1981000000</v>
      </c>
      <c r="C2699" s="324">
        <v>518457015.81</v>
      </c>
      <c r="D2699" s="324">
        <v>517688824.81</v>
      </c>
      <c r="E2699" s="324">
        <v>517688824.81</v>
      </c>
      <c r="F2699" s="203">
        <f t="shared" si="169"/>
        <v>1462542984.1900001</v>
      </c>
      <c r="G2699" s="204">
        <f t="shared" si="170"/>
        <v>26.171479849066127</v>
      </c>
      <c r="H2699" s="204">
        <f t="shared" si="171"/>
        <v>26.132701908632004</v>
      </c>
      <c r="I2699" s="204">
        <f t="shared" si="168"/>
        <v>26.132701908632004</v>
      </c>
    </row>
    <row r="2700" spans="1:9" x14ac:dyDescent="0.2">
      <c r="A2700" s="337" t="s">
        <v>128</v>
      </c>
      <c r="B2700" s="328">
        <v>1064000000</v>
      </c>
      <c r="C2700" s="328">
        <v>518457015.81</v>
      </c>
      <c r="D2700" s="328">
        <v>517688824.81</v>
      </c>
      <c r="E2700" s="328">
        <v>517688824.81</v>
      </c>
      <c r="F2700" s="165">
        <f t="shared" si="169"/>
        <v>545542984.19000006</v>
      </c>
      <c r="G2700" s="166">
        <f t="shared" si="170"/>
        <v>48.727163140037597</v>
      </c>
      <c r="H2700" s="166">
        <f t="shared" si="171"/>
        <v>48.654964737781953</v>
      </c>
      <c r="I2700" s="166">
        <f t="shared" si="168"/>
        <v>48.654964737781953</v>
      </c>
    </row>
    <row r="2701" spans="1:9" x14ac:dyDescent="0.2">
      <c r="A2701" s="337" t="s">
        <v>130</v>
      </c>
      <c r="B2701" s="328">
        <v>917000000</v>
      </c>
      <c r="C2701" s="328">
        <v>0</v>
      </c>
      <c r="D2701" s="328">
        <v>0</v>
      </c>
      <c r="E2701" s="328">
        <v>0</v>
      </c>
      <c r="F2701" s="165">
        <f t="shared" si="169"/>
        <v>917000000</v>
      </c>
      <c r="G2701" s="166">
        <f t="shared" si="170"/>
        <v>0</v>
      </c>
      <c r="H2701" s="166">
        <f t="shared" si="171"/>
        <v>0</v>
      </c>
      <c r="I2701" s="166">
        <f t="shared" si="168"/>
        <v>0</v>
      </c>
    </row>
    <row r="2702" spans="1:9" x14ac:dyDescent="0.2">
      <c r="A2702" s="326" t="s">
        <v>131</v>
      </c>
      <c r="B2702" s="324">
        <v>867823236991</v>
      </c>
      <c r="C2702" s="324">
        <v>376562484773.66992</v>
      </c>
      <c r="D2702" s="324">
        <v>110290856693.37</v>
      </c>
      <c r="E2702" s="324">
        <v>109384282505.37</v>
      </c>
      <c r="F2702" s="203">
        <f t="shared" si="169"/>
        <v>491260752217.33008</v>
      </c>
      <c r="G2702" s="204">
        <f t="shared" si="170"/>
        <v>43.391611185628484</v>
      </c>
      <c r="H2702" s="204">
        <f t="shared" si="171"/>
        <v>12.708907988656886</v>
      </c>
      <c r="I2702" s="204">
        <f t="shared" si="168"/>
        <v>12.604442684046774</v>
      </c>
    </row>
    <row r="2703" spans="1:9" x14ac:dyDescent="0.2">
      <c r="A2703" s="327" t="s">
        <v>1653</v>
      </c>
      <c r="B2703" s="324">
        <v>867823236991</v>
      </c>
      <c r="C2703" s="324">
        <v>376562484773.66992</v>
      </c>
      <c r="D2703" s="324">
        <v>110290856693.37</v>
      </c>
      <c r="E2703" s="324">
        <v>109384282505.37</v>
      </c>
      <c r="F2703" s="203">
        <f t="shared" si="169"/>
        <v>491260752217.33008</v>
      </c>
      <c r="G2703" s="204">
        <f t="shared" si="170"/>
        <v>43.391611185628484</v>
      </c>
      <c r="H2703" s="204">
        <f t="shared" si="171"/>
        <v>12.708907988656886</v>
      </c>
      <c r="I2703" s="204">
        <f t="shared" si="168"/>
        <v>12.604442684046774</v>
      </c>
    </row>
    <row r="2704" spans="1:9" x14ac:dyDescent="0.2">
      <c r="A2704" s="337" t="s">
        <v>766</v>
      </c>
      <c r="B2704" s="328">
        <v>23899512456</v>
      </c>
      <c r="C2704" s="328">
        <v>18454775201.240002</v>
      </c>
      <c r="D2704" s="328">
        <v>8976273882.1299992</v>
      </c>
      <c r="E2704" s="328">
        <v>8880962085.1299992</v>
      </c>
      <c r="F2704" s="165">
        <f t="shared" si="169"/>
        <v>5444737254.7599983</v>
      </c>
      <c r="G2704" s="166">
        <f t="shared" si="170"/>
        <v>77.218207840917302</v>
      </c>
      <c r="H2704" s="166">
        <f t="shared" si="171"/>
        <v>37.558397472147995</v>
      </c>
      <c r="I2704" s="166">
        <f t="shared" si="168"/>
        <v>37.159595207141656</v>
      </c>
    </row>
    <row r="2705" spans="1:9" x14ac:dyDescent="0.2">
      <c r="A2705" s="337" t="s">
        <v>771</v>
      </c>
      <c r="B2705" s="328">
        <v>581923724535</v>
      </c>
      <c r="C2705" s="328">
        <v>283834123563.28998</v>
      </c>
      <c r="D2705" s="328">
        <v>68235286101.699997</v>
      </c>
      <c r="E2705" s="328">
        <v>67802047049.699997</v>
      </c>
      <c r="F2705" s="165">
        <f t="shared" si="169"/>
        <v>298089600971.71002</v>
      </c>
      <c r="G2705" s="166">
        <f t="shared" si="170"/>
        <v>48.775142101328548</v>
      </c>
      <c r="H2705" s="166">
        <f t="shared" si="171"/>
        <v>11.725812718191724</v>
      </c>
      <c r="I2705" s="166">
        <f t="shared" si="168"/>
        <v>11.651363261375678</v>
      </c>
    </row>
    <row r="2706" spans="1:9" x14ac:dyDescent="0.2">
      <c r="A2706" s="337" t="s">
        <v>772</v>
      </c>
      <c r="B2706" s="328">
        <v>230000000000</v>
      </c>
      <c r="C2706" s="328">
        <v>49964496523.779999</v>
      </c>
      <c r="D2706" s="328">
        <v>20824853797.360001</v>
      </c>
      <c r="E2706" s="328">
        <v>20458591158.360001</v>
      </c>
      <c r="F2706" s="165">
        <f t="shared" si="169"/>
        <v>180035503476.22</v>
      </c>
      <c r="G2706" s="166">
        <f t="shared" si="170"/>
        <v>21.723694140773915</v>
      </c>
      <c r="H2706" s="166">
        <f t="shared" si="171"/>
        <v>9.0542842597217401</v>
      </c>
      <c r="I2706" s="166">
        <f t="shared" si="168"/>
        <v>8.8950396340695654</v>
      </c>
    </row>
    <row r="2707" spans="1:9" x14ac:dyDescent="0.2">
      <c r="A2707" s="337" t="s">
        <v>773</v>
      </c>
      <c r="B2707" s="328">
        <v>7000000000</v>
      </c>
      <c r="C2707" s="328">
        <v>6250185337.9099998</v>
      </c>
      <c r="D2707" s="328">
        <v>3466585223.5100002</v>
      </c>
      <c r="E2707" s="328">
        <v>3458085223.5100002</v>
      </c>
      <c r="F2707" s="165">
        <f t="shared" si="169"/>
        <v>749814662.09000015</v>
      </c>
      <c r="G2707" s="166">
        <f t="shared" si="170"/>
        <v>89.288361970142859</v>
      </c>
      <c r="H2707" s="166">
        <f t="shared" si="171"/>
        <v>49.52264605014286</v>
      </c>
      <c r="I2707" s="166">
        <f t="shared" si="168"/>
        <v>49.401217478714287</v>
      </c>
    </row>
    <row r="2708" spans="1:9" x14ac:dyDescent="0.2">
      <c r="A2708" s="337" t="s">
        <v>774</v>
      </c>
      <c r="B2708" s="328">
        <v>20000000000</v>
      </c>
      <c r="C2708" s="328">
        <v>15234709528.75</v>
      </c>
      <c r="D2708" s="328">
        <v>7446029803.9700003</v>
      </c>
      <c r="E2708" s="328">
        <v>7443809303.9700003</v>
      </c>
      <c r="F2708" s="165">
        <f t="shared" si="169"/>
        <v>4765290471.25</v>
      </c>
      <c r="G2708" s="166">
        <f t="shared" si="170"/>
        <v>76.173547643749998</v>
      </c>
      <c r="H2708" s="166">
        <f t="shared" si="171"/>
        <v>37.230149019850003</v>
      </c>
      <c r="I2708" s="166">
        <f t="shared" si="168"/>
        <v>37.219046519850004</v>
      </c>
    </row>
    <row r="2709" spans="1:9" x14ac:dyDescent="0.2">
      <c r="A2709" s="337" t="s">
        <v>775</v>
      </c>
      <c r="B2709" s="328">
        <v>5000000000</v>
      </c>
      <c r="C2709" s="328">
        <v>2824194618.6999998</v>
      </c>
      <c r="D2709" s="328">
        <v>1341827884.7</v>
      </c>
      <c r="E2709" s="328">
        <v>1340787684.7</v>
      </c>
      <c r="F2709" s="165">
        <f t="shared" si="169"/>
        <v>2175805381.3000002</v>
      </c>
      <c r="G2709" s="166">
        <f t="shared" si="170"/>
        <v>56.483892374</v>
      </c>
      <c r="H2709" s="166">
        <f t="shared" si="171"/>
        <v>26.836557694000003</v>
      </c>
      <c r="I2709" s="166">
        <f t="shared" si="168"/>
        <v>26.815753694000001</v>
      </c>
    </row>
    <row r="2710" spans="1:9" x14ac:dyDescent="0.2">
      <c r="A2710" s="336" t="s">
        <v>91</v>
      </c>
      <c r="B2710" s="324">
        <v>190585191002</v>
      </c>
      <c r="C2710" s="324">
        <v>91094406830.980011</v>
      </c>
      <c r="D2710" s="324">
        <v>77649710088.550003</v>
      </c>
      <c r="E2710" s="324">
        <v>75977629880.550003</v>
      </c>
      <c r="F2710" s="205">
        <f t="shared" si="169"/>
        <v>99490784171.019989</v>
      </c>
      <c r="G2710" s="204">
        <f t="shared" si="170"/>
        <v>47.797211500039403</v>
      </c>
      <c r="H2710" s="204">
        <f t="shared" si="171"/>
        <v>40.742782626660194</v>
      </c>
      <c r="I2710" s="204">
        <f t="shared" si="168"/>
        <v>39.865442577725098</v>
      </c>
    </row>
    <row r="2711" spans="1:9" x14ac:dyDescent="0.2">
      <c r="A2711" s="325" t="s">
        <v>776</v>
      </c>
      <c r="B2711" s="324">
        <v>190585191002</v>
      </c>
      <c r="C2711" s="324">
        <v>91094406830.980011</v>
      </c>
      <c r="D2711" s="324">
        <v>77649710088.550003</v>
      </c>
      <c r="E2711" s="324">
        <v>75977629880.550003</v>
      </c>
      <c r="F2711" s="203">
        <f t="shared" si="169"/>
        <v>99490784171.019989</v>
      </c>
      <c r="G2711" s="204">
        <f t="shared" si="170"/>
        <v>47.797211500039403</v>
      </c>
      <c r="H2711" s="204">
        <f t="shared" si="171"/>
        <v>40.742782626660194</v>
      </c>
      <c r="I2711" s="204">
        <f t="shared" si="168"/>
        <v>39.865442577725098</v>
      </c>
    </row>
    <row r="2712" spans="1:9" x14ac:dyDescent="0.2">
      <c r="A2712" s="326" t="s">
        <v>109</v>
      </c>
      <c r="B2712" s="324">
        <v>149047000000</v>
      </c>
      <c r="C2712" s="324">
        <v>77670292918.470001</v>
      </c>
      <c r="D2712" s="324">
        <v>72961459396.490005</v>
      </c>
      <c r="E2712" s="324">
        <v>71289379188.490005</v>
      </c>
      <c r="F2712" s="203">
        <f t="shared" si="169"/>
        <v>71376707081.529999</v>
      </c>
      <c r="G2712" s="204">
        <f t="shared" si="170"/>
        <v>52.111275583185169</v>
      </c>
      <c r="H2712" s="204">
        <f t="shared" si="171"/>
        <v>48.95198118478735</v>
      </c>
      <c r="I2712" s="204">
        <f t="shared" si="168"/>
        <v>47.830133574302067</v>
      </c>
    </row>
    <row r="2713" spans="1:9" x14ac:dyDescent="0.2">
      <c r="A2713" s="327" t="s">
        <v>28</v>
      </c>
      <c r="B2713" s="324">
        <v>113864000000</v>
      </c>
      <c r="C2713" s="324">
        <v>59893000653.450005</v>
      </c>
      <c r="D2713" s="324">
        <v>59872487135.450005</v>
      </c>
      <c r="E2713" s="324">
        <v>58212950877.450005</v>
      </c>
      <c r="F2713" s="203">
        <f t="shared" si="169"/>
        <v>53970999346.549995</v>
      </c>
      <c r="G2713" s="204">
        <f t="shared" si="170"/>
        <v>52.600471310905995</v>
      </c>
      <c r="H2713" s="204">
        <f t="shared" si="171"/>
        <v>52.582455504329729</v>
      </c>
      <c r="I2713" s="204">
        <f t="shared" si="168"/>
        <v>51.124983205798145</v>
      </c>
    </row>
    <row r="2714" spans="1:9" x14ac:dyDescent="0.2">
      <c r="A2714" s="337" t="s">
        <v>110</v>
      </c>
      <c r="B2714" s="328">
        <v>74895184953</v>
      </c>
      <c r="C2714" s="328">
        <v>38905743218.230003</v>
      </c>
      <c r="D2714" s="328">
        <v>38885497595.230003</v>
      </c>
      <c r="E2714" s="328">
        <v>38885497595.230003</v>
      </c>
      <c r="F2714" s="202">
        <f t="shared" si="169"/>
        <v>35989441734.769997</v>
      </c>
      <c r="G2714" s="168">
        <f t="shared" si="170"/>
        <v>51.946921878415885</v>
      </c>
      <c r="H2714" s="168">
        <f t="shared" si="171"/>
        <v>51.919889936358864</v>
      </c>
      <c r="I2714" s="168">
        <f t="shared" si="168"/>
        <v>51.919889936358864</v>
      </c>
    </row>
    <row r="2715" spans="1:9" s="351" customFormat="1" x14ac:dyDescent="0.2">
      <c r="A2715" s="337" t="s">
        <v>111</v>
      </c>
      <c r="B2715" s="328">
        <v>30947000000</v>
      </c>
      <c r="C2715" s="328">
        <v>16599156557</v>
      </c>
      <c r="D2715" s="328">
        <v>16599156557</v>
      </c>
      <c r="E2715" s="328">
        <v>14939620299</v>
      </c>
      <c r="F2715" s="165">
        <f t="shared" si="169"/>
        <v>14347843443</v>
      </c>
      <c r="G2715" s="166">
        <f t="shared" si="170"/>
        <v>53.63736891136459</v>
      </c>
      <c r="H2715" s="166">
        <f t="shared" si="171"/>
        <v>53.63736891136459</v>
      </c>
      <c r="I2715" s="166">
        <f t="shared" si="168"/>
        <v>48.274857979771866</v>
      </c>
    </row>
    <row r="2716" spans="1:9" x14ac:dyDescent="0.2">
      <c r="A2716" s="337" t="s">
        <v>112</v>
      </c>
      <c r="B2716" s="328">
        <v>8021815047</v>
      </c>
      <c r="C2716" s="328">
        <v>4388100878.2200003</v>
      </c>
      <c r="D2716" s="328">
        <v>4387832983.2200003</v>
      </c>
      <c r="E2716" s="328">
        <v>4387832983.2200003</v>
      </c>
      <c r="F2716" s="165">
        <f t="shared" si="169"/>
        <v>3633714168.7799997</v>
      </c>
      <c r="G2716" s="166">
        <f t="shared" si="170"/>
        <v>54.702094881395489</v>
      </c>
      <c r="H2716" s="166">
        <f t="shared" si="171"/>
        <v>54.698755300534671</v>
      </c>
      <c r="I2716" s="166">
        <f t="shared" si="168"/>
        <v>54.698755300534671</v>
      </c>
    </row>
    <row r="2717" spans="1:9" x14ac:dyDescent="0.2">
      <c r="A2717" s="327" t="s">
        <v>29</v>
      </c>
      <c r="B2717" s="324">
        <v>29413854656</v>
      </c>
      <c r="C2717" s="324">
        <v>17385443275.02</v>
      </c>
      <c r="D2717" s="324">
        <v>12697123271.040001</v>
      </c>
      <c r="E2717" s="324">
        <v>12684579321.040001</v>
      </c>
      <c r="F2717" s="203">
        <f t="shared" si="169"/>
        <v>12028411380.98</v>
      </c>
      <c r="G2717" s="204">
        <f t="shared" si="170"/>
        <v>59.106307141126848</v>
      </c>
      <c r="H2717" s="204">
        <f t="shared" si="171"/>
        <v>43.167151736945065</v>
      </c>
      <c r="I2717" s="204">
        <f t="shared" si="168"/>
        <v>43.124505337325893</v>
      </c>
    </row>
    <row r="2718" spans="1:9" x14ac:dyDescent="0.2">
      <c r="A2718" s="337" t="s">
        <v>113</v>
      </c>
      <c r="B2718" s="328">
        <v>29413854656</v>
      </c>
      <c r="C2718" s="328">
        <v>17385443275.02</v>
      </c>
      <c r="D2718" s="328">
        <v>12697123271.040001</v>
      </c>
      <c r="E2718" s="328">
        <v>12684579321.040001</v>
      </c>
      <c r="F2718" s="165">
        <f t="shared" si="169"/>
        <v>12028411380.98</v>
      </c>
      <c r="G2718" s="166">
        <f t="shared" si="170"/>
        <v>59.106307141126848</v>
      </c>
      <c r="H2718" s="166">
        <f t="shared" si="171"/>
        <v>43.167151736945065</v>
      </c>
      <c r="I2718" s="166">
        <f t="shared" si="168"/>
        <v>43.124505337325893</v>
      </c>
    </row>
    <row r="2719" spans="1:9" x14ac:dyDescent="0.2">
      <c r="A2719" s="327" t="s">
        <v>30</v>
      </c>
      <c r="B2719" s="324">
        <v>5258000000</v>
      </c>
      <c r="C2719" s="324">
        <v>158774456</v>
      </c>
      <c r="D2719" s="324">
        <v>158774456</v>
      </c>
      <c r="E2719" s="324">
        <v>158774456</v>
      </c>
      <c r="F2719" s="203">
        <f t="shared" si="169"/>
        <v>5099225544</v>
      </c>
      <c r="G2719" s="204">
        <f t="shared" si="170"/>
        <v>3.0196739444655765</v>
      </c>
      <c r="H2719" s="204">
        <f t="shared" si="171"/>
        <v>3.0196739444655765</v>
      </c>
      <c r="I2719" s="204">
        <f t="shared" si="168"/>
        <v>3.0196739444655765</v>
      </c>
    </row>
    <row r="2720" spans="1:9" x14ac:dyDescent="0.2">
      <c r="A2720" s="337" t="s">
        <v>115</v>
      </c>
      <c r="B2720" s="328">
        <v>5000000000</v>
      </c>
      <c r="C2720" s="328">
        <v>0</v>
      </c>
      <c r="D2720" s="328">
        <v>0</v>
      </c>
      <c r="E2720" s="328">
        <v>0</v>
      </c>
      <c r="F2720" s="165">
        <f t="shared" si="169"/>
        <v>5000000000</v>
      </c>
      <c r="G2720" s="166">
        <f t="shared" si="170"/>
        <v>0</v>
      </c>
      <c r="H2720" s="166">
        <f t="shared" si="171"/>
        <v>0</v>
      </c>
      <c r="I2720" s="166">
        <f t="shared" si="168"/>
        <v>0</v>
      </c>
    </row>
    <row r="2721" spans="1:9" x14ac:dyDescent="0.2">
      <c r="A2721" s="337" t="s">
        <v>118</v>
      </c>
      <c r="B2721" s="328">
        <v>258000000</v>
      </c>
      <c r="C2721" s="328">
        <v>158774456</v>
      </c>
      <c r="D2721" s="328">
        <v>158774456</v>
      </c>
      <c r="E2721" s="328">
        <v>158774456</v>
      </c>
      <c r="F2721" s="165">
        <f t="shared" si="169"/>
        <v>99225544</v>
      </c>
      <c r="G2721" s="166">
        <f t="shared" si="170"/>
        <v>61.540486821705429</v>
      </c>
      <c r="H2721" s="166">
        <f t="shared" si="171"/>
        <v>61.540486821705429</v>
      </c>
      <c r="I2721" s="166">
        <f t="shared" si="168"/>
        <v>61.540486821705429</v>
      </c>
    </row>
    <row r="2722" spans="1:9" x14ac:dyDescent="0.2">
      <c r="A2722" s="327" t="s">
        <v>127</v>
      </c>
      <c r="B2722" s="324">
        <v>511145344</v>
      </c>
      <c r="C2722" s="324">
        <v>233074534</v>
      </c>
      <c r="D2722" s="324">
        <v>233074534</v>
      </c>
      <c r="E2722" s="324">
        <v>233074534</v>
      </c>
      <c r="F2722" s="203">
        <f t="shared" si="169"/>
        <v>278070810</v>
      </c>
      <c r="G2722" s="204">
        <f t="shared" si="170"/>
        <v>45.598485193283892</v>
      </c>
      <c r="H2722" s="204">
        <f t="shared" si="171"/>
        <v>45.598485193283892</v>
      </c>
      <c r="I2722" s="204">
        <f t="shared" si="168"/>
        <v>45.598485193283892</v>
      </c>
    </row>
    <row r="2723" spans="1:9" x14ac:dyDescent="0.2">
      <c r="A2723" s="337" t="s">
        <v>128</v>
      </c>
      <c r="B2723" s="328">
        <v>232145344</v>
      </c>
      <c r="C2723" s="328">
        <v>232117534</v>
      </c>
      <c r="D2723" s="328">
        <v>232117534</v>
      </c>
      <c r="E2723" s="328">
        <v>232117534</v>
      </c>
      <c r="F2723" s="165">
        <f t="shared" si="169"/>
        <v>27810</v>
      </c>
      <c r="G2723" s="166">
        <f t="shared" si="170"/>
        <v>99.988020436024769</v>
      </c>
      <c r="H2723" s="166">
        <f t="shared" si="171"/>
        <v>99.988020436024769</v>
      </c>
      <c r="I2723" s="166">
        <f t="shared" si="168"/>
        <v>99.988020436024769</v>
      </c>
    </row>
    <row r="2724" spans="1:9" x14ac:dyDescent="0.2">
      <c r="A2724" s="337" t="s">
        <v>129</v>
      </c>
      <c r="B2724" s="328">
        <v>17000000</v>
      </c>
      <c r="C2724" s="328">
        <v>957000</v>
      </c>
      <c r="D2724" s="328">
        <v>957000</v>
      </c>
      <c r="E2724" s="328">
        <v>957000</v>
      </c>
      <c r="F2724" s="165">
        <f t="shared" si="169"/>
        <v>16043000</v>
      </c>
      <c r="G2724" s="166">
        <f t="shared" si="170"/>
        <v>5.6294117647058819</v>
      </c>
      <c r="H2724" s="166">
        <f t="shared" si="171"/>
        <v>5.6294117647058819</v>
      </c>
      <c r="I2724" s="166">
        <f t="shared" si="168"/>
        <v>5.6294117647058819</v>
      </c>
    </row>
    <row r="2725" spans="1:9" x14ac:dyDescent="0.2">
      <c r="A2725" s="337" t="s">
        <v>130</v>
      </c>
      <c r="B2725" s="328">
        <v>262000000</v>
      </c>
      <c r="C2725" s="328">
        <v>0</v>
      </c>
      <c r="D2725" s="328">
        <v>0</v>
      </c>
      <c r="E2725" s="328">
        <v>0</v>
      </c>
      <c r="F2725" s="165">
        <f t="shared" si="169"/>
        <v>262000000</v>
      </c>
      <c r="G2725" s="166">
        <f t="shared" si="170"/>
        <v>0</v>
      </c>
      <c r="H2725" s="166">
        <f t="shared" si="171"/>
        <v>0</v>
      </c>
      <c r="I2725" s="166">
        <f t="shared" si="168"/>
        <v>0</v>
      </c>
    </row>
    <row r="2726" spans="1:9" x14ac:dyDescent="0.2">
      <c r="A2726" s="326" t="s">
        <v>131</v>
      </c>
      <c r="B2726" s="324">
        <v>41538191002</v>
      </c>
      <c r="C2726" s="324">
        <v>13424113912.51</v>
      </c>
      <c r="D2726" s="324">
        <v>4688250692.0600004</v>
      </c>
      <c r="E2726" s="324">
        <v>4688250692.0600004</v>
      </c>
      <c r="F2726" s="203">
        <f t="shared" si="169"/>
        <v>28114077089.489998</v>
      </c>
      <c r="G2726" s="204">
        <f t="shared" si="170"/>
        <v>32.317521752123604</v>
      </c>
      <c r="H2726" s="204">
        <f t="shared" si="171"/>
        <v>11.286602952531728</v>
      </c>
      <c r="I2726" s="204">
        <f t="shared" si="168"/>
        <v>11.286602952531728</v>
      </c>
    </row>
    <row r="2727" spans="1:9" x14ac:dyDescent="0.2">
      <c r="A2727" s="327" t="s">
        <v>1653</v>
      </c>
      <c r="B2727" s="324">
        <v>41538191002</v>
      </c>
      <c r="C2727" s="324">
        <v>13424113912.51</v>
      </c>
      <c r="D2727" s="324">
        <v>4688250692.0600004</v>
      </c>
      <c r="E2727" s="324">
        <v>4688250692.0600004</v>
      </c>
      <c r="F2727" s="203">
        <f t="shared" si="169"/>
        <v>28114077089.489998</v>
      </c>
      <c r="G2727" s="204">
        <f t="shared" si="170"/>
        <v>32.317521752123604</v>
      </c>
      <c r="H2727" s="204">
        <f t="shared" si="171"/>
        <v>11.286602952531728</v>
      </c>
      <c r="I2727" s="204">
        <f t="shared" si="168"/>
        <v>11.286602952531728</v>
      </c>
    </row>
    <row r="2728" spans="1:9" x14ac:dyDescent="0.2">
      <c r="A2728" s="337" t="s">
        <v>777</v>
      </c>
      <c r="B2728" s="328">
        <v>300000000</v>
      </c>
      <c r="C2728" s="328">
        <v>292643900</v>
      </c>
      <c r="D2728" s="328">
        <v>248000000</v>
      </c>
      <c r="E2728" s="328">
        <v>248000000</v>
      </c>
      <c r="F2728" s="165">
        <f t="shared" si="169"/>
        <v>7356100</v>
      </c>
      <c r="G2728" s="166">
        <f t="shared" si="170"/>
        <v>97.547966666666667</v>
      </c>
      <c r="H2728" s="166">
        <f t="shared" si="171"/>
        <v>82.666666666666671</v>
      </c>
      <c r="I2728" s="166">
        <f t="shared" si="168"/>
        <v>82.666666666666671</v>
      </c>
    </row>
    <row r="2729" spans="1:9" x14ac:dyDescent="0.2">
      <c r="A2729" s="337" t="s">
        <v>778</v>
      </c>
      <c r="B2729" s="328">
        <v>15938191002</v>
      </c>
      <c r="C2729" s="328">
        <v>10901525952.690001</v>
      </c>
      <c r="D2729" s="328">
        <v>2677028884.5100002</v>
      </c>
      <c r="E2729" s="328">
        <v>2677028884.5100002</v>
      </c>
      <c r="F2729" s="165">
        <f t="shared" si="169"/>
        <v>5036665049.3099995</v>
      </c>
      <c r="G2729" s="166">
        <f t="shared" si="170"/>
        <v>68.398765903370247</v>
      </c>
      <c r="H2729" s="166">
        <f t="shared" si="171"/>
        <v>16.796315743575128</v>
      </c>
      <c r="I2729" s="166">
        <f t="shared" si="168"/>
        <v>16.796315743575128</v>
      </c>
    </row>
    <row r="2730" spans="1:9" x14ac:dyDescent="0.2">
      <c r="A2730" s="337" t="s">
        <v>779</v>
      </c>
      <c r="B2730" s="328">
        <v>25300000000</v>
      </c>
      <c r="C2730" s="328">
        <v>2229944059.8200002</v>
      </c>
      <c r="D2730" s="328">
        <v>1763221807.55</v>
      </c>
      <c r="E2730" s="328">
        <v>1763221807.55</v>
      </c>
      <c r="F2730" s="165">
        <f t="shared" si="169"/>
        <v>23070055940.18</v>
      </c>
      <c r="G2730" s="166">
        <f t="shared" si="170"/>
        <v>8.814008141581029</v>
      </c>
      <c r="H2730" s="166">
        <f t="shared" si="171"/>
        <v>6.9692561563241107</v>
      </c>
      <c r="I2730" s="166">
        <f t="shared" si="168"/>
        <v>6.9692561563241107</v>
      </c>
    </row>
    <row r="2731" spans="1:9" x14ac:dyDescent="0.2">
      <c r="A2731" s="336" t="s">
        <v>77</v>
      </c>
      <c r="B2731" s="324">
        <v>4006511581349</v>
      </c>
      <c r="C2731" s="324">
        <v>2919803126517.4805</v>
      </c>
      <c r="D2731" s="324">
        <v>1682400687530.8</v>
      </c>
      <c r="E2731" s="324">
        <v>1651041671751.4902</v>
      </c>
      <c r="F2731" s="205">
        <f t="shared" si="169"/>
        <v>1086708454831.5195</v>
      </c>
      <c r="G2731" s="204">
        <f t="shared" si="170"/>
        <v>72.876442941277546</v>
      </c>
      <c r="H2731" s="204">
        <f t="shared" si="171"/>
        <v>41.991659162116605</v>
      </c>
      <c r="I2731" s="204">
        <f t="shared" si="168"/>
        <v>41.208957923330935</v>
      </c>
    </row>
    <row r="2732" spans="1:9" x14ac:dyDescent="0.2">
      <c r="A2732" s="325" t="s">
        <v>780</v>
      </c>
      <c r="B2732" s="324">
        <v>1406474650314</v>
      </c>
      <c r="C2732" s="324">
        <v>821694257000.44995</v>
      </c>
      <c r="D2732" s="324">
        <v>260542427407.13995</v>
      </c>
      <c r="E2732" s="324">
        <v>259284666138.33997</v>
      </c>
      <c r="F2732" s="203">
        <f t="shared" si="169"/>
        <v>584780393313.55005</v>
      </c>
      <c r="G2732" s="204">
        <f t="shared" si="170"/>
        <v>58.422258575154842</v>
      </c>
      <c r="H2732" s="204">
        <f t="shared" si="171"/>
        <v>18.524502190563691</v>
      </c>
      <c r="I2732" s="204">
        <f t="shared" si="168"/>
        <v>18.43507567523196</v>
      </c>
    </row>
    <row r="2733" spans="1:9" x14ac:dyDescent="0.2">
      <c r="A2733" s="326" t="s">
        <v>109</v>
      </c>
      <c r="B2733" s="324">
        <v>797090900000</v>
      </c>
      <c r="C2733" s="324">
        <v>527137296806.93994</v>
      </c>
      <c r="D2733" s="324">
        <v>199733992239.42999</v>
      </c>
      <c r="E2733" s="324">
        <v>199008463266.63</v>
      </c>
      <c r="F2733" s="203">
        <f t="shared" si="169"/>
        <v>269953603193.06006</v>
      </c>
      <c r="G2733" s="204">
        <f t="shared" si="170"/>
        <v>66.132645198551373</v>
      </c>
      <c r="H2733" s="204">
        <f t="shared" si="171"/>
        <v>25.057868837723525</v>
      </c>
      <c r="I2733" s="204">
        <f t="shared" si="168"/>
        <v>24.966846725590518</v>
      </c>
    </row>
    <row r="2734" spans="1:9" x14ac:dyDescent="0.2">
      <c r="A2734" s="327" t="s">
        <v>28</v>
      </c>
      <c r="B2734" s="324">
        <v>45210500000</v>
      </c>
      <c r="C2734" s="324">
        <v>25877582284</v>
      </c>
      <c r="D2734" s="324">
        <v>25647155872</v>
      </c>
      <c r="E2734" s="324">
        <v>25647155872</v>
      </c>
      <c r="F2734" s="203">
        <f t="shared" si="169"/>
        <v>19332917716</v>
      </c>
      <c r="G2734" s="204">
        <f t="shared" si="170"/>
        <v>57.237991802789182</v>
      </c>
      <c r="H2734" s="204">
        <f t="shared" si="171"/>
        <v>56.728317253735305</v>
      </c>
      <c r="I2734" s="204">
        <f t="shared" si="168"/>
        <v>56.728317253735305</v>
      </c>
    </row>
    <row r="2735" spans="1:9" x14ac:dyDescent="0.2">
      <c r="A2735" s="337" t="s">
        <v>110</v>
      </c>
      <c r="B2735" s="328">
        <v>29724900000</v>
      </c>
      <c r="C2735" s="328">
        <v>17231149656</v>
      </c>
      <c r="D2735" s="328">
        <v>17016849948</v>
      </c>
      <c r="E2735" s="328">
        <v>17016849948</v>
      </c>
      <c r="F2735" s="165">
        <f t="shared" si="169"/>
        <v>12493750344</v>
      </c>
      <c r="G2735" s="166">
        <f t="shared" si="170"/>
        <v>57.968738855303123</v>
      </c>
      <c r="H2735" s="166">
        <f t="shared" si="171"/>
        <v>57.247795444223527</v>
      </c>
      <c r="I2735" s="166">
        <f t="shared" si="168"/>
        <v>57.247795444223527</v>
      </c>
    </row>
    <row r="2736" spans="1:9" x14ac:dyDescent="0.2">
      <c r="A2736" s="337" t="s">
        <v>111</v>
      </c>
      <c r="B2736" s="328">
        <v>10651500000</v>
      </c>
      <c r="C2736" s="328">
        <v>5696255959</v>
      </c>
      <c r="D2736" s="328">
        <v>5696255959</v>
      </c>
      <c r="E2736" s="328">
        <v>5696255959</v>
      </c>
      <c r="F2736" s="202">
        <f t="shared" si="169"/>
        <v>4955244041</v>
      </c>
      <c r="G2736" s="168">
        <f t="shared" si="170"/>
        <v>53.478439271464119</v>
      </c>
      <c r="H2736" s="168">
        <f t="shared" si="171"/>
        <v>53.478439271464119</v>
      </c>
      <c r="I2736" s="168">
        <f t="shared" si="168"/>
        <v>53.478439271464119</v>
      </c>
    </row>
    <row r="2737" spans="1:9" x14ac:dyDescent="0.2">
      <c r="A2737" s="337" t="s">
        <v>112</v>
      </c>
      <c r="B2737" s="328">
        <v>4834100000</v>
      </c>
      <c r="C2737" s="328">
        <v>2950176669</v>
      </c>
      <c r="D2737" s="328">
        <v>2934049965</v>
      </c>
      <c r="E2737" s="328">
        <v>2934049965</v>
      </c>
      <c r="F2737" s="202">
        <f t="shared" si="169"/>
        <v>1883923331</v>
      </c>
      <c r="G2737" s="168">
        <f t="shared" si="170"/>
        <v>61.028457603276721</v>
      </c>
      <c r="H2737" s="168">
        <f t="shared" si="171"/>
        <v>60.694854574791592</v>
      </c>
      <c r="I2737" s="168">
        <f t="shared" si="168"/>
        <v>60.694854574791592</v>
      </c>
    </row>
    <row r="2738" spans="1:9" x14ac:dyDescent="0.2">
      <c r="A2738" s="327" t="s">
        <v>29</v>
      </c>
      <c r="B2738" s="324">
        <v>8778100000</v>
      </c>
      <c r="C2738" s="324">
        <v>6786250708.4799995</v>
      </c>
      <c r="D2738" s="324">
        <v>4413758025.1800003</v>
      </c>
      <c r="E2738" s="324">
        <v>4340757349.3800001</v>
      </c>
      <c r="F2738" s="161">
        <f t="shared" si="169"/>
        <v>1991849291.5200005</v>
      </c>
      <c r="G2738" s="162">
        <f t="shared" si="170"/>
        <v>77.308879011175534</v>
      </c>
      <c r="H2738" s="162">
        <f t="shared" si="171"/>
        <v>50.281473498593087</v>
      </c>
      <c r="I2738" s="162">
        <f t="shared" si="168"/>
        <v>49.449850757908884</v>
      </c>
    </row>
    <row r="2739" spans="1:9" x14ac:dyDescent="0.2">
      <c r="A2739" s="337" t="s">
        <v>113</v>
      </c>
      <c r="B2739" s="328">
        <v>8778100000</v>
      </c>
      <c r="C2739" s="328">
        <v>6786250708.4799995</v>
      </c>
      <c r="D2739" s="328">
        <v>4413758025.1800003</v>
      </c>
      <c r="E2739" s="328">
        <v>4340757349.3800001</v>
      </c>
      <c r="F2739" s="165">
        <f t="shared" si="169"/>
        <v>1991849291.5200005</v>
      </c>
      <c r="G2739" s="166">
        <f t="shared" si="170"/>
        <v>77.308879011175534</v>
      </c>
      <c r="H2739" s="166">
        <f t="shared" si="171"/>
        <v>50.281473498593087</v>
      </c>
      <c r="I2739" s="166">
        <f t="shared" si="168"/>
        <v>49.449850757908884</v>
      </c>
    </row>
    <row r="2740" spans="1:9" x14ac:dyDescent="0.2">
      <c r="A2740" s="327" t="s">
        <v>30</v>
      </c>
      <c r="B2740" s="324">
        <v>740123760590</v>
      </c>
      <c r="C2740" s="324">
        <v>494276612564.45996</v>
      </c>
      <c r="D2740" s="324">
        <v>169476227092.25</v>
      </c>
      <c r="E2740" s="324">
        <v>168823698795.25</v>
      </c>
      <c r="F2740" s="203">
        <f t="shared" si="169"/>
        <v>245847148025.54004</v>
      </c>
      <c r="G2740" s="204">
        <f t="shared" si="170"/>
        <v>66.782967779664375</v>
      </c>
      <c r="H2740" s="204">
        <f t="shared" si="171"/>
        <v>22.898363235514783</v>
      </c>
      <c r="I2740" s="204">
        <f t="shared" si="168"/>
        <v>22.810198480949971</v>
      </c>
    </row>
    <row r="2741" spans="1:9" x14ac:dyDescent="0.2">
      <c r="A2741" s="337" t="s">
        <v>464</v>
      </c>
      <c r="B2741" s="328">
        <v>7142500000</v>
      </c>
      <c r="C2741" s="328">
        <v>2133879602</v>
      </c>
      <c r="D2741" s="328">
        <v>1421697538</v>
      </c>
      <c r="E2741" s="328">
        <v>1392454186</v>
      </c>
      <c r="F2741" s="165">
        <f t="shared" si="169"/>
        <v>5008620398</v>
      </c>
      <c r="G2741" s="166">
        <f t="shared" si="170"/>
        <v>29.875808218410921</v>
      </c>
      <c r="H2741" s="166">
        <f t="shared" si="171"/>
        <v>19.9047607700385</v>
      </c>
      <c r="I2741" s="166">
        <f t="shared" si="168"/>
        <v>19.495333370668533</v>
      </c>
    </row>
    <row r="2742" spans="1:9" x14ac:dyDescent="0.2">
      <c r="A2742" s="337" t="s">
        <v>781</v>
      </c>
      <c r="B2742" s="328">
        <v>400000000000</v>
      </c>
      <c r="C2742" s="328">
        <v>311988160616.40997</v>
      </c>
      <c r="D2742" s="328">
        <v>53879715617.480003</v>
      </c>
      <c r="E2742" s="328">
        <v>53862264281.480003</v>
      </c>
      <c r="F2742" s="202">
        <f t="shared" si="169"/>
        <v>88011839383.590027</v>
      </c>
      <c r="G2742" s="168">
        <f t="shared" si="170"/>
        <v>77.997040154102493</v>
      </c>
      <c r="H2742" s="168">
        <f t="shared" si="171"/>
        <v>13.469928904370002</v>
      </c>
      <c r="I2742" s="168">
        <f t="shared" si="168"/>
        <v>13.46556607037</v>
      </c>
    </row>
    <row r="2743" spans="1:9" x14ac:dyDescent="0.2">
      <c r="A2743" s="337" t="s">
        <v>782</v>
      </c>
      <c r="B2743" s="328">
        <v>7145200000</v>
      </c>
      <c r="C2743" s="328">
        <v>0</v>
      </c>
      <c r="D2743" s="328">
        <v>0</v>
      </c>
      <c r="E2743" s="328">
        <v>0</v>
      </c>
      <c r="F2743" s="165">
        <f t="shared" si="169"/>
        <v>7145200000</v>
      </c>
      <c r="G2743" s="166">
        <f t="shared" si="170"/>
        <v>0</v>
      </c>
      <c r="H2743" s="166">
        <f t="shared" si="171"/>
        <v>0</v>
      </c>
      <c r="I2743" s="166">
        <f t="shared" si="168"/>
        <v>0</v>
      </c>
    </row>
    <row r="2744" spans="1:9" x14ac:dyDescent="0.2">
      <c r="A2744" s="337" t="s">
        <v>783</v>
      </c>
      <c r="B2744" s="328">
        <v>2748100000</v>
      </c>
      <c r="C2744" s="328">
        <v>1538048610</v>
      </c>
      <c r="D2744" s="328">
        <v>786274557</v>
      </c>
      <c r="E2744" s="328">
        <v>741197557</v>
      </c>
      <c r="F2744" s="202">
        <f t="shared" si="169"/>
        <v>1210051390</v>
      </c>
      <c r="G2744" s="168">
        <f t="shared" si="170"/>
        <v>55.967708962555953</v>
      </c>
      <c r="H2744" s="168">
        <f t="shared" si="171"/>
        <v>28.611570066591462</v>
      </c>
      <c r="I2744" s="168">
        <f t="shared" si="168"/>
        <v>26.971273134165425</v>
      </c>
    </row>
    <row r="2745" spans="1:9" x14ac:dyDescent="0.2">
      <c r="A2745" s="337" t="s">
        <v>604</v>
      </c>
      <c r="B2745" s="328">
        <v>1769200000</v>
      </c>
      <c r="C2745" s="328">
        <v>513351091</v>
      </c>
      <c r="D2745" s="328">
        <v>371325952</v>
      </c>
      <c r="E2745" s="328">
        <v>371325952</v>
      </c>
      <c r="F2745" s="165">
        <f t="shared" si="169"/>
        <v>1255848909</v>
      </c>
      <c r="G2745" s="166">
        <f t="shared" si="170"/>
        <v>29.016001073931719</v>
      </c>
      <c r="H2745" s="166">
        <f t="shared" si="171"/>
        <v>20.988353606149673</v>
      </c>
      <c r="I2745" s="166">
        <f t="shared" si="168"/>
        <v>20.988353606149673</v>
      </c>
    </row>
    <row r="2746" spans="1:9" x14ac:dyDescent="0.2">
      <c r="A2746" s="337" t="s">
        <v>784</v>
      </c>
      <c r="B2746" s="328">
        <v>2095400000</v>
      </c>
      <c r="C2746" s="328">
        <v>1105640512</v>
      </c>
      <c r="D2746" s="328">
        <v>265345763</v>
      </c>
      <c r="E2746" s="328">
        <v>263460276</v>
      </c>
      <c r="F2746" s="202">
        <f t="shared" si="169"/>
        <v>989759488</v>
      </c>
      <c r="G2746" s="168">
        <f t="shared" si="170"/>
        <v>52.765128949126662</v>
      </c>
      <c r="H2746" s="168">
        <f t="shared" si="171"/>
        <v>12.663251073780662</v>
      </c>
      <c r="I2746" s="168">
        <f t="shared" si="168"/>
        <v>12.573268874677865</v>
      </c>
    </row>
    <row r="2747" spans="1:9" x14ac:dyDescent="0.2">
      <c r="A2747" s="337" t="s">
        <v>115</v>
      </c>
      <c r="B2747" s="328">
        <v>8775860590</v>
      </c>
      <c r="C2747" s="328">
        <v>0</v>
      </c>
      <c r="D2747" s="328">
        <v>0</v>
      </c>
      <c r="E2747" s="328">
        <v>0</v>
      </c>
      <c r="F2747" s="165">
        <f t="shared" si="169"/>
        <v>8775860590</v>
      </c>
      <c r="G2747" s="166">
        <f t="shared" si="170"/>
        <v>0</v>
      </c>
      <c r="H2747" s="166">
        <f t="shared" si="171"/>
        <v>0</v>
      </c>
      <c r="I2747" s="166">
        <f t="shared" si="168"/>
        <v>0</v>
      </c>
    </row>
    <row r="2748" spans="1:9" x14ac:dyDescent="0.2">
      <c r="A2748" s="337" t="s">
        <v>785</v>
      </c>
      <c r="B2748" s="328">
        <v>7011100000</v>
      </c>
      <c r="C2748" s="328">
        <v>0</v>
      </c>
      <c r="D2748" s="328">
        <v>0</v>
      </c>
      <c r="E2748" s="328">
        <v>0</v>
      </c>
      <c r="F2748" s="165">
        <f t="shared" si="169"/>
        <v>7011100000</v>
      </c>
      <c r="G2748" s="168">
        <f t="shared" si="170"/>
        <v>0</v>
      </c>
      <c r="H2748" s="168">
        <f t="shared" si="171"/>
        <v>0</v>
      </c>
      <c r="I2748" s="168">
        <f t="shared" si="168"/>
        <v>0</v>
      </c>
    </row>
    <row r="2749" spans="1:9" x14ac:dyDescent="0.2">
      <c r="A2749" s="337" t="s">
        <v>786</v>
      </c>
      <c r="B2749" s="328">
        <v>4802100000</v>
      </c>
      <c r="C2749" s="328">
        <v>4802100000</v>
      </c>
      <c r="D2749" s="328">
        <v>3201400000</v>
      </c>
      <c r="E2749" s="328">
        <v>3201400000</v>
      </c>
      <c r="F2749" s="165">
        <f t="shared" si="169"/>
        <v>0</v>
      </c>
      <c r="G2749" s="168">
        <f t="shared" si="170"/>
        <v>100</v>
      </c>
      <c r="H2749" s="168">
        <f t="shared" si="171"/>
        <v>66.666666666666657</v>
      </c>
      <c r="I2749" s="168">
        <f t="shared" si="168"/>
        <v>66.666666666666657</v>
      </c>
    </row>
    <row r="2750" spans="1:9" x14ac:dyDescent="0.2">
      <c r="A2750" s="337" t="s">
        <v>787</v>
      </c>
      <c r="B2750" s="328">
        <v>3412300000</v>
      </c>
      <c r="C2750" s="328">
        <v>3412300000</v>
      </c>
      <c r="D2750" s="328">
        <v>2274866664</v>
      </c>
      <c r="E2750" s="328">
        <v>2274866664</v>
      </c>
      <c r="F2750" s="165">
        <f t="shared" si="169"/>
        <v>0</v>
      </c>
      <c r="G2750" s="166">
        <f t="shared" si="170"/>
        <v>100</v>
      </c>
      <c r="H2750" s="166">
        <f t="shared" si="171"/>
        <v>66.666666588518012</v>
      </c>
      <c r="I2750" s="166">
        <f t="shared" si="168"/>
        <v>66.666666588518012</v>
      </c>
    </row>
    <row r="2751" spans="1:9" x14ac:dyDescent="0.2">
      <c r="A2751" s="337" t="s">
        <v>788</v>
      </c>
      <c r="B2751" s="328">
        <v>2656200000</v>
      </c>
      <c r="C2751" s="328">
        <v>2656200000</v>
      </c>
      <c r="D2751" s="328">
        <v>1770800000</v>
      </c>
      <c r="E2751" s="328">
        <v>1549450000</v>
      </c>
      <c r="F2751" s="202">
        <f t="shared" si="169"/>
        <v>0</v>
      </c>
      <c r="G2751" s="168">
        <f t="shared" si="170"/>
        <v>100</v>
      </c>
      <c r="H2751" s="168">
        <f t="shared" si="171"/>
        <v>66.666666666666657</v>
      </c>
      <c r="I2751" s="168">
        <f t="shared" si="168"/>
        <v>58.333333333333336</v>
      </c>
    </row>
    <row r="2752" spans="1:9" x14ac:dyDescent="0.2">
      <c r="A2752" s="337" t="s">
        <v>789</v>
      </c>
      <c r="B2752" s="328">
        <v>3408900000</v>
      </c>
      <c r="C2752" s="328">
        <v>3408900000</v>
      </c>
      <c r="D2752" s="328">
        <v>2272600000</v>
      </c>
      <c r="E2752" s="328">
        <v>2272600000</v>
      </c>
      <c r="F2752" s="202">
        <f t="shared" si="169"/>
        <v>0</v>
      </c>
      <c r="G2752" s="168">
        <f t="shared" si="170"/>
        <v>100</v>
      </c>
      <c r="H2752" s="168">
        <f t="shared" si="171"/>
        <v>66.666666666666657</v>
      </c>
      <c r="I2752" s="168">
        <f t="shared" si="168"/>
        <v>66.666666666666657</v>
      </c>
    </row>
    <row r="2753" spans="1:9" x14ac:dyDescent="0.2">
      <c r="A2753" s="337" t="s">
        <v>790</v>
      </c>
      <c r="B2753" s="328">
        <v>5394200000</v>
      </c>
      <c r="C2753" s="328">
        <v>5394200000</v>
      </c>
      <c r="D2753" s="328">
        <v>3596133332</v>
      </c>
      <c r="E2753" s="328">
        <v>3596133332</v>
      </c>
      <c r="F2753" s="202">
        <f t="shared" si="169"/>
        <v>0</v>
      </c>
      <c r="G2753" s="168">
        <f t="shared" si="170"/>
        <v>100</v>
      </c>
      <c r="H2753" s="168">
        <f t="shared" si="171"/>
        <v>66.666666641948751</v>
      </c>
      <c r="I2753" s="168">
        <f t="shared" si="168"/>
        <v>66.666666641948751</v>
      </c>
    </row>
    <row r="2754" spans="1:9" x14ac:dyDescent="0.2">
      <c r="A2754" s="337" t="s">
        <v>791</v>
      </c>
      <c r="B2754" s="328">
        <v>79100000000</v>
      </c>
      <c r="C2754" s="328">
        <v>62222450523.260002</v>
      </c>
      <c r="D2754" s="328">
        <v>51274204424.260002</v>
      </c>
      <c r="E2754" s="328">
        <v>51150742901.260002</v>
      </c>
      <c r="F2754" s="165">
        <f t="shared" si="169"/>
        <v>16877549476.739998</v>
      </c>
      <c r="G2754" s="166">
        <f t="shared" si="170"/>
        <v>78.663022153299622</v>
      </c>
      <c r="H2754" s="166">
        <f t="shared" si="171"/>
        <v>64.822003064804051</v>
      </c>
      <c r="I2754" s="166">
        <f t="shared" si="168"/>
        <v>64.665920229152974</v>
      </c>
    </row>
    <row r="2755" spans="1:9" x14ac:dyDescent="0.2">
      <c r="A2755" s="337" t="s">
        <v>792</v>
      </c>
      <c r="B2755" s="328">
        <v>31964200000</v>
      </c>
      <c r="C2755" s="328">
        <v>12591461544.92</v>
      </c>
      <c r="D2755" s="328">
        <v>6273416463.8400002</v>
      </c>
      <c r="E2755" s="328">
        <v>6270403948.8400002</v>
      </c>
      <c r="F2755" s="165">
        <f t="shared" si="169"/>
        <v>19372738455.080002</v>
      </c>
      <c r="G2755" s="166">
        <f t="shared" si="170"/>
        <v>39.392387561459387</v>
      </c>
      <c r="H2755" s="166">
        <f t="shared" si="171"/>
        <v>19.626383466002594</v>
      </c>
      <c r="I2755" s="166">
        <f t="shared" si="168"/>
        <v>19.616958812796817</v>
      </c>
    </row>
    <row r="2756" spans="1:9" x14ac:dyDescent="0.2">
      <c r="A2756" s="337" t="s">
        <v>120</v>
      </c>
      <c r="B2756" s="328">
        <v>1079500000</v>
      </c>
      <c r="C2756" s="328">
        <v>1079500000</v>
      </c>
      <c r="D2756" s="328">
        <v>107950000</v>
      </c>
      <c r="E2756" s="328">
        <v>107950000</v>
      </c>
      <c r="F2756" s="165">
        <f t="shared" si="169"/>
        <v>0</v>
      </c>
      <c r="G2756" s="166">
        <f t="shared" si="170"/>
        <v>100</v>
      </c>
      <c r="H2756" s="166">
        <f t="shared" si="171"/>
        <v>10</v>
      </c>
      <c r="I2756" s="166">
        <f t="shared" si="168"/>
        <v>10</v>
      </c>
    </row>
    <row r="2757" spans="1:9" x14ac:dyDescent="0.2">
      <c r="A2757" s="337" t="s">
        <v>793</v>
      </c>
      <c r="B2757" s="328">
        <v>28659000000</v>
      </c>
      <c r="C2757" s="328">
        <v>12364174455.77</v>
      </c>
      <c r="D2757" s="328">
        <v>4088632290</v>
      </c>
      <c r="E2757" s="328">
        <v>4000413460</v>
      </c>
      <c r="F2757" s="165">
        <f t="shared" si="169"/>
        <v>16294825544.23</v>
      </c>
      <c r="G2757" s="166">
        <f t="shared" si="170"/>
        <v>43.142379202937995</v>
      </c>
      <c r="H2757" s="166">
        <f t="shared" si="171"/>
        <v>14.266486234690673</v>
      </c>
      <c r="I2757" s="166">
        <f t="shared" si="168"/>
        <v>13.958663805436339</v>
      </c>
    </row>
    <row r="2758" spans="1:9" x14ac:dyDescent="0.2">
      <c r="A2758" s="337" t="s">
        <v>794</v>
      </c>
      <c r="B2758" s="328">
        <v>102041000000</v>
      </c>
      <c r="C2758" s="328">
        <v>49933069341.099998</v>
      </c>
      <c r="D2758" s="328">
        <v>23000126517.669998</v>
      </c>
      <c r="E2758" s="328">
        <v>22970970357.669998</v>
      </c>
      <c r="F2758" s="165">
        <f t="shared" si="169"/>
        <v>52107930658.900002</v>
      </c>
      <c r="G2758" s="166">
        <f t="shared" si="170"/>
        <v>48.934319872502229</v>
      </c>
      <c r="H2758" s="166">
        <f t="shared" si="171"/>
        <v>22.54008341516645</v>
      </c>
      <c r="I2758" s="166">
        <f t="shared" si="168"/>
        <v>22.511510429797823</v>
      </c>
    </row>
    <row r="2759" spans="1:9" x14ac:dyDescent="0.2">
      <c r="A2759" s="337" t="s">
        <v>795</v>
      </c>
      <c r="B2759" s="328">
        <v>8562300000</v>
      </c>
      <c r="C2759" s="328">
        <v>0</v>
      </c>
      <c r="D2759" s="328">
        <v>0</v>
      </c>
      <c r="E2759" s="328">
        <v>0</v>
      </c>
      <c r="F2759" s="165">
        <f t="shared" si="169"/>
        <v>8562300000</v>
      </c>
      <c r="G2759" s="166">
        <f t="shared" si="170"/>
        <v>0</v>
      </c>
      <c r="H2759" s="166">
        <f t="shared" si="171"/>
        <v>0</v>
      </c>
      <c r="I2759" s="166">
        <f t="shared" ref="I2759:I2822" si="172">IFERROR(IF(E2759&gt;0,+E2759/B2759*100,0),0)</f>
        <v>0</v>
      </c>
    </row>
    <row r="2760" spans="1:9" x14ac:dyDescent="0.2">
      <c r="A2760" s="337" t="s">
        <v>796</v>
      </c>
      <c r="B2760" s="328">
        <v>14892500000</v>
      </c>
      <c r="C2760" s="328">
        <v>6479913271</v>
      </c>
      <c r="D2760" s="328">
        <v>3583266466</v>
      </c>
      <c r="E2760" s="328">
        <v>3533864005</v>
      </c>
      <c r="F2760" s="202">
        <f t="shared" si="169"/>
        <v>8412586729</v>
      </c>
      <c r="G2760" s="168">
        <f t="shared" si="170"/>
        <v>43.511252449219405</v>
      </c>
      <c r="H2760" s="168">
        <f t="shared" si="171"/>
        <v>24.06087940909854</v>
      </c>
      <c r="I2760" s="168">
        <f t="shared" si="172"/>
        <v>23.729152291421858</v>
      </c>
    </row>
    <row r="2761" spans="1:9" x14ac:dyDescent="0.2">
      <c r="A2761" s="337" t="s">
        <v>797</v>
      </c>
      <c r="B2761" s="328">
        <v>1534800000</v>
      </c>
      <c r="C2761" s="328">
        <v>894758228</v>
      </c>
      <c r="D2761" s="328">
        <v>595945639</v>
      </c>
      <c r="E2761" s="328">
        <v>584316006</v>
      </c>
      <c r="F2761" s="165">
        <f t="shared" ref="F2761:F2824" si="173">+B2761-C2761</f>
        <v>640041772</v>
      </c>
      <c r="G2761" s="166">
        <f t="shared" ref="G2761:G2824" si="174">IFERROR(IF(C2761&gt;0,+C2761/B2761*100,0),0)</f>
        <v>58.298034141256196</v>
      </c>
      <c r="H2761" s="166">
        <f t="shared" ref="H2761:H2824" si="175">IFERROR(IF(D2761&gt;0,+D2761/B2761*100,0),0)</f>
        <v>38.828879267657022</v>
      </c>
      <c r="I2761" s="166">
        <f t="shared" si="172"/>
        <v>38.071149726348708</v>
      </c>
    </row>
    <row r="2762" spans="1:9" x14ac:dyDescent="0.2">
      <c r="A2762" s="337" t="s">
        <v>798</v>
      </c>
      <c r="B2762" s="328">
        <v>8629400000</v>
      </c>
      <c r="C2762" s="328">
        <v>8629400000</v>
      </c>
      <c r="D2762" s="328">
        <v>8629400000</v>
      </c>
      <c r="E2762" s="328">
        <v>8629400000</v>
      </c>
      <c r="F2762" s="202">
        <f t="shared" si="173"/>
        <v>0</v>
      </c>
      <c r="G2762" s="168">
        <f t="shared" si="174"/>
        <v>100</v>
      </c>
      <c r="H2762" s="168">
        <f t="shared" si="175"/>
        <v>100</v>
      </c>
      <c r="I2762" s="168">
        <f t="shared" si="172"/>
        <v>100</v>
      </c>
    </row>
    <row r="2763" spans="1:9" x14ac:dyDescent="0.2">
      <c r="A2763" s="337" t="s">
        <v>124</v>
      </c>
      <c r="B2763" s="328">
        <v>4500000000</v>
      </c>
      <c r="C2763" s="328">
        <v>865541632</v>
      </c>
      <c r="D2763" s="328">
        <v>865541632</v>
      </c>
      <c r="E2763" s="328">
        <v>865541632</v>
      </c>
      <c r="F2763" s="165">
        <f t="shared" si="173"/>
        <v>3634458368</v>
      </c>
      <c r="G2763" s="166">
        <f t="shared" si="174"/>
        <v>19.234258488888891</v>
      </c>
      <c r="H2763" s="166">
        <f t="shared" si="175"/>
        <v>19.234258488888891</v>
      </c>
      <c r="I2763" s="166">
        <f t="shared" si="172"/>
        <v>19.234258488888891</v>
      </c>
    </row>
    <row r="2764" spans="1:9" x14ac:dyDescent="0.2">
      <c r="A2764" s="337" t="s">
        <v>799</v>
      </c>
      <c r="B2764" s="328">
        <v>2800000000</v>
      </c>
      <c r="C2764" s="328">
        <v>2263563137</v>
      </c>
      <c r="D2764" s="328">
        <v>1217584236</v>
      </c>
      <c r="E2764" s="328">
        <v>1184944236</v>
      </c>
      <c r="F2764" s="165">
        <f t="shared" si="173"/>
        <v>536436863</v>
      </c>
      <c r="G2764" s="166">
        <f t="shared" si="174"/>
        <v>80.841540607142861</v>
      </c>
      <c r="H2764" s="166">
        <f t="shared" si="175"/>
        <v>43.485151285714288</v>
      </c>
      <c r="I2764" s="166">
        <f t="shared" si="172"/>
        <v>42.319437000000001</v>
      </c>
    </row>
    <row r="2765" spans="1:9" x14ac:dyDescent="0.2">
      <c r="A2765" s="327" t="s">
        <v>127</v>
      </c>
      <c r="B2765" s="324">
        <v>2978539410</v>
      </c>
      <c r="C2765" s="324">
        <v>196851250</v>
      </c>
      <c r="D2765" s="324">
        <v>196851250</v>
      </c>
      <c r="E2765" s="324">
        <v>196851250</v>
      </c>
      <c r="F2765" s="203">
        <f t="shared" si="173"/>
        <v>2781688160</v>
      </c>
      <c r="G2765" s="204">
        <f t="shared" si="174"/>
        <v>6.60898591232674</v>
      </c>
      <c r="H2765" s="204">
        <f t="shared" si="175"/>
        <v>6.60898591232674</v>
      </c>
      <c r="I2765" s="204">
        <f t="shared" si="172"/>
        <v>6.60898591232674</v>
      </c>
    </row>
    <row r="2766" spans="1:9" x14ac:dyDescent="0.2">
      <c r="A2766" s="337" t="s">
        <v>128</v>
      </c>
      <c r="B2766" s="328">
        <v>197739410</v>
      </c>
      <c r="C2766" s="328">
        <v>196851250</v>
      </c>
      <c r="D2766" s="328">
        <v>196851250</v>
      </c>
      <c r="E2766" s="328">
        <v>196851250</v>
      </c>
      <c r="F2766" s="202">
        <f t="shared" si="173"/>
        <v>888160</v>
      </c>
      <c r="G2766" s="168">
        <f t="shared" si="174"/>
        <v>99.550843203183419</v>
      </c>
      <c r="H2766" s="168">
        <f t="shared" si="175"/>
        <v>99.550843203183419</v>
      </c>
      <c r="I2766" s="168">
        <f t="shared" si="172"/>
        <v>99.550843203183419</v>
      </c>
    </row>
    <row r="2767" spans="1:9" x14ac:dyDescent="0.2">
      <c r="A2767" s="337" t="s">
        <v>130</v>
      </c>
      <c r="B2767" s="328">
        <v>2780800000</v>
      </c>
      <c r="C2767" s="328">
        <v>0</v>
      </c>
      <c r="D2767" s="328">
        <v>0</v>
      </c>
      <c r="E2767" s="328">
        <v>0</v>
      </c>
      <c r="F2767" s="165">
        <f t="shared" si="173"/>
        <v>2780800000</v>
      </c>
      <c r="G2767" s="166">
        <f t="shared" si="174"/>
        <v>0</v>
      </c>
      <c r="H2767" s="166">
        <f t="shared" si="175"/>
        <v>0</v>
      </c>
      <c r="I2767" s="166">
        <f t="shared" si="172"/>
        <v>0</v>
      </c>
    </row>
    <row r="2768" spans="1:9" x14ac:dyDescent="0.2">
      <c r="A2768" s="326" t="s">
        <v>131</v>
      </c>
      <c r="B2768" s="324">
        <v>609383750314</v>
      </c>
      <c r="C2768" s="324">
        <v>294556960193.51001</v>
      </c>
      <c r="D2768" s="324">
        <v>60808435167.710007</v>
      </c>
      <c r="E2768" s="324">
        <v>60276202871.710007</v>
      </c>
      <c r="F2768" s="203">
        <f t="shared" si="173"/>
        <v>314826790120.48999</v>
      </c>
      <c r="G2768" s="204">
        <f t="shared" si="174"/>
        <v>48.33685834939515</v>
      </c>
      <c r="H2768" s="204">
        <f t="shared" si="175"/>
        <v>9.9786768413790092</v>
      </c>
      <c r="I2768" s="204">
        <f t="shared" si="172"/>
        <v>9.8913374110568597</v>
      </c>
    </row>
    <row r="2769" spans="1:9" x14ac:dyDescent="0.2">
      <c r="A2769" s="327" t="s">
        <v>1653</v>
      </c>
      <c r="B2769" s="324">
        <v>609383750314</v>
      </c>
      <c r="C2769" s="324">
        <v>294556960193.51001</v>
      </c>
      <c r="D2769" s="324">
        <v>60808435167.710007</v>
      </c>
      <c r="E2769" s="324">
        <v>60276202871.710007</v>
      </c>
      <c r="F2769" s="161">
        <f t="shared" si="173"/>
        <v>314826790120.48999</v>
      </c>
      <c r="G2769" s="162">
        <f t="shared" si="174"/>
        <v>48.33685834939515</v>
      </c>
      <c r="H2769" s="162">
        <f t="shared" si="175"/>
        <v>9.9786768413790092</v>
      </c>
      <c r="I2769" s="162">
        <f t="shared" si="172"/>
        <v>9.8913374110568597</v>
      </c>
    </row>
    <row r="2770" spans="1:9" x14ac:dyDescent="0.2">
      <c r="A2770" s="337" t="s">
        <v>800</v>
      </c>
      <c r="B2770" s="328">
        <v>40034612918</v>
      </c>
      <c r="C2770" s="328">
        <v>11561588278</v>
      </c>
      <c r="D2770" s="328">
        <v>2433638611</v>
      </c>
      <c r="E2770" s="328">
        <v>2401531040</v>
      </c>
      <c r="F2770" s="202">
        <f t="shared" si="173"/>
        <v>28473024640</v>
      </c>
      <c r="G2770" s="168">
        <f t="shared" si="174"/>
        <v>28.878981049924885</v>
      </c>
      <c r="H2770" s="168">
        <f t="shared" si="175"/>
        <v>6.0788363708789834</v>
      </c>
      <c r="I2770" s="168">
        <f t="shared" si="172"/>
        <v>5.9986368418720124</v>
      </c>
    </row>
    <row r="2771" spans="1:9" x14ac:dyDescent="0.2">
      <c r="A2771" s="337" t="s">
        <v>801</v>
      </c>
      <c r="B2771" s="328">
        <v>40500000000</v>
      </c>
      <c r="C2771" s="328">
        <v>2000000000</v>
      </c>
      <c r="D2771" s="328">
        <v>1600000000</v>
      </c>
      <c r="E2771" s="328">
        <v>1600000000</v>
      </c>
      <c r="F2771" s="165">
        <f t="shared" si="173"/>
        <v>38500000000</v>
      </c>
      <c r="G2771" s="166">
        <f t="shared" si="174"/>
        <v>4.9382716049382713</v>
      </c>
      <c r="H2771" s="166">
        <f t="shared" si="175"/>
        <v>3.9506172839506171</v>
      </c>
      <c r="I2771" s="166">
        <f t="shared" si="172"/>
        <v>3.9506172839506171</v>
      </c>
    </row>
    <row r="2772" spans="1:9" x14ac:dyDescent="0.2">
      <c r="A2772" s="337" t="s">
        <v>802</v>
      </c>
      <c r="B2772" s="328">
        <v>44000000000</v>
      </c>
      <c r="C2772" s="328">
        <v>3283404897</v>
      </c>
      <c r="D2772" s="328">
        <v>133767140</v>
      </c>
      <c r="E2772" s="328">
        <v>133767140</v>
      </c>
      <c r="F2772" s="202">
        <f t="shared" si="173"/>
        <v>40716595103</v>
      </c>
      <c r="G2772" s="168">
        <f t="shared" si="174"/>
        <v>7.462283856818182</v>
      </c>
      <c r="H2772" s="168">
        <f t="shared" si="175"/>
        <v>0.30401622727272726</v>
      </c>
      <c r="I2772" s="168">
        <f t="shared" si="172"/>
        <v>0.30401622727272726</v>
      </c>
    </row>
    <row r="2773" spans="1:9" x14ac:dyDescent="0.2">
      <c r="A2773" s="337" t="s">
        <v>803</v>
      </c>
      <c r="B2773" s="328">
        <v>45700000000</v>
      </c>
      <c r="C2773" s="328">
        <v>17150000000</v>
      </c>
      <c r="D2773" s="328">
        <v>2144558564</v>
      </c>
      <c r="E2773" s="328">
        <v>2144558564</v>
      </c>
      <c r="F2773" s="202">
        <f t="shared" si="173"/>
        <v>28550000000</v>
      </c>
      <c r="G2773" s="168">
        <f t="shared" si="174"/>
        <v>37.527352297592998</v>
      </c>
      <c r="H2773" s="168">
        <f t="shared" si="175"/>
        <v>4.6926883238512032</v>
      </c>
      <c r="I2773" s="168">
        <f t="shared" si="172"/>
        <v>4.6926883238512032</v>
      </c>
    </row>
    <row r="2774" spans="1:9" x14ac:dyDescent="0.2">
      <c r="A2774" s="337" t="s">
        <v>804</v>
      </c>
      <c r="B2774" s="328">
        <v>800000000</v>
      </c>
      <c r="C2774" s="328">
        <v>800000000</v>
      </c>
      <c r="D2774" s="328">
        <v>0</v>
      </c>
      <c r="E2774" s="328">
        <v>0</v>
      </c>
      <c r="F2774" s="202">
        <f t="shared" si="173"/>
        <v>0</v>
      </c>
      <c r="G2774" s="168">
        <f t="shared" si="174"/>
        <v>100</v>
      </c>
      <c r="H2774" s="168">
        <f t="shared" si="175"/>
        <v>0</v>
      </c>
      <c r="I2774" s="168">
        <f t="shared" si="172"/>
        <v>0</v>
      </c>
    </row>
    <row r="2775" spans="1:9" x14ac:dyDescent="0.2">
      <c r="A2775" s="337" t="s">
        <v>805</v>
      </c>
      <c r="B2775" s="328">
        <v>40000000000</v>
      </c>
      <c r="C2775" s="328">
        <v>0</v>
      </c>
      <c r="D2775" s="328">
        <v>0</v>
      </c>
      <c r="E2775" s="328">
        <v>0</v>
      </c>
      <c r="F2775" s="165">
        <f t="shared" si="173"/>
        <v>40000000000</v>
      </c>
      <c r="G2775" s="166">
        <f t="shared" si="174"/>
        <v>0</v>
      </c>
      <c r="H2775" s="166">
        <f t="shared" si="175"/>
        <v>0</v>
      </c>
      <c r="I2775" s="166">
        <f t="shared" si="172"/>
        <v>0</v>
      </c>
    </row>
    <row r="2776" spans="1:9" x14ac:dyDescent="0.2">
      <c r="A2776" s="337" t="s">
        <v>806</v>
      </c>
      <c r="B2776" s="328">
        <v>6685137900</v>
      </c>
      <c r="C2776" s="328">
        <v>2474106065</v>
      </c>
      <c r="D2776" s="328">
        <v>583131113</v>
      </c>
      <c r="E2776" s="328">
        <v>576205186</v>
      </c>
      <c r="F2776" s="165">
        <f t="shared" si="173"/>
        <v>4211031835</v>
      </c>
      <c r="G2776" s="166">
        <f t="shared" si="174"/>
        <v>37.009050553766436</v>
      </c>
      <c r="H2776" s="166">
        <f t="shared" si="175"/>
        <v>8.7227985678500364</v>
      </c>
      <c r="I2776" s="166">
        <f t="shared" si="172"/>
        <v>8.6191967109608907</v>
      </c>
    </row>
    <row r="2777" spans="1:9" x14ac:dyDescent="0.2">
      <c r="A2777" s="337" t="s">
        <v>807</v>
      </c>
      <c r="B2777" s="328">
        <v>12120337176</v>
      </c>
      <c r="C2777" s="328">
        <v>6231760066</v>
      </c>
      <c r="D2777" s="328">
        <v>1996640524</v>
      </c>
      <c r="E2777" s="328">
        <v>1979761676</v>
      </c>
      <c r="F2777" s="165">
        <f t="shared" si="173"/>
        <v>5888577110</v>
      </c>
      <c r="G2777" s="166">
        <f t="shared" si="174"/>
        <v>51.415731885246366</v>
      </c>
      <c r="H2777" s="166">
        <f t="shared" si="175"/>
        <v>16.47347342740294</v>
      </c>
      <c r="I2777" s="166">
        <f t="shared" si="172"/>
        <v>16.334212879161573</v>
      </c>
    </row>
    <row r="2778" spans="1:9" x14ac:dyDescent="0.2">
      <c r="A2778" s="337" t="s">
        <v>808</v>
      </c>
      <c r="B2778" s="328">
        <v>74000000000</v>
      </c>
      <c r="C2778" s="328">
        <v>15514489975</v>
      </c>
      <c r="D2778" s="328">
        <v>5222992014</v>
      </c>
      <c r="E2778" s="328">
        <v>5184702179</v>
      </c>
      <c r="F2778" s="202">
        <f t="shared" si="173"/>
        <v>58485510025</v>
      </c>
      <c r="G2778" s="168">
        <f t="shared" si="174"/>
        <v>20.965526993243245</v>
      </c>
      <c r="H2778" s="168">
        <f t="shared" si="175"/>
        <v>7.0580973162162159</v>
      </c>
      <c r="I2778" s="168">
        <f t="shared" si="172"/>
        <v>7.0063542959459459</v>
      </c>
    </row>
    <row r="2779" spans="1:9" x14ac:dyDescent="0.2">
      <c r="A2779" s="337" t="s">
        <v>809</v>
      </c>
      <c r="B2779" s="328">
        <v>7000000000</v>
      </c>
      <c r="C2779" s="328">
        <v>4460168109</v>
      </c>
      <c r="D2779" s="328">
        <v>542913176.26999998</v>
      </c>
      <c r="E2779" s="328">
        <v>534710243.26999998</v>
      </c>
      <c r="F2779" s="165">
        <f t="shared" si="173"/>
        <v>2539831891</v>
      </c>
      <c r="G2779" s="166">
        <f t="shared" si="174"/>
        <v>63.716687271428576</v>
      </c>
      <c r="H2779" s="166">
        <f t="shared" si="175"/>
        <v>7.7559025181428574</v>
      </c>
      <c r="I2779" s="166">
        <f t="shared" si="172"/>
        <v>7.6387177609999997</v>
      </c>
    </row>
    <row r="2780" spans="1:9" x14ac:dyDescent="0.2">
      <c r="A2780" s="337" t="s">
        <v>810</v>
      </c>
      <c r="B2780" s="328">
        <v>4610958546</v>
      </c>
      <c r="C2780" s="328">
        <v>1486422559</v>
      </c>
      <c r="D2780" s="328">
        <v>497843442</v>
      </c>
      <c r="E2780" s="328">
        <v>496137717</v>
      </c>
      <c r="F2780" s="202">
        <f t="shared" si="173"/>
        <v>3124535987</v>
      </c>
      <c r="G2780" s="168">
        <f t="shared" si="174"/>
        <v>32.236736552087841</v>
      </c>
      <c r="H2780" s="168">
        <f t="shared" si="175"/>
        <v>10.796961998972609</v>
      </c>
      <c r="I2780" s="168">
        <f t="shared" si="172"/>
        <v>10.759969148505983</v>
      </c>
    </row>
    <row r="2781" spans="1:9" x14ac:dyDescent="0.2">
      <c r="A2781" s="337" t="s">
        <v>811</v>
      </c>
      <c r="B2781" s="328">
        <v>50000000000</v>
      </c>
      <c r="C2781" s="328">
        <v>40658829264.669998</v>
      </c>
      <c r="D2781" s="328">
        <v>1650034141</v>
      </c>
      <c r="E2781" s="328">
        <v>1650034141</v>
      </c>
      <c r="F2781" s="165">
        <f t="shared" si="173"/>
        <v>9341170735.3300018</v>
      </c>
      <c r="G2781" s="166">
        <f t="shared" si="174"/>
        <v>81.317658529339994</v>
      </c>
      <c r="H2781" s="166">
        <f t="shared" si="175"/>
        <v>3.3000682820000002</v>
      </c>
      <c r="I2781" s="166">
        <f t="shared" si="172"/>
        <v>3.3000682820000002</v>
      </c>
    </row>
    <row r="2782" spans="1:9" x14ac:dyDescent="0.2">
      <c r="A2782" s="337" t="s">
        <v>812</v>
      </c>
      <c r="B2782" s="328">
        <v>77031226736</v>
      </c>
      <c r="C2782" s="328">
        <v>77011236736.050003</v>
      </c>
      <c r="D2782" s="328">
        <v>0</v>
      </c>
      <c r="E2782" s="328">
        <v>0</v>
      </c>
      <c r="F2782" s="202">
        <f t="shared" si="173"/>
        <v>19989999.949996948</v>
      </c>
      <c r="G2782" s="168">
        <f t="shared" si="174"/>
        <v>99.974049485128276</v>
      </c>
      <c r="H2782" s="168">
        <f t="shared" si="175"/>
        <v>0</v>
      </c>
      <c r="I2782" s="168">
        <f t="shared" si="172"/>
        <v>0</v>
      </c>
    </row>
    <row r="2783" spans="1:9" x14ac:dyDescent="0.2">
      <c r="A2783" s="337" t="s">
        <v>813</v>
      </c>
      <c r="B2783" s="328">
        <v>8270567102</v>
      </c>
      <c r="C2783" s="328">
        <v>6061859812.3299999</v>
      </c>
      <c r="D2783" s="328">
        <v>1833807935</v>
      </c>
      <c r="E2783" s="328">
        <v>1821724754</v>
      </c>
      <c r="F2783" s="165">
        <f t="shared" si="173"/>
        <v>2208707289.6700001</v>
      </c>
      <c r="G2783" s="166">
        <f t="shared" si="174"/>
        <v>73.294367091999206</v>
      </c>
      <c r="H2783" s="166">
        <f t="shared" si="175"/>
        <v>22.172698829280353</v>
      </c>
      <c r="I2783" s="166">
        <f t="shared" si="172"/>
        <v>22.026600250416539</v>
      </c>
    </row>
    <row r="2784" spans="1:9" x14ac:dyDescent="0.2">
      <c r="A2784" s="337" t="s">
        <v>814</v>
      </c>
      <c r="B2784" s="328">
        <v>3003071831</v>
      </c>
      <c r="C2784" s="328">
        <v>1880646941</v>
      </c>
      <c r="D2784" s="328">
        <v>785241651.5</v>
      </c>
      <c r="E2784" s="328">
        <v>785241651.5</v>
      </c>
      <c r="F2784" s="165">
        <f t="shared" si="173"/>
        <v>1122424890</v>
      </c>
      <c r="G2784" s="166">
        <f t="shared" si="174"/>
        <v>62.624107808095921</v>
      </c>
      <c r="H2784" s="166">
        <f t="shared" si="175"/>
        <v>26.147947691231899</v>
      </c>
      <c r="I2784" s="166">
        <f t="shared" si="172"/>
        <v>26.147947691231899</v>
      </c>
    </row>
    <row r="2785" spans="1:9" x14ac:dyDescent="0.2">
      <c r="A2785" s="337" t="s">
        <v>815</v>
      </c>
      <c r="B2785" s="328">
        <v>2002047888</v>
      </c>
      <c r="C2785" s="328">
        <v>1222563896</v>
      </c>
      <c r="D2785" s="328">
        <v>470953710</v>
      </c>
      <c r="E2785" s="328">
        <v>468926557</v>
      </c>
      <c r="F2785" s="202">
        <f t="shared" si="173"/>
        <v>779483992</v>
      </c>
      <c r="G2785" s="168">
        <f t="shared" si="174"/>
        <v>61.065666976693208</v>
      </c>
      <c r="H2785" s="168">
        <f t="shared" si="175"/>
        <v>23.523598652301565</v>
      </c>
      <c r="I2785" s="168">
        <f t="shared" si="172"/>
        <v>23.422344680698266</v>
      </c>
    </row>
    <row r="2786" spans="1:9" x14ac:dyDescent="0.2">
      <c r="A2786" s="337" t="s">
        <v>816</v>
      </c>
      <c r="B2786" s="328">
        <v>3003071832</v>
      </c>
      <c r="C2786" s="328">
        <v>1938698225</v>
      </c>
      <c r="D2786" s="328">
        <v>714868191.66999996</v>
      </c>
      <c r="E2786" s="328">
        <v>706677463.66999996</v>
      </c>
      <c r="F2786" s="202">
        <f t="shared" si="173"/>
        <v>1064373607</v>
      </c>
      <c r="G2786" s="168">
        <f t="shared" si="174"/>
        <v>64.557171238520013</v>
      </c>
      <c r="H2786" s="168">
        <f t="shared" si="175"/>
        <v>23.804565180644001</v>
      </c>
      <c r="I2786" s="168">
        <f t="shared" si="172"/>
        <v>23.531820189574471</v>
      </c>
    </row>
    <row r="2787" spans="1:9" x14ac:dyDescent="0.2">
      <c r="A2787" s="337" t="s">
        <v>817</v>
      </c>
      <c r="B2787" s="328">
        <v>2002047888</v>
      </c>
      <c r="C2787" s="328">
        <v>1272151197</v>
      </c>
      <c r="D2787" s="328">
        <v>442526144</v>
      </c>
      <c r="E2787" s="328">
        <v>442444025</v>
      </c>
      <c r="F2787" s="165">
        <f t="shared" si="173"/>
        <v>729896691</v>
      </c>
      <c r="G2787" s="166">
        <f t="shared" si="174"/>
        <v>63.542495892585762</v>
      </c>
      <c r="H2787" s="166">
        <f t="shared" si="175"/>
        <v>22.103674275347803</v>
      </c>
      <c r="I2787" s="166">
        <f t="shared" si="172"/>
        <v>22.099572525310144</v>
      </c>
    </row>
    <row r="2788" spans="1:9" x14ac:dyDescent="0.2">
      <c r="A2788" s="337" t="s">
        <v>818</v>
      </c>
      <c r="B2788" s="328">
        <v>12000000000</v>
      </c>
      <c r="C2788" s="328">
        <v>12000000000</v>
      </c>
      <c r="D2788" s="328">
        <v>0</v>
      </c>
      <c r="E2788" s="328">
        <v>0</v>
      </c>
      <c r="F2788" s="202">
        <f t="shared" si="173"/>
        <v>0</v>
      </c>
      <c r="G2788" s="168">
        <f t="shared" si="174"/>
        <v>100</v>
      </c>
      <c r="H2788" s="168">
        <f t="shared" si="175"/>
        <v>0</v>
      </c>
      <c r="I2788" s="168">
        <f t="shared" si="172"/>
        <v>0</v>
      </c>
    </row>
    <row r="2789" spans="1:9" x14ac:dyDescent="0.2">
      <c r="A2789" s="337" t="s">
        <v>819</v>
      </c>
      <c r="B2789" s="328">
        <v>28000000000</v>
      </c>
      <c r="C2789" s="328">
        <v>24456395364</v>
      </c>
      <c r="D2789" s="328">
        <v>3368415692</v>
      </c>
      <c r="E2789" s="328">
        <v>3290042121</v>
      </c>
      <c r="F2789" s="202">
        <f t="shared" si="173"/>
        <v>3543604636</v>
      </c>
      <c r="G2789" s="168">
        <f t="shared" si="174"/>
        <v>87.344269157142861</v>
      </c>
      <c r="H2789" s="168">
        <f t="shared" si="175"/>
        <v>12.030056042857144</v>
      </c>
      <c r="I2789" s="168">
        <f t="shared" si="172"/>
        <v>11.750150432142856</v>
      </c>
    </row>
    <row r="2790" spans="1:9" x14ac:dyDescent="0.2">
      <c r="A2790" s="337" t="s">
        <v>820</v>
      </c>
      <c r="B2790" s="328">
        <v>1000000000</v>
      </c>
      <c r="C2790" s="328">
        <v>52800000</v>
      </c>
      <c r="D2790" s="328">
        <v>0</v>
      </c>
      <c r="E2790" s="328">
        <v>0</v>
      </c>
      <c r="F2790" s="202">
        <f t="shared" si="173"/>
        <v>947200000</v>
      </c>
      <c r="G2790" s="168">
        <f t="shared" si="174"/>
        <v>5.28</v>
      </c>
      <c r="H2790" s="168">
        <f t="shared" si="175"/>
        <v>0</v>
      </c>
      <c r="I2790" s="168">
        <f t="shared" si="172"/>
        <v>0</v>
      </c>
    </row>
    <row r="2791" spans="1:9" s="351" customFormat="1" x14ac:dyDescent="0.2">
      <c r="A2791" s="337" t="s">
        <v>821</v>
      </c>
      <c r="B2791" s="328">
        <v>10000000000</v>
      </c>
      <c r="C2791" s="328">
        <v>2569864211</v>
      </c>
      <c r="D2791" s="328">
        <v>1551055002</v>
      </c>
      <c r="E2791" s="328">
        <v>1476417335</v>
      </c>
      <c r="F2791" s="165">
        <f t="shared" si="173"/>
        <v>7430135789</v>
      </c>
      <c r="G2791" s="166">
        <f t="shared" si="174"/>
        <v>25.698642109999998</v>
      </c>
      <c r="H2791" s="166">
        <f t="shared" si="175"/>
        <v>15.51055002</v>
      </c>
      <c r="I2791" s="166">
        <f t="shared" si="172"/>
        <v>14.764173350000002</v>
      </c>
    </row>
    <row r="2792" spans="1:9" x14ac:dyDescent="0.2">
      <c r="A2792" s="337" t="s">
        <v>822</v>
      </c>
      <c r="B2792" s="328">
        <v>10000000000</v>
      </c>
      <c r="C2792" s="328">
        <v>2472763263</v>
      </c>
      <c r="D2792" s="328">
        <v>579444332</v>
      </c>
      <c r="E2792" s="328">
        <v>507444332</v>
      </c>
      <c r="F2792" s="165">
        <f t="shared" si="173"/>
        <v>7527236737</v>
      </c>
      <c r="G2792" s="166">
        <f t="shared" si="174"/>
        <v>24.727632629999999</v>
      </c>
      <c r="H2792" s="166">
        <f t="shared" si="175"/>
        <v>5.7944433200000001</v>
      </c>
      <c r="I2792" s="166">
        <f t="shared" si="172"/>
        <v>5.0744433200000003</v>
      </c>
    </row>
    <row r="2793" spans="1:9" x14ac:dyDescent="0.2">
      <c r="A2793" s="337" t="s">
        <v>823</v>
      </c>
      <c r="B2793" s="328">
        <v>2612773306</v>
      </c>
      <c r="C2793" s="328">
        <v>2612773306</v>
      </c>
      <c r="D2793" s="328">
        <v>0</v>
      </c>
      <c r="E2793" s="328">
        <v>0</v>
      </c>
      <c r="F2793" s="165">
        <f t="shared" si="173"/>
        <v>0</v>
      </c>
      <c r="G2793" s="166">
        <f t="shared" si="174"/>
        <v>100</v>
      </c>
      <c r="H2793" s="166">
        <f t="shared" si="175"/>
        <v>0</v>
      </c>
      <c r="I2793" s="166">
        <f t="shared" si="172"/>
        <v>0</v>
      </c>
    </row>
    <row r="2794" spans="1:9" x14ac:dyDescent="0.2">
      <c r="A2794" s="337" t="s">
        <v>824</v>
      </c>
      <c r="B2794" s="328">
        <v>50000000000</v>
      </c>
      <c r="C2794" s="328">
        <v>36008491080</v>
      </c>
      <c r="D2794" s="328">
        <v>25151116715</v>
      </c>
      <c r="E2794" s="328">
        <v>25151116715</v>
      </c>
      <c r="F2794" s="202">
        <f t="shared" si="173"/>
        <v>13991508920</v>
      </c>
      <c r="G2794" s="168">
        <f t="shared" si="174"/>
        <v>72.016982159999998</v>
      </c>
      <c r="H2794" s="168">
        <f t="shared" si="175"/>
        <v>50.302233430000001</v>
      </c>
      <c r="I2794" s="168">
        <f t="shared" si="172"/>
        <v>50.302233430000001</v>
      </c>
    </row>
    <row r="2795" spans="1:9" x14ac:dyDescent="0.2">
      <c r="A2795" s="337" t="s">
        <v>825</v>
      </c>
      <c r="B2795" s="328">
        <v>2000000000</v>
      </c>
      <c r="C2795" s="328">
        <v>0</v>
      </c>
      <c r="D2795" s="328">
        <v>0</v>
      </c>
      <c r="E2795" s="328">
        <v>0</v>
      </c>
      <c r="F2795" s="165">
        <f t="shared" si="173"/>
        <v>2000000000</v>
      </c>
      <c r="G2795" s="166">
        <f t="shared" si="174"/>
        <v>0</v>
      </c>
      <c r="H2795" s="166">
        <f t="shared" si="175"/>
        <v>0</v>
      </c>
      <c r="I2795" s="166">
        <f t="shared" si="172"/>
        <v>0</v>
      </c>
    </row>
    <row r="2796" spans="1:9" x14ac:dyDescent="0.2">
      <c r="A2796" s="337" t="s">
        <v>826</v>
      </c>
      <c r="B2796" s="328">
        <v>2997246000</v>
      </c>
      <c r="C2796" s="328">
        <v>963970747</v>
      </c>
      <c r="D2796" s="328">
        <v>804403140</v>
      </c>
      <c r="E2796" s="328">
        <v>804403140</v>
      </c>
      <c r="F2796" s="202">
        <f t="shared" si="173"/>
        <v>2033275253</v>
      </c>
      <c r="G2796" s="168">
        <f t="shared" si="174"/>
        <v>32.161882841782088</v>
      </c>
      <c r="H2796" s="168">
        <f t="shared" si="175"/>
        <v>26.838075353174212</v>
      </c>
      <c r="I2796" s="168">
        <f t="shared" si="172"/>
        <v>26.838075353174212</v>
      </c>
    </row>
    <row r="2797" spans="1:9" x14ac:dyDescent="0.2">
      <c r="A2797" s="337" t="s">
        <v>827</v>
      </c>
      <c r="B2797" s="328">
        <v>6362758078</v>
      </c>
      <c r="C2797" s="328">
        <v>4905199407.7600002</v>
      </c>
      <c r="D2797" s="328">
        <v>339390180.72000003</v>
      </c>
      <c r="E2797" s="328">
        <v>339390180.72000003</v>
      </c>
      <c r="F2797" s="165">
        <f t="shared" si="173"/>
        <v>1457558670.2399998</v>
      </c>
      <c r="G2797" s="166">
        <f t="shared" si="174"/>
        <v>77.092344980399545</v>
      </c>
      <c r="H2797" s="166">
        <f t="shared" si="175"/>
        <v>5.3340104489196651</v>
      </c>
      <c r="I2797" s="166">
        <f t="shared" si="172"/>
        <v>5.3340104489196651</v>
      </c>
    </row>
    <row r="2798" spans="1:9" x14ac:dyDescent="0.2">
      <c r="A2798" s="337" t="s">
        <v>828</v>
      </c>
      <c r="B2798" s="328">
        <v>539834623</v>
      </c>
      <c r="C2798" s="328">
        <v>448385907</v>
      </c>
      <c r="D2798" s="328">
        <v>246595821</v>
      </c>
      <c r="E2798" s="328">
        <v>244482546</v>
      </c>
      <c r="F2798" s="165">
        <f t="shared" si="173"/>
        <v>91448716</v>
      </c>
      <c r="G2798" s="166">
        <f t="shared" si="174"/>
        <v>83.059864613389195</v>
      </c>
      <c r="H2798" s="166">
        <f t="shared" si="175"/>
        <v>45.679882410950881</v>
      </c>
      <c r="I2798" s="166">
        <f t="shared" si="172"/>
        <v>45.288415300476196</v>
      </c>
    </row>
    <row r="2799" spans="1:9" x14ac:dyDescent="0.2">
      <c r="A2799" s="337" t="s">
        <v>829</v>
      </c>
      <c r="B2799" s="328">
        <v>539834622</v>
      </c>
      <c r="C2799" s="328">
        <v>392720000</v>
      </c>
      <c r="D2799" s="328">
        <v>196316667</v>
      </c>
      <c r="E2799" s="328">
        <v>196316667</v>
      </c>
      <c r="F2799" s="165">
        <f t="shared" si="173"/>
        <v>147114622</v>
      </c>
      <c r="G2799" s="166">
        <f t="shared" si="174"/>
        <v>72.7482054680072</v>
      </c>
      <c r="H2799" s="166">
        <f t="shared" si="175"/>
        <v>36.366075646033686</v>
      </c>
      <c r="I2799" s="166">
        <f t="shared" si="172"/>
        <v>36.366075646033686</v>
      </c>
    </row>
    <row r="2800" spans="1:9" x14ac:dyDescent="0.2">
      <c r="A2800" s="337" t="s">
        <v>830</v>
      </c>
      <c r="B2800" s="328">
        <v>2500000000</v>
      </c>
      <c r="C2800" s="328">
        <v>1749596397.2</v>
      </c>
      <c r="D2800" s="328">
        <v>1047484445</v>
      </c>
      <c r="E2800" s="328">
        <v>942870682</v>
      </c>
      <c r="F2800" s="165">
        <f t="shared" si="173"/>
        <v>750403602.79999995</v>
      </c>
      <c r="G2800" s="166">
        <f t="shared" si="174"/>
        <v>69.983855888000008</v>
      </c>
      <c r="H2800" s="166">
        <f t="shared" si="175"/>
        <v>41.899377799999996</v>
      </c>
      <c r="I2800" s="166">
        <f t="shared" si="172"/>
        <v>37.714827280000002</v>
      </c>
    </row>
    <row r="2801" spans="1:9" x14ac:dyDescent="0.2">
      <c r="A2801" s="337" t="s">
        <v>831</v>
      </c>
      <c r="B2801" s="328">
        <v>2517055967</v>
      </c>
      <c r="C2801" s="328">
        <v>739986667</v>
      </c>
      <c r="D2801" s="328">
        <v>391146666.33999997</v>
      </c>
      <c r="E2801" s="328">
        <v>391146666.33999997</v>
      </c>
      <c r="F2801" s="165">
        <f t="shared" si="173"/>
        <v>1777069300</v>
      </c>
      <c r="G2801" s="166">
        <f t="shared" si="174"/>
        <v>29.398896039724015</v>
      </c>
      <c r="H2801" s="166">
        <f t="shared" si="175"/>
        <v>15.539847801087847</v>
      </c>
      <c r="I2801" s="166">
        <f t="shared" si="172"/>
        <v>15.539847801087847</v>
      </c>
    </row>
    <row r="2802" spans="1:9" x14ac:dyDescent="0.2">
      <c r="A2802" s="337" t="s">
        <v>832</v>
      </c>
      <c r="B2802" s="328">
        <v>2517055967</v>
      </c>
      <c r="C2802" s="328">
        <v>1324376467</v>
      </c>
      <c r="D2802" s="328">
        <v>1247093133</v>
      </c>
      <c r="E2802" s="328">
        <v>1247093133</v>
      </c>
      <c r="F2802" s="202">
        <f t="shared" si="173"/>
        <v>1192679500</v>
      </c>
      <c r="G2802" s="168">
        <f t="shared" si="174"/>
        <v>52.616091352886471</v>
      </c>
      <c r="H2802" s="168">
        <f t="shared" si="175"/>
        <v>49.545705353797565</v>
      </c>
      <c r="I2802" s="168">
        <f t="shared" si="172"/>
        <v>49.545705353797565</v>
      </c>
    </row>
    <row r="2803" spans="1:9" s="351" customFormat="1" x14ac:dyDescent="0.2">
      <c r="A2803" s="337" t="s">
        <v>833</v>
      </c>
      <c r="B2803" s="328">
        <v>2517055967</v>
      </c>
      <c r="C2803" s="328">
        <v>879089776.39999998</v>
      </c>
      <c r="D2803" s="328">
        <v>269575904.39999998</v>
      </c>
      <c r="E2803" s="328">
        <v>269575904.39999998</v>
      </c>
      <c r="F2803" s="165">
        <f t="shared" si="173"/>
        <v>1637966190.5999999</v>
      </c>
      <c r="G2803" s="166">
        <f t="shared" si="174"/>
        <v>34.925317034080869</v>
      </c>
      <c r="H2803" s="166">
        <f t="shared" si="175"/>
        <v>10.709968627407957</v>
      </c>
      <c r="I2803" s="166">
        <f t="shared" si="172"/>
        <v>10.709968627407957</v>
      </c>
    </row>
    <row r="2804" spans="1:9" x14ac:dyDescent="0.2">
      <c r="A2804" s="337" t="s">
        <v>834</v>
      </c>
      <c r="B2804" s="328">
        <v>2517055967</v>
      </c>
      <c r="C2804" s="328">
        <v>429631091</v>
      </c>
      <c r="D2804" s="328">
        <v>225338910</v>
      </c>
      <c r="E2804" s="328">
        <v>225338910</v>
      </c>
      <c r="F2804" s="202">
        <f t="shared" si="173"/>
        <v>2087424876</v>
      </c>
      <c r="G2804" s="168">
        <f t="shared" si="174"/>
        <v>17.068793726985092</v>
      </c>
      <c r="H2804" s="168">
        <f t="shared" si="175"/>
        <v>8.9524791245931006</v>
      </c>
      <c r="I2804" s="168">
        <f t="shared" si="172"/>
        <v>8.9524791245931006</v>
      </c>
    </row>
    <row r="2805" spans="1:9" x14ac:dyDescent="0.2">
      <c r="A2805" s="337" t="s">
        <v>835</v>
      </c>
      <c r="B2805" s="328">
        <v>4500000000</v>
      </c>
      <c r="C2805" s="328">
        <v>2650348359.0999999</v>
      </c>
      <c r="D2805" s="328">
        <v>1628393939.0799999</v>
      </c>
      <c r="E2805" s="328">
        <v>1628393939.0799999</v>
      </c>
      <c r="F2805" s="165">
        <f t="shared" si="173"/>
        <v>1849651640.9000001</v>
      </c>
      <c r="G2805" s="166">
        <f t="shared" si="174"/>
        <v>58.896630202222219</v>
      </c>
      <c r="H2805" s="166">
        <f t="shared" si="175"/>
        <v>36.186531979555554</v>
      </c>
      <c r="I2805" s="166">
        <f t="shared" si="172"/>
        <v>36.186531979555554</v>
      </c>
    </row>
    <row r="2806" spans="1:9" s="351" customFormat="1" x14ac:dyDescent="0.2">
      <c r="A2806" s="337" t="s">
        <v>836</v>
      </c>
      <c r="B2806" s="328">
        <v>3500000000</v>
      </c>
      <c r="C2806" s="328">
        <v>3169305159</v>
      </c>
      <c r="D2806" s="328">
        <v>1805559832.3299999</v>
      </c>
      <c r="E2806" s="328">
        <v>1731559832.3299999</v>
      </c>
      <c r="F2806" s="165">
        <f t="shared" si="173"/>
        <v>330694841</v>
      </c>
      <c r="G2806" s="166">
        <f t="shared" si="174"/>
        <v>90.551575971428562</v>
      </c>
      <c r="H2806" s="166">
        <f t="shared" si="175"/>
        <v>51.587423780857144</v>
      </c>
      <c r="I2806" s="166">
        <f t="shared" si="172"/>
        <v>49.473138066571423</v>
      </c>
    </row>
    <row r="2807" spans="1:9" x14ac:dyDescent="0.2">
      <c r="A2807" s="337" t="s">
        <v>837</v>
      </c>
      <c r="B2807" s="328">
        <v>2000000000</v>
      </c>
      <c r="C2807" s="328">
        <v>1723336970</v>
      </c>
      <c r="D2807" s="328">
        <v>904188430.39999998</v>
      </c>
      <c r="E2807" s="328">
        <v>904188430.39999998</v>
      </c>
      <c r="F2807" s="165">
        <f t="shared" si="173"/>
        <v>276663030</v>
      </c>
      <c r="G2807" s="166">
        <f t="shared" si="174"/>
        <v>86.1668485</v>
      </c>
      <c r="H2807" s="166">
        <f t="shared" si="175"/>
        <v>45.209421519999999</v>
      </c>
      <c r="I2807" s="166">
        <f t="shared" si="172"/>
        <v>45.209421519999999</v>
      </c>
    </row>
    <row r="2808" spans="1:9" x14ac:dyDescent="0.2">
      <c r="A2808" s="325" t="s">
        <v>838</v>
      </c>
      <c r="B2808" s="324">
        <v>89451800000</v>
      </c>
      <c r="C2808" s="324">
        <v>46286570227.610001</v>
      </c>
      <c r="D2808" s="324">
        <v>19195208368.5</v>
      </c>
      <c r="E2808" s="324">
        <v>19098253870.5</v>
      </c>
      <c r="F2808" s="203">
        <f t="shared" si="173"/>
        <v>43165229772.389999</v>
      </c>
      <c r="G2808" s="204">
        <f t="shared" si="174"/>
        <v>51.744705224053625</v>
      </c>
      <c r="H2808" s="204">
        <f t="shared" si="175"/>
        <v>21.458716726214565</v>
      </c>
      <c r="I2808" s="204">
        <f t="shared" si="172"/>
        <v>21.350329306397413</v>
      </c>
    </row>
    <row r="2809" spans="1:9" x14ac:dyDescent="0.2">
      <c r="A2809" s="326" t="s">
        <v>109</v>
      </c>
      <c r="B2809" s="324">
        <v>85451800000</v>
      </c>
      <c r="C2809" s="324">
        <v>42600203050.610001</v>
      </c>
      <c r="D2809" s="324">
        <v>18910361525.5</v>
      </c>
      <c r="E2809" s="324">
        <v>18813407027.5</v>
      </c>
      <c r="F2809" s="161">
        <f t="shared" si="173"/>
        <v>42851596949.389999</v>
      </c>
      <c r="G2809" s="162">
        <f t="shared" si="174"/>
        <v>49.852903099302765</v>
      </c>
      <c r="H2809" s="162">
        <f t="shared" si="175"/>
        <v>22.129857446537113</v>
      </c>
      <c r="I2809" s="162">
        <f t="shared" si="172"/>
        <v>22.01639641002296</v>
      </c>
    </row>
    <row r="2810" spans="1:9" x14ac:dyDescent="0.2">
      <c r="A2810" s="327" t="s">
        <v>28</v>
      </c>
      <c r="B2810" s="324">
        <v>9091000000</v>
      </c>
      <c r="C2810" s="324">
        <v>5163338275</v>
      </c>
      <c r="D2810" s="324">
        <v>5161614580</v>
      </c>
      <c r="E2810" s="324">
        <v>5161614580</v>
      </c>
      <c r="F2810" s="161">
        <f t="shared" si="173"/>
        <v>3927661725</v>
      </c>
      <c r="G2810" s="162">
        <f t="shared" si="174"/>
        <v>56.796153063469369</v>
      </c>
      <c r="H2810" s="162">
        <f t="shared" si="175"/>
        <v>56.777192608073925</v>
      </c>
      <c r="I2810" s="162">
        <f t="shared" si="172"/>
        <v>56.777192608073925</v>
      </c>
    </row>
    <row r="2811" spans="1:9" x14ac:dyDescent="0.2">
      <c r="A2811" s="337" t="s">
        <v>110</v>
      </c>
      <c r="B2811" s="328">
        <v>5875000000</v>
      </c>
      <c r="C2811" s="328">
        <v>3562202895</v>
      </c>
      <c r="D2811" s="328">
        <v>3560479200</v>
      </c>
      <c r="E2811" s="328">
        <v>3560479200</v>
      </c>
      <c r="F2811" s="165">
        <f t="shared" si="173"/>
        <v>2312797105</v>
      </c>
      <c r="G2811" s="166">
        <f t="shared" si="174"/>
        <v>60.633240765957439</v>
      </c>
      <c r="H2811" s="166">
        <f t="shared" si="175"/>
        <v>60.603901276595742</v>
      </c>
      <c r="I2811" s="166">
        <f t="shared" si="172"/>
        <v>60.603901276595742</v>
      </c>
    </row>
    <row r="2812" spans="1:9" x14ac:dyDescent="0.2">
      <c r="A2812" s="337" t="s">
        <v>111</v>
      </c>
      <c r="B2812" s="328">
        <v>2246000000</v>
      </c>
      <c r="C2812" s="328">
        <v>1177887267</v>
      </c>
      <c r="D2812" s="328">
        <v>1177887267</v>
      </c>
      <c r="E2812" s="328">
        <v>1177887267</v>
      </c>
      <c r="F2812" s="202">
        <f t="shared" si="173"/>
        <v>1068112733</v>
      </c>
      <c r="G2812" s="168">
        <f t="shared" si="174"/>
        <v>52.443778584149605</v>
      </c>
      <c r="H2812" s="168">
        <f t="shared" si="175"/>
        <v>52.443778584149605</v>
      </c>
      <c r="I2812" s="168">
        <f t="shared" si="172"/>
        <v>52.443778584149605</v>
      </c>
    </row>
    <row r="2813" spans="1:9" x14ac:dyDescent="0.2">
      <c r="A2813" s="337" t="s">
        <v>112</v>
      </c>
      <c r="B2813" s="328">
        <v>970000000</v>
      </c>
      <c r="C2813" s="328">
        <v>423248113</v>
      </c>
      <c r="D2813" s="328">
        <v>423248113</v>
      </c>
      <c r="E2813" s="328">
        <v>423248113</v>
      </c>
      <c r="F2813" s="202">
        <f t="shared" si="173"/>
        <v>546751887</v>
      </c>
      <c r="G2813" s="168">
        <f t="shared" si="174"/>
        <v>43.633826082474222</v>
      </c>
      <c r="H2813" s="168">
        <f t="shared" si="175"/>
        <v>43.633826082474222</v>
      </c>
      <c r="I2813" s="168">
        <f t="shared" si="172"/>
        <v>43.633826082474222</v>
      </c>
    </row>
    <row r="2814" spans="1:9" x14ac:dyDescent="0.2">
      <c r="A2814" s="327" t="s">
        <v>29</v>
      </c>
      <c r="B2814" s="324">
        <v>4729200000</v>
      </c>
      <c r="C2814" s="324">
        <v>4390899279.8100004</v>
      </c>
      <c r="D2814" s="324">
        <v>2328725389.5</v>
      </c>
      <c r="E2814" s="324">
        <v>2294656449.5</v>
      </c>
      <c r="F2814" s="203">
        <f t="shared" si="173"/>
        <v>338300720.18999958</v>
      </c>
      <c r="G2814" s="204">
        <f t="shared" si="174"/>
        <v>92.846555015858925</v>
      </c>
      <c r="H2814" s="204">
        <f t="shared" si="175"/>
        <v>49.241423274549604</v>
      </c>
      <c r="I2814" s="204">
        <f t="shared" si="172"/>
        <v>48.521027858834472</v>
      </c>
    </row>
    <row r="2815" spans="1:9" x14ac:dyDescent="0.2">
      <c r="A2815" s="337" t="s">
        <v>113</v>
      </c>
      <c r="B2815" s="328">
        <v>4729200000</v>
      </c>
      <c r="C2815" s="328">
        <v>4390899279.8100004</v>
      </c>
      <c r="D2815" s="328">
        <v>2328725389.5</v>
      </c>
      <c r="E2815" s="328">
        <v>2294656449.5</v>
      </c>
      <c r="F2815" s="202">
        <f t="shared" si="173"/>
        <v>338300720.18999958</v>
      </c>
      <c r="G2815" s="168">
        <f t="shared" si="174"/>
        <v>92.846555015858925</v>
      </c>
      <c r="H2815" s="168">
        <f t="shared" si="175"/>
        <v>49.241423274549604</v>
      </c>
      <c r="I2815" s="168">
        <f t="shared" si="172"/>
        <v>48.521027858834472</v>
      </c>
    </row>
    <row r="2816" spans="1:9" x14ac:dyDescent="0.2">
      <c r="A2816" s="327" t="s">
        <v>30</v>
      </c>
      <c r="B2816" s="324">
        <v>71540500000</v>
      </c>
      <c r="C2816" s="324">
        <v>33045965495.799999</v>
      </c>
      <c r="D2816" s="324">
        <v>11420021556</v>
      </c>
      <c r="E2816" s="324">
        <v>11357135998</v>
      </c>
      <c r="F2816" s="161">
        <f t="shared" si="173"/>
        <v>38494534504.199997</v>
      </c>
      <c r="G2816" s="162">
        <f t="shared" si="174"/>
        <v>46.191968878886783</v>
      </c>
      <c r="H2816" s="162">
        <f t="shared" si="175"/>
        <v>15.963016132120966</v>
      </c>
      <c r="I2816" s="162">
        <f t="shared" si="172"/>
        <v>15.875114093415618</v>
      </c>
    </row>
    <row r="2817" spans="1:9" x14ac:dyDescent="0.2">
      <c r="A2817" s="337" t="s">
        <v>186</v>
      </c>
      <c r="B2817" s="328">
        <v>71540500000</v>
      </c>
      <c r="C2817" s="328">
        <v>33045965495.799999</v>
      </c>
      <c r="D2817" s="328">
        <v>11420021556</v>
      </c>
      <c r="E2817" s="328">
        <v>11357135998</v>
      </c>
      <c r="F2817" s="202">
        <f t="shared" si="173"/>
        <v>38494534504.199997</v>
      </c>
      <c r="G2817" s="168">
        <f t="shared" si="174"/>
        <v>46.191968878886783</v>
      </c>
      <c r="H2817" s="168">
        <f t="shared" si="175"/>
        <v>15.963016132120966</v>
      </c>
      <c r="I2817" s="168">
        <f t="shared" si="172"/>
        <v>15.875114093415618</v>
      </c>
    </row>
    <row r="2818" spans="1:9" x14ac:dyDescent="0.2">
      <c r="A2818" s="327" t="s">
        <v>127</v>
      </c>
      <c r="B2818" s="324">
        <v>91100000</v>
      </c>
      <c r="C2818" s="324">
        <v>0</v>
      </c>
      <c r="D2818" s="324">
        <v>0</v>
      </c>
      <c r="E2818" s="324">
        <v>0</v>
      </c>
      <c r="F2818" s="203">
        <f t="shared" si="173"/>
        <v>91100000</v>
      </c>
      <c r="G2818" s="204">
        <f t="shared" si="174"/>
        <v>0</v>
      </c>
      <c r="H2818" s="204">
        <f t="shared" si="175"/>
        <v>0</v>
      </c>
      <c r="I2818" s="204">
        <f t="shared" si="172"/>
        <v>0</v>
      </c>
    </row>
    <row r="2819" spans="1:9" x14ac:dyDescent="0.2">
      <c r="A2819" s="337" t="s">
        <v>130</v>
      </c>
      <c r="B2819" s="328">
        <v>91100000</v>
      </c>
      <c r="C2819" s="328">
        <v>0</v>
      </c>
      <c r="D2819" s="328">
        <v>0</v>
      </c>
      <c r="E2819" s="328">
        <v>0</v>
      </c>
      <c r="F2819" s="165">
        <f t="shared" si="173"/>
        <v>91100000</v>
      </c>
      <c r="G2819" s="166">
        <f t="shared" si="174"/>
        <v>0</v>
      </c>
      <c r="H2819" s="166">
        <f t="shared" si="175"/>
        <v>0</v>
      </c>
      <c r="I2819" s="166">
        <f t="shared" si="172"/>
        <v>0</v>
      </c>
    </row>
    <row r="2820" spans="1:9" x14ac:dyDescent="0.2">
      <c r="A2820" s="326" t="s">
        <v>131</v>
      </c>
      <c r="B2820" s="324">
        <v>4000000000</v>
      </c>
      <c r="C2820" s="324">
        <v>3686367177</v>
      </c>
      <c r="D2820" s="324">
        <v>284846843</v>
      </c>
      <c r="E2820" s="324">
        <v>284846843</v>
      </c>
      <c r="F2820" s="203">
        <f t="shared" si="173"/>
        <v>313632823</v>
      </c>
      <c r="G2820" s="204">
        <f t="shared" si="174"/>
        <v>92.159179425000005</v>
      </c>
      <c r="H2820" s="204">
        <f t="shared" si="175"/>
        <v>7.1211710750000004</v>
      </c>
      <c r="I2820" s="204">
        <f t="shared" si="172"/>
        <v>7.1211710750000004</v>
      </c>
    </row>
    <row r="2821" spans="1:9" x14ac:dyDescent="0.2">
      <c r="A2821" s="327" t="s">
        <v>1653</v>
      </c>
      <c r="B2821" s="324">
        <v>4000000000</v>
      </c>
      <c r="C2821" s="324">
        <v>3686367177</v>
      </c>
      <c r="D2821" s="324">
        <v>284846843</v>
      </c>
      <c r="E2821" s="324">
        <v>284846843</v>
      </c>
      <c r="F2821" s="161">
        <f t="shared" si="173"/>
        <v>313632823</v>
      </c>
      <c r="G2821" s="162">
        <f t="shared" si="174"/>
        <v>92.159179425000005</v>
      </c>
      <c r="H2821" s="162">
        <f t="shared" si="175"/>
        <v>7.1211710750000004</v>
      </c>
      <c r="I2821" s="162">
        <f t="shared" si="172"/>
        <v>7.1211710750000004</v>
      </c>
    </row>
    <row r="2822" spans="1:9" x14ac:dyDescent="0.2">
      <c r="A2822" s="337" t="s">
        <v>839</v>
      </c>
      <c r="B2822" s="328">
        <v>4000000000</v>
      </c>
      <c r="C2822" s="328">
        <v>3686367177</v>
      </c>
      <c r="D2822" s="328">
        <v>284846843</v>
      </c>
      <c r="E2822" s="328">
        <v>284846843</v>
      </c>
      <c r="F2822" s="165">
        <f t="shared" si="173"/>
        <v>313632823</v>
      </c>
      <c r="G2822" s="166">
        <f t="shared" si="174"/>
        <v>92.159179425000005</v>
      </c>
      <c r="H2822" s="166">
        <f t="shared" si="175"/>
        <v>7.1211710750000004</v>
      </c>
      <c r="I2822" s="166">
        <f t="shared" si="172"/>
        <v>7.1211710750000004</v>
      </c>
    </row>
    <row r="2823" spans="1:9" x14ac:dyDescent="0.2">
      <c r="A2823" s="325" t="s">
        <v>840</v>
      </c>
      <c r="B2823" s="324">
        <v>6396842507</v>
      </c>
      <c r="C2823" s="324">
        <v>3834197979.3000002</v>
      </c>
      <c r="D2823" s="324">
        <v>3599304030.54</v>
      </c>
      <c r="E2823" s="324">
        <v>3598725504.7399998</v>
      </c>
      <c r="F2823" s="161">
        <f t="shared" si="173"/>
        <v>2562644527.6999998</v>
      </c>
      <c r="G2823" s="162">
        <f t="shared" si="174"/>
        <v>59.938914786541588</v>
      </c>
      <c r="H2823" s="162">
        <f t="shared" si="175"/>
        <v>56.266885210966478</v>
      </c>
      <c r="I2823" s="162">
        <f t="shared" ref="I2823:I2886" si="176">IFERROR(IF(E2823&gt;0,+E2823/B2823*100,0),0)</f>
        <v>56.257841283444932</v>
      </c>
    </row>
    <row r="2824" spans="1:9" x14ac:dyDescent="0.2">
      <c r="A2824" s="326" t="s">
        <v>109</v>
      </c>
      <c r="B2824" s="324">
        <v>5580400000</v>
      </c>
      <c r="C2824" s="324">
        <v>3619218615.3000002</v>
      </c>
      <c r="D2824" s="324">
        <v>3456084725.54</v>
      </c>
      <c r="E2824" s="324">
        <v>3455506199.7399998</v>
      </c>
      <c r="F2824" s="203">
        <f t="shared" si="173"/>
        <v>1961181384.6999998</v>
      </c>
      <c r="G2824" s="204">
        <f t="shared" si="174"/>
        <v>64.855899492867891</v>
      </c>
      <c r="H2824" s="204">
        <f t="shared" si="175"/>
        <v>61.932562639595723</v>
      </c>
      <c r="I2824" s="204">
        <f t="shared" si="176"/>
        <v>61.922195536879073</v>
      </c>
    </row>
    <row r="2825" spans="1:9" x14ac:dyDescent="0.2">
      <c r="A2825" s="327" t="s">
        <v>28</v>
      </c>
      <c r="B2825" s="324">
        <v>4465500000</v>
      </c>
      <c r="C2825" s="324">
        <v>2791660532</v>
      </c>
      <c r="D2825" s="324">
        <v>2791660532</v>
      </c>
      <c r="E2825" s="324">
        <v>2791660532</v>
      </c>
      <c r="F2825" s="161">
        <f t="shared" ref="F2825:F2888" si="177">+B2825-C2825</f>
        <v>1673839468</v>
      </c>
      <c r="G2825" s="162">
        <f t="shared" ref="G2825:G2888" si="178">IFERROR(IF(C2825&gt;0,+C2825/B2825*100,0),0)</f>
        <v>62.516191512708538</v>
      </c>
      <c r="H2825" s="162">
        <f t="shared" ref="H2825:H2888" si="179">IFERROR(IF(D2825&gt;0,+D2825/B2825*100,0),0)</f>
        <v>62.516191512708538</v>
      </c>
      <c r="I2825" s="162">
        <f t="shared" si="176"/>
        <v>62.516191512708538</v>
      </c>
    </row>
    <row r="2826" spans="1:9" x14ac:dyDescent="0.2">
      <c r="A2826" s="337" t="s">
        <v>110</v>
      </c>
      <c r="B2826" s="328">
        <v>2744200000</v>
      </c>
      <c r="C2826" s="328">
        <v>1784585349</v>
      </c>
      <c r="D2826" s="328">
        <v>1784585349</v>
      </c>
      <c r="E2826" s="328">
        <v>1784585349</v>
      </c>
      <c r="F2826" s="165">
        <f t="shared" si="177"/>
        <v>959614651</v>
      </c>
      <c r="G2826" s="166">
        <f t="shared" si="178"/>
        <v>65.031169338969463</v>
      </c>
      <c r="H2826" s="166">
        <f t="shared" si="179"/>
        <v>65.031169338969463</v>
      </c>
      <c r="I2826" s="166">
        <f t="shared" si="176"/>
        <v>65.031169338969463</v>
      </c>
    </row>
    <row r="2827" spans="1:9" s="351" customFormat="1" x14ac:dyDescent="0.2">
      <c r="A2827" s="337" t="s">
        <v>111</v>
      </c>
      <c r="B2827" s="328">
        <v>1011000000</v>
      </c>
      <c r="C2827" s="328">
        <v>675108176</v>
      </c>
      <c r="D2827" s="328">
        <v>675108176</v>
      </c>
      <c r="E2827" s="328">
        <v>675108176</v>
      </c>
      <c r="F2827" s="165">
        <f t="shared" si="177"/>
        <v>335891824</v>
      </c>
      <c r="G2827" s="166">
        <f t="shared" si="178"/>
        <v>66.776278536102879</v>
      </c>
      <c r="H2827" s="166">
        <f t="shared" si="179"/>
        <v>66.776278536102879</v>
      </c>
      <c r="I2827" s="166">
        <f t="shared" si="176"/>
        <v>66.776278536102879</v>
      </c>
    </row>
    <row r="2828" spans="1:9" x14ac:dyDescent="0.2">
      <c r="A2828" s="337" t="s">
        <v>112</v>
      </c>
      <c r="B2828" s="328">
        <v>692100000</v>
      </c>
      <c r="C2828" s="328">
        <v>315720379</v>
      </c>
      <c r="D2828" s="328">
        <v>315720379</v>
      </c>
      <c r="E2828" s="328">
        <v>315720379</v>
      </c>
      <c r="F2828" s="202">
        <f t="shared" si="177"/>
        <v>376379621</v>
      </c>
      <c r="G2828" s="168">
        <f t="shared" si="178"/>
        <v>45.617740066464386</v>
      </c>
      <c r="H2828" s="168">
        <f t="shared" si="179"/>
        <v>45.617740066464386</v>
      </c>
      <c r="I2828" s="168">
        <f t="shared" si="176"/>
        <v>45.617740066464386</v>
      </c>
    </row>
    <row r="2829" spans="1:9" x14ac:dyDescent="0.2">
      <c r="A2829" s="337" t="s">
        <v>149</v>
      </c>
      <c r="B2829" s="328">
        <v>13100000</v>
      </c>
      <c r="C2829" s="328">
        <v>11593828</v>
      </c>
      <c r="D2829" s="328">
        <v>11593828</v>
      </c>
      <c r="E2829" s="328">
        <v>11593828</v>
      </c>
      <c r="F2829" s="202">
        <f t="shared" si="177"/>
        <v>1506172</v>
      </c>
      <c r="G2829" s="168">
        <f t="shared" si="178"/>
        <v>88.502503816793904</v>
      </c>
      <c r="H2829" s="168">
        <f t="shared" si="179"/>
        <v>88.502503816793904</v>
      </c>
      <c r="I2829" s="168">
        <f t="shared" si="176"/>
        <v>88.502503816793904</v>
      </c>
    </row>
    <row r="2830" spans="1:9" x14ac:dyDescent="0.2">
      <c r="A2830" s="337" t="s">
        <v>150</v>
      </c>
      <c r="B2830" s="328">
        <v>800000</v>
      </c>
      <c r="C2830" s="328">
        <v>438795</v>
      </c>
      <c r="D2830" s="328">
        <v>438795</v>
      </c>
      <c r="E2830" s="328">
        <v>438795</v>
      </c>
      <c r="F2830" s="165">
        <f t="shared" si="177"/>
        <v>361205</v>
      </c>
      <c r="G2830" s="166">
        <f t="shared" si="178"/>
        <v>54.849375000000002</v>
      </c>
      <c r="H2830" s="166">
        <f t="shared" si="179"/>
        <v>54.849375000000002</v>
      </c>
      <c r="I2830" s="166">
        <f t="shared" si="176"/>
        <v>54.849375000000002</v>
      </c>
    </row>
    <row r="2831" spans="1:9" x14ac:dyDescent="0.2">
      <c r="A2831" s="337" t="s">
        <v>151</v>
      </c>
      <c r="B2831" s="328">
        <v>4300000</v>
      </c>
      <c r="C2831" s="328">
        <v>4214005</v>
      </c>
      <c r="D2831" s="328">
        <v>4214005</v>
      </c>
      <c r="E2831" s="328">
        <v>4214005</v>
      </c>
      <c r="F2831" s="202">
        <f t="shared" si="177"/>
        <v>85995</v>
      </c>
      <c r="G2831" s="168">
        <f t="shared" si="178"/>
        <v>98.000116279069772</v>
      </c>
      <c r="H2831" s="168">
        <f t="shared" si="179"/>
        <v>98.000116279069772</v>
      </c>
      <c r="I2831" s="168">
        <f t="shared" si="176"/>
        <v>98.000116279069772</v>
      </c>
    </row>
    <row r="2832" spans="1:9" x14ac:dyDescent="0.2">
      <c r="A2832" s="327" t="s">
        <v>29</v>
      </c>
      <c r="B2832" s="324">
        <v>941700000</v>
      </c>
      <c r="C2832" s="324">
        <v>725895940.29999995</v>
      </c>
      <c r="D2832" s="324">
        <v>562762050.53999996</v>
      </c>
      <c r="E2832" s="324">
        <v>562183524.74000001</v>
      </c>
      <c r="F2832" s="161">
        <f t="shared" si="177"/>
        <v>215804059.70000005</v>
      </c>
      <c r="G2832" s="162">
        <f t="shared" si="178"/>
        <v>77.083565923330141</v>
      </c>
      <c r="H2832" s="162">
        <f t="shared" si="179"/>
        <v>59.760226244026761</v>
      </c>
      <c r="I2832" s="162">
        <f t="shared" si="176"/>
        <v>59.698792050546892</v>
      </c>
    </row>
    <row r="2833" spans="1:9" x14ac:dyDescent="0.2">
      <c r="A2833" s="337" t="s">
        <v>113</v>
      </c>
      <c r="B2833" s="328">
        <v>941700000</v>
      </c>
      <c r="C2833" s="328">
        <v>725895940.29999995</v>
      </c>
      <c r="D2833" s="328">
        <v>562762050.53999996</v>
      </c>
      <c r="E2833" s="328">
        <v>562183524.74000001</v>
      </c>
      <c r="F2833" s="202">
        <f t="shared" si="177"/>
        <v>215804059.70000005</v>
      </c>
      <c r="G2833" s="168">
        <f t="shared" si="178"/>
        <v>77.083565923330141</v>
      </c>
      <c r="H2833" s="168">
        <f t="shared" si="179"/>
        <v>59.760226244026761</v>
      </c>
      <c r="I2833" s="168">
        <f t="shared" si="176"/>
        <v>59.698792050546892</v>
      </c>
    </row>
    <row r="2834" spans="1:9" x14ac:dyDescent="0.2">
      <c r="A2834" s="327" t="s">
        <v>30</v>
      </c>
      <c r="B2834" s="324">
        <v>143900000</v>
      </c>
      <c r="C2834" s="324">
        <v>85062143</v>
      </c>
      <c r="D2834" s="324">
        <v>85062143</v>
      </c>
      <c r="E2834" s="324">
        <v>85062143</v>
      </c>
      <c r="F2834" s="161">
        <f t="shared" si="177"/>
        <v>58837857</v>
      </c>
      <c r="G2834" s="162">
        <f t="shared" si="178"/>
        <v>59.111982626824187</v>
      </c>
      <c r="H2834" s="162">
        <f t="shared" si="179"/>
        <v>59.111982626824187</v>
      </c>
      <c r="I2834" s="162">
        <f t="shared" si="176"/>
        <v>59.111982626824187</v>
      </c>
    </row>
    <row r="2835" spans="1:9" x14ac:dyDescent="0.2">
      <c r="A2835" s="337" t="s">
        <v>115</v>
      </c>
      <c r="B2835" s="328">
        <v>50000000</v>
      </c>
      <c r="C2835" s="328">
        <v>0</v>
      </c>
      <c r="D2835" s="328">
        <v>0</v>
      </c>
      <c r="E2835" s="328">
        <v>0</v>
      </c>
      <c r="F2835" s="165">
        <f t="shared" si="177"/>
        <v>50000000</v>
      </c>
      <c r="G2835" s="166">
        <f t="shared" si="178"/>
        <v>0</v>
      </c>
      <c r="H2835" s="166">
        <f t="shared" si="179"/>
        <v>0</v>
      </c>
      <c r="I2835" s="166">
        <f t="shared" si="176"/>
        <v>0</v>
      </c>
    </row>
    <row r="2836" spans="1:9" x14ac:dyDescent="0.2">
      <c r="A2836" s="337" t="s">
        <v>118</v>
      </c>
      <c r="B2836" s="328">
        <v>42500000</v>
      </c>
      <c r="C2836" s="328">
        <v>33662143</v>
      </c>
      <c r="D2836" s="328">
        <v>33662143</v>
      </c>
      <c r="E2836" s="328">
        <v>33662143</v>
      </c>
      <c r="F2836" s="165">
        <f t="shared" si="177"/>
        <v>8837857</v>
      </c>
      <c r="G2836" s="166">
        <f t="shared" si="178"/>
        <v>79.205042352941177</v>
      </c>
      <c r="H2836" s="166">
        <f t="shared" si="179"/>
        <v>79.205042352941177</v>
      </c>
      <c r="I2836" s="166">
        <f t="shared" si="176"/>
        <v>79.205042352941177</v>
      </c>
    </row>
    <row r="2837" spans="1:9" x14ac:dyDescent="0.2">
      <c r="A2837" s="337" t="s">
        <v>123</v>
      </c>
      <c r="B2837" s="328">
        <v>51400000</v>
      </c>
      <c r="C2837" s="328">
        <v>51400000</v>
      </c>
      <c r="D2837" s="328">
        <v>51400000</v>
      </c>
      <c r="E2837" s="328">
        <v>51400000</v>
      </c>
      <c r="F2837" s="165">
        <f t="shared" si="177"/>
        <v>0</v>
      </c>
      <c r="G2837" s="166">
        <f t="shared" si="178"/>
        <v>100</v>
      </c>
      <c r="H2837" s="166">
        <f t="shared" si="179"/>
        <v>100</v>
      </c>
      <c r="I2837" s="166">
        <f t="shared" si="176"/>
        <v>100</v>
      </c>
    </row>
    <row r="2838" spans="1:9" x14ac:dyDescent="0.2">
      <c r="A2838" s="327" t="s">
        <v>127</v>
      </c>
      <c r="B2838" s="324">
        <v>29300000</v>
      </c>
      <c r="C2838" s="324">
        <v>16600000</v>
      </c>
      <c r="D2838" s="324">
        <v>16600000</v>
      </c>
      <c r="E2838" s="324">
        <v>16600000</v>
      </c>
      <c r="F2838" s="203">
        <f t="shared" si="177"/>
        <v>12700000</v>
      </c>
      <c r="G2838" s="204">
        <f t="shared" si="178"/>
        <v>56.655290102389074</v>
      </c>
      <c r="H2838" s="204">
        <f t="shared" si="179"/>
        <v>56.655290102389074</v>
      </c>
      <c r="I2838" s="204">
        <f t="shared" si="176"/>
        <v>56.655290102389074</v>
      </c>
    </row>
    <row r="2839" spans="1:9" x14ac:dyDescent="0.2">
      <c r="A2839" s="337" t="s">
        <v>128</v>
      </c>
      <c r="B2839" s="328">
        <v>16600000</v>
      </c>
      <c r="C2839" s="328">
        <v>16600000</v>
      </c>
      <c r="D2839" s="328">
        <v>16600000</v>
      </c>
      <c r="E2839" s="328">
        <v>16600000</v>
      </c>
      <c r="F2839" s="202">
        <f t="shared" si="177"/>
        <v>0</v>
      </c>
      <c r="G2839" s="168">
        <f t="shared" si="178"/>
        <v>100</v>
      </c>
      <c r="H2839" s="168">
        <f t="shared" si="179"/>
        <v>100</v>
      </c>
      <c r="I2839" s="168">
        <f t="shared" si="176"/>
        <v>100</v>
      </c>
    </row>
    <row r="2840" spans="1:9" x14ac:dyDescent="0.2">
      <c r="A2840" s="337" t="s">
        <v>130</v>
      </c>
      <c r="B2840" s="328">
        <v>12700000</v>
      </c>
      <c r="C2840" s="328">
        <v>0</v>
      </c>
      <c r="D2840" s="328">
        <v>0</v>
      </c>
      <c r="E2840" s="328">
        <v>0</v>
      </c>
      <c r="F2840" s="165">
        <f t="shared" si="177"/>
        <v>12700000</v>
      </c>
      <c r="G2840" s="166">
        <f t="shared" si="178"/>
        <v>0</v>
      </c>
      <c r="H2840" s="166">
        <f t="shared" si="179"/>
        <v>0</v>
      </c>
      <c r="I2840" s="166">
        <f t="shared" si="176"/>
        <v>0</v>
      </c>
    </row>
    <row r="2841" spans="1:9" x14ac:dyDescent="0.2">
      <c r="A2841" s="326" t="s">
        <v>131</v>
      </c>
      <c r="B2841" s="324">
        <v>816442507</v>
      </c>
      <c r="C2841" s="324">
        <v>214979364</v>
      </c>
      <c r="D2841" s="324">
        <v>143219305</v>
      </c>
      <c r="E2841" s="324">
        <v>143219305</v>
      </c>
      <c r="F2841" s="161">
        <f t="shared" si="177"/>
        <v>601463143</v>
      </c>
      <c r="G2841" s="162">
        <f t="shared" si="178"/>
        <v>26.331231183679659</v>
      </c>
      <c r="H2841" s="162">
        <f t="shared" si="179"/>
        <v>17.541872669792287</v>
      </c>
      <c r="I2841" s="162">
        <f t="shared" si="176"/>
        <v>17.541872669792287</v>
      </c>
    </row>
    <row r="2842" spans="1:9" x14ac:dyDescent="0.2">
      <c r="A2842" s="327" t="s">
        <v>1653</v>
      </c>
      <c r="B2842" s="324">
        <v>816442507</v>
      </c>
      <c r="C2842" s="324">
        <v>214979364</v>
      </c>
      <c r="D2842" s="324">
        <v>143219305</v>
      </c>
      <c r="E2842" s="324">
        <v>143219305</v>
      </c>
      <c r="F2842" s="203">
        <f t="shared" si="177"/>
        <v>601463143</v>
      </c>
      <c r="G2842" s="204">
        <f t="shared" si="178"/>
        <v>26.331231183679659</v>
      </c>
      <c r="H2842" s="204">
        <f t="shared" si="179"/>
        <v>17.541872669792287</v>
      </c>
      <c r="I2842" s="204">
        <f t="shared" si="176"/>
        <v>17.541872669792287</v>
      </c>
    </row>
    <row r="2843" spans="1:9" s="351" customFormat="1" x14ac:dyDescent="0.2">
      <c r="A2843" s="337" t="s">
        <v>841</v>
      </c>
      <c r="B2843" s="328">
        <v>816442507</v>
      </c>
      <c r="C2843" s="328">
        <v>214979364</v>
      </c>
      <c r="D2843" s="328">
        <v>143219305</v>
      </c>
      <c r="E2843" s="328">
        <v>143219305</v>
      </c>
      <c r="F2843" s="165">
        <f t="shared" si="177"/>
        <v>601463143</v>
      </c>
      <c r="G2843" s="166">
        <f t="shared" si="178"/>
        <v>26.331231183679659</v>
      </c>
      <c r="H2843" s="166">
        <f t="shared" si="179"/>
        <v>17.541872669792287</v>
      </c>
      <c r="I2843" s="166">
        <f t="shared" si="176"/>
        <v>17.541872669792287</v>
      </c>
    </row>
    <row r="2844" spans="1:9" x14ac:dyDescent="0.2">
      <c r="A2844" s="325" t="s">
        <v>842</v>
      </c>
      <c r="B2844" s="324">
        <v>14827647508</v>
      </c>
      <c r="C2844" s="324">
        <v>11124578656</v>
      </c>
      <c r="D2844" s="324">
        <v>8155012401</v>
      </c>
      <c r="E2844" s="324">
        <v>8154016696</v>
      </c>
      <c r="F2844" s="203">
        <f t="shared" si="177"/>
        <v>3703068852</v>
      </c>
      <c r="G2844" s="204">
        <f t="shared" si="178"/>
        <v>75.025917968429766</v>
      </c>
      <c r="H2844" s="204">
        <f t="shared" si="179"/>
        <v>54.998693465029461</v>
      </c>
      <c r="I2844" s="204">
        <f t="shared" si="176"/>
        <v>54.99197827302438</v>
      </c>
    </row>
    <row r="2845" spans="1:9" x14ac:dyDescent="0.2">
      <c r="A2845" s="326" t="s">
        <v>109</v>
      </c>
      <c r="B2845" s="324">
        <v>4073400000</v>
      </c>
      <c r="C2845" s="324">
        <v>2749818448</v>
      </c>
      <c r="D2845" s="324">
        <v>2623193901</v>
      </c>
      <c r="E2845" s="324">
        <v>2622198196</v>
      </c>
      <c r="F2845" s="203">
        <f t="shared" si="177"/>
        <v>1323581552</v>
      </c>
      <c r="G2845" s="204">
        <f t="shared" si="178"/>
        <v>67.506713016153583</v>
      </c>
      <c r="H2845" s="204">
        <f t="shared" si="179"/>
        <v>64.398141626159969</v>
      </c>
      <c r="I2845" s="204">
        <f t="shared" si="176"/>
        <v>64.373697549958266</v>
      </c>
    </row>
    <row r="2846" spans="1:9" x14ac:dyDescent="0.2">
      <c r="A2846" s="327" t="s">
        <v>28</v>
      </c>
      <c r="B2846" s="324">
        <v>3512600000</v>
      </c>
      <c r="C2846" s="324">
        <v>2310763579</v>
      </c>
      <c r="D2846" s="324">
        <v>2310763579</v>
      </c>
      <c r="E2846" s="324">
        <v>2309767874</v>
      </c>
      <c r="F2846" s="203">
        <f t="shared" si="177"/>
        <v>1201836421</v>
      </c>
      <c r="G2846" s="204">
        <f t="shared" si="178"/>
        <v>65.784990576780729</v>
      </c>
      <c r="H2846" s="204">
        <f t="shared" si="179"/>
        <v>65.784990576780729</v>
      </c>
      <c r="I2846" s="204">
        <f t="shared" si="176"/>
        <v>65.756643910493651</v>
      </c>
    </row>
    <row r="2847" spans="1:9" x14ac:dyDescent="0.2">
      <c r="A2847" s="337" t="s">
        <v>110</v>
      </c>
      <c r="B2847" s="328">
        <v>2409700000</v>
      </c>
      <c r="C2847" s="328">
        <v>1506961927</v>
      </c>
      <c r="D2847" s="328">
        <v>1506961927</v>
      </c>
      <c r="E2847" s="328">
        <v>1506961927</v>
      </c>
      <c r="F2847" s="165">
        <f t="shared" si="177"/>
        <v>902738073</v>
      </c>
      <c r="G2847" s="166">
        <f t="shared" si="178"/>
        <v>62.537325268705644</v>
      </c>
      <c r="H2847" s="166">
        <f t="shared" si="179"/>
        <v>62.537325268705644</v>
      </c>
      <c r="I2847" s="166">
        <f t="shared" si="176"/>
        <v>62.537325268705644</v>
      </c>
    </row>
    <row r="2848" spans="1:9" x14ac:dyDescent="0.2">
      <c r="A2848" s="337" t="s">
        <v>111</v>
      </c>
      <c r="B2848" s="328">
        <v>864200000</v>
      </c>
      <c r="C2848" s="328">
        <v>592583004</v>
      </c>
      <c r="D2848" s="328">
        <v>592583004</v>
      </c>
      <c r="E2848" s="328">
        <v>592583004</v>
      </c>
      <c r="F2848" s="165">
        <f t="shared" si="177"/>
        <v>271616996</v>
      </c>
      <c r="G2848" s="166">
        <f t="shared" si="178"/>
        <v>68.57012311964823</v>
      </c>
      <c r="H2848" s="166">
        <f t="shared" si="179"/>
        <v>68.57012311964823</v>
      </c>
      <c r="I2848" s="166">
        <f t="shared" si="176"/>
        <v>68.57012311964823</v>
      </c>
    </row>
    <row r="2849" spans="1:9" x14ac:dyDescent="0.2">
      <c r="A2849" s="337" t="s">
        <v>112</v>
      </c>
      <c r="B2849" s="328">
        <v>238700000</v>
      </c>
      <c r="C2849" s="328">
        <v>211218648</v>
      </c>
      <c r="D2849" s="328">
        <v>211218648</v>
      </c>
      <c r="E2849" s="328">
        <v>210222943</v>
      </c>
      <c r="F2849" s="202">
        <f t="shared" si="177"/>
        <v>27481352</v>
      </c>
      <c r="G2849" s="168">
        <f t="shared" si="178"/>
        <v>88.487074989526604</v>
      </c>
      <c r="H2849" s="168">
        <f t="shared" si="179"/>
        <v>88.487074989526604</v>
      </c>
      <c r="I2849" s="168">
        <f t="shared" si="176"/>
        <v>88.069938416422289</v>
      </c>
    </row>
    <row r="2850" spans="1:9" x14ac:dyDescent="0.2">
      <c r="A2850" s="327" t="s">
        <v>29</v>
      </c>
      <c r="B2850" s="324">
        <v>515700000</v>
      </c>
      <c r="C2850" s="324">
        <v>439054869</v>
      </c>
      <c r="D2850" s="324">
        <v>312430322</v>
      </c>
      <c r="E2850" s="324">
        <v>312430322</v>
      </c>
      <c r="F2850" s="203">
        <f t="shared" si="177"/>
        <v>76645131</v>
      </c>
      <c r="G2850" s="204">
        <f t="shared" si="178"/>
        <v>85.137651541593954</v>
      </c>
      <c r="H2850" s="204">
        <f t="shared" si="179"/>
        <v>60.583735117316273</v>
      </c>
      <c r="I2850" s="204">
        <f t="shared" si="176"/>
        <v>60.583735117316273</v>
      </c>
    </row>
    <row r="2851" spans="1:9" x14ac:dyDescent="0.2">
      <c r="A2851" s="337" t="s">
        <v>113</v>
      </c>
      <c r="B2851" s="328">
        <v>515700000</v>
      </c>
      <c r="C2851" s="328">
        <v>439054869</v>
      </c>
      <c r="D2851" s="328">
        <v>312430322</v>
      </c>
      <c r="E2851" s="328">
        <v>312430322</v>
      </c>
      <c r="F2851" s="165">
        <f t="shared" si="177"/>
        <v>76645131</v>
      </c>
      <c r="G2851" s="166">
        <f t="shared" si="178"/>
        <v>85.137651541593954</v>
      </c>
      <c r="H2851" s="166">
        <f t="shared" si="179"/>
        <v>60.583735117316273</v>
      </c>
      <c r="I2851" s="166">
        <f t="shared" si="176"/>
        <v>60.583735117316273</v>
      </c>
    </row>
    <row r="2852" spans="1:9" x14ac:dyDescent="0.2">
      <c r="A2852" s="327" t="s">
        <v>30</v>
      </c>
      <c r="B2852" s="324">
        <v>13400000</v>
      </c>
      <c r="C2852" s="324">
        <v>0</v>
      </c>
      <c r="D2852" s="324">
        <v>0</v>
      </c>
      <c r="E2852" s="324">
        <v>0</v>
      </c>
      <c r="F2852" s="203">
        <f t="shared" si="177"/>
        <v>13400000</v>
      </c>
      <c r="G2852" s="204">
        <f t="shared" si="178"/>
        <v>0</v>
      </c>
      <c r="H2852" s="204">
        <f t="shared" si="179"/>
        <v>0</v>
      </c>
      <c r="I2852" s="204">
        <f t="shared" si="176"/>
        <v>0</v>
      </c>
    </row>
    <row r="2853" spans="1:9" x14ac:dyDescent="0.2">
      <c r="A2853" s="337" t="s">
        <v>118</v>
      </c>
      <c r="B2853" s="328">
        <v>13400000</v>
      </c>
      <c r="C2853" s="328">
        <v>0</v>
      </c>
      <c r="D2853" s="328">
        <v>0</v>
      </c>
      <c r="E2853" s="328">
        <v>0</v>
      </c>
      <c r="F2853" s="202">
        <f t="shared" si="177"/>
        <v>13400000</v>
      </c>
      <c r="G2853" s="168">
        <f t="shared" si="178"/>
        <v>0</v>
      </c>
      <c r="H2853" s="168">
        <f t="shared" si="179"/>
        <v>0</v>
      </c>
      <c r="I2853" s="168">
        <f t="shared" si="176"/>
        <v>0</v>
      </c>
    </row>
    <row r="2854" spans="1:9" x14ac:dyDescent="0.2">
      <c r="A2854" s="327" t="s">
        <v>127</v>
      </c>
      <c r="B2854" s="324">
        <v>31700000</v>
      </c>
      <c r="C2854" s="324">
        <v>0</v>
      </c>
      <c r="D2854" s="324">
        <v>0</v>
      </c>
      <c r="E2854" s="324">
        <v>0</v>
      </c>
      <c r="F2854" s="161">
        <f t="shared" si="177"/>
        <v>31700000</v>
      </c>
      <c r="G2854" s="162">
        <f t="shared" si="178"/>
        <v>0</v>
      </c>
      <c r="H2854" s="162">
        <f t="shared" si="179"/>
        <v>0</v>
      </c>
      <c r="I2854" s="162">
        <f t="shared" si="176"/>
        <v>0</v>
      </c>
    </row>
    <row r="2855" spans="1:9" x14ac:dyDescent="0.2">
      <c r="A2855" s="337" t="s">
        <v>129</v>
      </c>
      <c r="B2855" s="328">
        <v>900000</v>
      </c>
      <c r="C2855" s="328">
        <v>0</v>
      </c>
      <c r="D2855" s="328">
        <v>0</v>
      </c>
      <c r="E2855" s="328">
        <v>0</v>
      </c>
      <c r="F2855" s="165">
        <f t="shared" si="177"/>
        <v>900000</v>
      </c>
      <c r="G2855" s="166">
        <f t="shared" si="178"/>
        <v>0</v>
      </c>
      <c r="H2855" s="166">
        <f t="shared" si="179"/>
        <v>0</v>
      </c>
      <c r="I2855" s="166">
        <f t="shared" si="176"/>
        <v>0</v>
      </c>
    </row>
    <row r="2856" spans="1:9" x14ac:dyDescent="0.2">
      <c r="A2856" s="337" t="s">
        <v>130</v>
      </c>
      <c r="B2856" s="328">
        <v>30800000</v>
      </c>
      <c r="C2856" s="328">
        <v>0</v>
      </c>
      <c r="D2856" s="328">
        <v>0</v>
      </c>
      <c r="E2856" s="328">
        <v>0</v>
      </c>
      <c r="F2856" s="165">
        <f t="shared" si="177"/>
        <v>30800000</v>
      </c>
      <c r="G2856" s="166">
        <f t="shared" si="178"/>
        <v>0</v>
      </c>
      <c r="H2856" s="166">
        <f t="shared" si="179"/>
        <v>0</v>
      </c>
      <c r="I2856" s="166">
        <f t="shared" si="176"/>
        <v>0</v>
      </c>
    </row>
    <row r="2857" spans="1:9" x14ac:dyDescent="0.2">
      <c r="A2857" s="326" t="s">
        <v>131</v>
      </c>
      <c r="B2857" s="324">
        <v>10754247508</v>
      </c>
      <c r="C2857" s="324">
        <v>8374760208</v>
      </c>
      <c r="D2857" s="324">
        <v>5531818500</v>
      </c>
      <c r="E2857" s="324">
        <v>5531818500</v>
      </c>
      <c r="F2857" s="203">
        <f t="shared" si="177"/>
        <v>2379487300</v>
      </c>
      <c r="G2857" s="204">
        <f t="shared" si="178"/>
        <v>77.873976787033044</v>
      </c>
      <c r="H2857" s="204">
        <f t="shared" si="179"/>
        <v>51.438452535939163</v>
      </c>
      <c r="I2857" s="204">
        <f t="shared" si="176"/>
        <v>51.438452535939163</v>
      </c>
    </row>
    <row r="2858" spans="1:9" x14ac:dyDescent="0.2">
      <c r="A2858" s="327" t="s">
        <v>1653</v>
      </c>
      <c r="B2858" s="324">
        <v>10754247508</v>
      </c>
      <c r="C2858" s="324">
        <v>8374760208</v>
      </c>
      <c r="D2858" s="324">
        <v>5531818500</v>
      </c>
      <c r="E2858" s="324">
        <v>5531818500</v>
      </c>
      <c r="F2858" s="203">
        <f t="shared" si="177"/>
        <v>2379487300</v>
      </c>
      <c r="G2858" s="204">
        <f t="shared" si="178"/>
        <v>77.873976787033044</v>
      </c>
      <c r="H2858" s="204">
        <f t="shared" si="179"/>
        <v>51.438452535939163</v>
      </c>
      <c r="I2858" s="204">
        <f t="shared" si="176"/>
        <v>51.438452535939163</v>
      </c>
    </row>
    <row r="2859" spans="1:9" x14ac:dyDescent="0.2">
      <c r="A2859" s="337" t="s">
        <v>843</v>
      </c>
      <c r="B2859" s="328">
        <v>10754247508</v>
      </c>
      <c r="C2859" s="328">
        <v>8374760208</v>
      </c>
      <c r="D2859" s="328">
        <v>5531818500</v>
      </c>
      <c r="E2859" s="328">
        <v>5531818500</v>
      </c>
      <c r="F2859" s="165">
        <f t="shared" si="177"/>
        <v>2379487300</v>
      </c>
      <c r="G2859" s="166">
        <f t="shared" si="178"/>
        <v>77.873976787033044</v>
      </c>
      <c r="H2859" s="166">
        <f t="shared" si="179"/>
        <v>51.438452535939163</v>
      </c>
      <c r="I2859" s="166">
        <f t="shared" si="176"/>
        <v>51.438452535939163</v>
      </c>
    </row>
    <row r="2860" spans="1:9" x14ac:dyDescent="0.2">
      <c r="A2860" s="325" t="s">
        <v>844</v>
      </c>
      <c r="B2860" s="324">
        <v>2420195841020</v>
      </c>
      <c r="C2860" s="324">
        <v>1991162108077.21</v>
      </c>
      <c r="D2860" s="324">
        <v>1352064940339.28</v>
      </c>
      <c r="E2860" s="324">
        <v>1322062214557.5701</v>
      </c>
      <c r="F2860" s="203">
        <f t="shared" si="177"/>
        <v>429033732942.79004</v>
      </c>
      <c r="G2860" s="204">
        <f t="shared" si="178"/>
        <v>82.272767944185361</v>
      </c>
      <c r="H2860" s="204">
        <f t="shared" si="179"/>
        <v>55.865931071489136</v>
      </c>
      <c r="I2860" s="204">
        <f t="shared" si="176"/>
        <v>54.626249336928964</v>
      </c>
    </row>
    <row r="2861" spans="1:9" x14ac:dyDescent="0.2">
      <c r="A2861" s="326" t="s">
        <v>109</v>
      </c>
      <c r="B2861" s="324">
        <v>2412181815378</v>
      </c>
      <c r="C2861" s="324">
        <v>1991162108077.21</v>
      </c>
      <c r="D2861" s="324">
        <v>1352064940339.28</v>
      </c>
      <c r="E2861" s="324">
        <v>1322062214557.5701</v>
      </c>
      <c r="F2861" s="203">
        <f t="shared" si="177"/>
        <v>421019707300.79004</v>
      </c>
      <c r="G2861" s="204">
        <f t="shared" si="178"/>
        <v>82.546103920660968</v>
      </c>
      <c r="H2861" s="204">
        <f t="shared" si="179"/>
        <v>56.051535241650321</v>
      </c>
      <c r="I2861" s="204">
        <f t="shared" si="176"/>
        <v>54.807734894991597</v>
      </c>
    </row>
    <row r="2862" spans="1:9" x14ac:dyDescent="0.2">
      <c r="A2862" s="327" t="s">
        <v>28</v>
      </c>
      <c r="B2862" s="324">
        <v>121708900000</v>
      </c>
      <c r="C2862" s="324">
        <v>78956922232.970001</v>
      </c>
      <c r="D2862" s="324">
        <v>78838143127.970001</v>
      </c>
      <c r="E2862" s="324">
        <v>78838143127.970001</v>
      </c>
      <c r="F2862" s="203">
        <f t="shared" si="177"/>
        <v>42751977767.029999</v>
      </c>
      <c r="G2862" s="204">
        <f t="shared" si="178"/>
        <v>64.873581334618919</v>
      </c>
      <c r="H2862" s="204">
        <f t="shared" si="179"/>
        <v>64.775988549703428</v>
      </c>
      <c r="I2862" s="204">
        <f t="shared" si="176"/>
        <v>64.775988549703428</v>
      </c>
    </row>
    <row r="2863" spans="1:9" x14ac:dyDescent="0.2">
      <c r="A2863" s="337" t="s">
        <v>110</v>
      </c>
      <c r="B2863" s="328">
        <v>80671800000</v>
      </c>
      <c r="C2863" s="328">
        <v>51059672061.75</v>
      </c>
      <c r="D2863" s="328">
        <v>51032235286.75</v>
      </c>
      <c r="E2863" s="328">
        <v>51032235286.75</v>
      </c>
      <c r="F2863" s="165">
        <f t="shared" si="177"/>
        <v>29612127938.25</v>
      </c>
      <c r="G2863" s="166">
        <f t="shared" si="178"/>
        <v>63.29308638427554</v>
      </c>
      <c r="H2863" s="166">
        <f t="shared" si="179"/>
        <v>63.259076017579872</v>
      </c>
      <c r="I2863" s="166">
        <f t="shared" si="176"/>
        <v>63.259076017579872</v>
      </c>
    </row>
    <row r="2864" spans="1:9" x14ac:dyDescent="0.2">
      <c r="A2864" s="337" t="s">
        <v>111</v>
      </c>
      <c r="B2864" s="328">
        <v>33069600000</v>
      </c>
      <c r="C2864" s="328">
        <v>22858928851.509998</v>
      </c>
      <c r="D2864" s="328">
        <v>22851508513.509998</v>
      </c>
      <c r="E2864" s="328">
        <v>22851508513.509998</v>
      </c>
      <c r="F2864" s="165">
        <f t="shared" si="177"/>
        <v>10210671148.490002</v>
      </c>
      <c r="G2864" s="166">
        <f t="shared" si="178"/>
        <v>69.123693215249048</v>
      </c>
      <c r="H2864" s="166">
        <f t="shared" si="179"/>
        <v>69.101254667458932</v>
      </c>
      <c r="I2864" s="166">
        <f t="shared" si="176"/>
        <v>69.101254667458932</v>
      </c>
    </row>
    <row r="2865" spans="1:9" x14ac:dyDescent="0.2">
      <c r="A2865" s="337" t="s">
        <v>112</v>
      </c>
      <c r="B2865" s="328">
        <v>7967500000</v>
      </c>
      <c r="C2865" s="328">
        <v>5038321319.71</v>
      </c>
      <c r="D2865" s="328">
        <v>4954399327.71</v>
      </c>
      <c r="E2865" s="328">
        <v>4954399327.71</v>
      </c>
      <c r="F2865" s="165">
        <f t="shared" si="177"/>
        <v>2929178680.29</v>
      </c>
      <c r="G2865" s="166">
        <f t="shared" si="178"/>
        <v>63.235912390461245</v>
      </c>
      <c r="H2865" s="166">
        <f t="shared" si="179"/>
        <v>62.182608443175404</v>
      </c>
      <c r="I2865" s="166">
        <f t="shared" si="176"/>
        <v>62.182608443175404</v>
      </c>
    </row>
    <row r="2866" spans="1:9" x14ac:dyDescent="0.2">
      <c r="A2866" s="327" t="s">
        <v>29</v>
      </c>
      <c r="B2866" s="324">
        <v>1954778700000</v>
      </c>
      <c r="C2866" s="324">
        <v>1691655070451.95</v>
      </c>
      <c r="D2866" s="324">
        <v>1208031223252.3101</v>
      </c>
      <c r="E2866" s="324">
        <v>1178741749237.6001</v>
      </c>
      <c r="F2866" s="203">
        <f t="shared" si="177"/>
        <v>263123629548.05005</v>
      </c>
      <c r="G2866" s="204">
        <f t="shared" si="178"/>
        <v>86.539467124946157</v>
      </c>
      <c r="H2866" s="204">
        <f t="shared" si="179"/>
        <v>61.798873870086169</v>
      </c>
      <c r="I2866" s="204">
        <f t="shared" si="176"/>
        <v>60.300521447138756</v>
      </c>
    </row>
    <row r="2867" spans="1:9" x14ac:dyDescent="0.2">
      <c r="A2867" s="337" t="s">
        <v>113</v>
      </c>
      <c r="B2867" s="328">
        <v>1954778700000</v>
      </c>
      <c r="C2867" s="328">
        <v>1691655070451.95</v>
      </c>
      <c r="D2867" s="328">
        <v>1208031223252.3101</v>
      </c>
      <c r="E2867" s="328">
        <v>1178741749237.6001</v>
      </c>
      <c r="F2867" s="165">
        <f t="shared" si="177"/>
        <v>263123629548.05005</v>
      </c>
      <c r="G2867" s="166">
        <f t="shared" si="178"/>
        <v>86.539467124946157</v>
      </c>
      <c r="H2867" s="166">
        <f t="shared" si="179"/>
        <v>61.798873870086169</v>
      </c>
      <c r="I2867" s="166">
        <f t="shared" si="176"/>
        <v>60.300521447138756</v>
      </c>
    </row>
    <row r="2868" spans="1:9" x14ac:dyDescent="0.2">
      <c r="A2868" s="327" t="s">
        <v>30</v>
      </c>
      <c r="B2868" s="324">
        <v>125066100000</v>
      </c>
      <c r="C2868" s="324">
        <v>62103877190.290001</v>
      </c>
      <c r="D2868" s="324">
        <v>23106553404</v>
      </c>
      <c r="E2868" s="324">
        <v>23106553404</v>
      </c>
      <c r="F2868" s="203">
        <f t="shared" si="177"/>
        <v>62962222809.709999</v>
      </c>
      <c r="G2868" s="204">
        <f t="shared" si="178"/>
        <v>49.656843213540682</v>
      </c>
      <c r="H2868" s="204">
        <f t="shared" si="179"/>
        <v>18.475472893134111</v>
      </c>
      <c r="I2868" s="204">
        <f t="shared" si="176"/>
        <v>18.475472893134111</v>
      </c>
    </row>
    <row r="2869" spans="1:9" x14ac:dyDescent="0.2">
      <c r="A2869" s="337" t="s">
        <v>115</v>
      </c>
      <c r="B2869" s="328">
        <v>31000000000</v>
      </c>
      <c r="C2869" s="328">
        <v>0</v>
      </c>
      <c r="D2869" s="328">
        <v>0</v>
      </c>
      <c r="E2869" s="328">
        <v>0</v>
      </c>
      <c r="F2869" s="165">
        <f t="shared" si="177"/>
        <v>31000000000</v>
      </c>
      <c r="G2869" s="166">
        <f t="shared" si="178"/>
        <v>0</v>
      </c>
      <c r="H2869" s="166">
        <f t="shared" si="179"/>
        <v>0</v>
      </c>
      <c r="I2869" s="166">
        <f t="shared" si="176"/>
        <v>0</v>
      </c>
    </row>
    <row r="2870" spans="1:9" s="351" customFormat="1" x14ac:dyDescent="0.2">
      <c r="A2870" s="337" t="s">
        <v>118</v>
      </c>
      <c r="B2870" s="328">
        <v>358300000</v>
      </c>
      <c r="C2870" s="328">
        <v>128533706</v>
      </c>
      <c r="D2870" s="328">
        <v>128533706</v>
      </c>
      <c r="E2870" s="328">
        <v>128533706</v>
      </c>
      <c r="F2870" s="165">
        <f t="shared" si="177"/>
        <v>229766294</v>
      </c>
      <c r="G2870" s="166">
        <f t="shared" si="178"/>
        <v>35.873208484510187</v>
      </c>
      <c r="H2870" s="166">
        <f t="shared" si="179"/>
        <v>35.873208484510187</v>
      </c>
      <c r="I2870" s="166">
        <f t="shared" si="176"/>
        <v>35.873208484510187</v>
      </c>
    </row>
    <row r="2871" spans="1:9" x14ac:dyDescent="0.2">
      <c r="A2871" s="337" t="s">
        <v>845</v>
      </c>
      <c r="B2871" s="328">
        <v>28872300000</v>
      </c>
      <c r="C2871" s="328">
        <v>16869862800</v>
      </c>
      <c r="D2871" s="328">
        <v>16869862800</v>
      </c>
      <c r="E2871" s="328">
        <v>16869862800</v>
      </c>
      <c r="F2871" s="165">
        <f t="shared" si="177"/>
        <v>12002437200</v>
      </c>
      <c r="G2871" s="166">
        <f t="shared" si="178"/>
        <v>58.429230785216276</v>
      </c>
      <c r="H2871" s="166">
        <f t="shared" si="179"/>
        <v>58.429230785216276</v>
      </c>
      <c r="I2871" s="166">
        <f t="shared" si="176"/>
        <v>58.429230785216276</v>
      </c>
    </row>
    <row r="2872" spans="1:9" x14ac:dyDescent="0.2">
      <c r="A2872" s="337" t="s">
        <v>846</v>
      </c>
      <c r="B2872" s="328">
        <v>56365200000</v>
      </c>
      <c r="C2872" s="328">
        <v>40918538591.290001</v>
      </c>
      <c r="D2872" s="328">
        <v>2309282750</v>
      </c>
      <c r="E2872" s="328">
        <v>2309282750</v>
      </c>
      <c r="F2872" s="202">
        <f t="shared" si="177"/>
        <v>15446661408.709999</v>
      </c>
      <c r="G2872" s="168">
        <f t="shared" si="178"/>
        <v>72.59539324137944</v>
      </c>
      <c r="H2872" s="168">
        <f t="shared" si="179"/>
        <v>4.0970008977170309</v>
      </c>
      <c r="I2872" s="168">
        <f t="shared" si="176"/>
        <v>4.0970008977170309</v>
      </c>
    </row>
    <row r="2873" spans="1:9" x14ac:dyDescent="0.2">
      <c r="A2873" s="337" t="s">
        <v>124</v>
      </c>
      <c r="B2873" s="328">
        <v>8470300000</v>
      </c>
      <c r="C2873" s="328">
        <v>4186942093</v>
      </c>
      <c r="D2873" s="328">
        <v>3798874148</v>
      </c>
      <c r="E2873" s="328">
        <v>3798874148</v>
      </c>
      <c r="F2873" s="202">
        <f t="shared" si="177"/>
        <v>4283357907</v>
      </c>
      <c r="G2873" s="168">
        <f t="shared" si="178"/>
        <v>49.430859509108295</v>
      </c>
      <c r="H2873" s="168">
        <f t="shared" si="179"/>
        <v>44.849345926354438</v>
      </c>
      <c r="I2873" s="168">
        <f t="shared" si="176"/>
        <v>44.849345926354438</v>
      </c>
    </row>
    <row r="2874" spans="1:9" x14ac:dyDescent="0.2">
      <c r="A2874" s="327" t="s">
        <v>31</v>
      </c>
      <c r="B2874" s="324">
        <v>205693515378</v>
      </c>
      <c r="C2874" s="324">
        <v>157048725163</v>
      </c>
      <c r="D2874" s="324">
        <v>40691507516</v>
      </c>
      <c r="E2874" s="324">
        <v>39978255749</v>
      </c>
      <c r="F2874" s="161">
        <f t="shared" si="177"/>
        <v>48644790215</v>
      </c>
      <c r="G2874" s="162">
        <f t="shared" si="178"/>
        <v>76.350839196069856</v>
      </c>
      <c r="H2874" s="162">
        <f t="shared" si="179"/>
        <v>19.782591318555571</v>
      </c>
      <c r="I2874" s="162">
        <f t="shared" si="176"/>
        <v>19.43583669885389</v>
      </c>
    </row>
    <row r="2875" spans="1:9" x14ac:dyDescent="0.2">
      <c r="A2875" s="337" t="s">
        <v>427</v>
      </c>
      <c r="B2875" s="328">
        <v>205693515378</v>
      </c>
      <c r="C2875" s="328">
        <v>157048725163</v>
      </c>
      <c r="D2875" s="328">
        <v>40691507516</v>
      </c>
      <c r="E2875" s="328">
        <v>39978255749</v>
      </c>
      <c r="F2875" s="165">
        <f t="shared" si="177"/>
        <v>48644790215</v>
      </c>
      <c r="G2875" s="166">
        <f t="shared" si="178"/>
        <v>76.350839196069856</v>
      </c>
      <c r="H2875" s="166">
        <f t="shared" si="179"/>
        <v>19.782591318555571</v>
      </c>
      <c r="I2875" s="166">
        <f t="shared" si="176"/>
        <v>19.43583669885389</v>
      </c>
    </row>
    <row r="2876" spans="1:9" x14ac:dyDescent="0.2">
      <c r="A2876" s="327" t="s">
        <v>127</v>
      </c>
      <c r="B2876" s="324">
        <v>4934600000</v>
      </c>
      <c r="C2876" s="324">
        <v>1397513039</v>
      </c>
      <c r="D2876" s="324">
        <v>1397513039</v>
      </c>
      <c r="E2876" s="324">
        <v>1397513039</v>
      </c>
      <c r="F2876" s="203">
        <f t="shared" si="177"/>
        <v>3537086961</v>
      </c>
      <c r="G2876" s="204">
        <f t="shared" si="178"/>
        <v>28.320695476837027</v>
      </c>
      <c r="H2876" s="204">
        <f t="shared" si="179"/>
        <v>28.320695476837027</v>
      </c>
      <c r="I2876" s="204">
        <f t="shared" si="176"/>
        <v>28.320695476837027</v>
      </c>
    </row>
    <row r="2877" spans="1:9" x14ac:dyDescent="0.2">
      <c r="A2877" s="337" t="s">
        <v>128</v>
      </c>
      <c r="B2877" s="328">
        <v>1485000000</v>
      </c>
      <c r="C2877" s="328">
        <v>1396676000</v>
      </c>
      <c r="D2877" s="328">
        <v>1396676000</v>
      </c>
      <c r="E2877" s="328">
        <v>1396676000</v>
      </c>
      <c r="F2877" s="165">
        <f t="shared" si="177"/>
        <v>88324000</v>
      </c>
      <c r="G2877" s="166">
        <f t="shared" si="178"/>
        <v>94.052255892255886</v>
      </c>
      <c r="H2877" s="166">
        <f t="shared" si="179"/>
        <v>94.052255892255886</v>
      </c>
      <c r="I2877" s="166">
        <f t="shared" si="176"/>
        <v>94.052255892255886</v>
      </c>
    </row>
    <row r="2878" spans="1:9" x14ac:dyDescent="0.2">
      <c r="A2878" s="337" t="s">
        <v>129</v>
      </c>
      <c r="B2878" s="328">
        <v>42100000</v>
      </c>
      <c r="C2878" s="328">
        <v>837039</v>
      </c>
      <c r="D2878" s="328">
        <v>837039</v>
      </c>
      <c r="E2878" s="328">
        <v>837039</v>
      </c>
      <c r="F2878" s="165">
        <f t="shared" si="177"/>
        <v>41262961</v>
      </c>
      <c r="G2878" s="166">
        <f t="shared" si="178"/>
        <v>1.9882161520190025</v>
      </c>
      <c r="H2878" s="166">
        <f t="shared" si="179"/>
        <v>1.9882161520190025</v>
      </c>
      <c r="I2878" s="166">
        <f t="shared" si="176"/>
        <v>1.9882161520190025</v>
      </c>
    </row>
    <row r="2879" spans="1:9" x14ac:dyDescent="0.2">
      <c r="A2879" s="337" t="s">
        <v>130</v>
      </c>
      <c r="B2879" s="328">
        <v>3380100000</v>
      </c>
      <c r="C2879" s="328">
        <v>0</v>
      </c>
      <c r="D2879" s="328">
        <v>0</v>
      </c>
      <c r="E2879" s="328">
        <v>0</v>
      </c>
      <c r="F2879" s="165">
        <f t="shared" si="177"/>
        <v>3380100000</v>
      </c>
      <c r="G2879" s="166">
        <f t="shared" si="178"/>
        <v>0</v>
      </c>
      <c r="H2879" s="166">
        <f t="shared" si="179"/>
        <v>0</v>
      </c>
      <c r="I2879" s="166">
        <f t="shared" si="176"/>
        <v>0</v>
      </c>
    </row>
    <row r="2880" spans="1:9" x14ac:dyDescent="0.2">
      <c r="A2880" s="337" t="s">
        <v>188</v>
      </c>
      <c r="B2880" s="328">
        <v>27400000</v>
      </c>
      <c r="C2880" s="328">
        <v>0</v>
      </c>
      <c r="D2880" s="328">
        <v>0</v>
      </c>
      <c r="E2880" s="328">
        <v>0</v>
      </c>
      <c r="F2880" s="165">
        <f t="shared" si="177"/>
        <v>27400000</v>
      </c>
      <c r="G2880" s="166">
        <f t="shared" si="178"/>
        <v>0</v>
      </c>
      <c r="H2880" s="166">
        <f t="shared" si="179"/>
        <v>0</v>
      </c>
      <c r="I2880" s="166">
        <f t="shared" si="176"/>
        <v>0</v>
      </c>
    </row>
    <row r="2881" spans="1:9" x14ac:dyDescent="0.2">
      <c r="A2881" s="326" t="s">
        <v>330</v>
      </c>
      <c r="B2881" s="324">
        <v>3610711702</v>
      </c>
      <c r="C2881" s="324">
        <v>0</v>
      </c>
      <c r="D2881" s="324">
        <v>0</v>
      </c>
      <c r="E2881" s="324">
        <v>0</v>
      </c>
      <c r="F2881" s="203">
        <f t="shared" si="177"/>
        <v>3610711702</v>
      </c>
      <c r="G2881" s="204">
        <f t="shared" si="178"/>
        <v>0</v>
      </c>
      <c r="H2881" s="204">
        <f t="shared" si="179"/>
        <v>0</v>
      </c>
      <c r="I2881" s="204">
        <f t="shared" si="176"/>
        <v>0</v>
      </c>
    </row>
    <row r="2882" spans="1:9" x14ac:dyDescent="0.2">
      <c r="A2882" s="327" t="s">
        <v>41</v>
      </c>
      <c r="B2882" s="324">
        <v>3610711702</v>
      </c>
      <c r="C2882" s="324">
        <v>0</v>
      </c>
      <c r="D2882" s="324">
        <v>0</v>
      </c>
      <c r="E2882" s="324">
        <v>0</v>
      </c>
      <c r="F2882" s="203">
        <f t="shared" si="177"/>
        <v>3610711702</v>
      </c>
      <c r="G2882" s="204">
        <f t="shared" si="178"/>
        <v>0</v>
      </c>
      <c r="H2882" s="204">
        <f t="shared" si="179"/>
        <v>0</v>
      </c>
      <c r="I2882" s="204">
        <f t="shared" si="176"/>
        <v>0</v>
      </c>
    </row>
    <row r="2883" spans="1:9" x14ac:dyDescent="0.2">
      <c r="A2883" s="337" t="s">
        <v>331</v>
      </c>
      <c r="B2883" s="328">
        <v>3610711702</v>
      </c>
      <c r="C2883" s="328">
        <v>0</v>
      </c>
      <c r="D2883" s="328">
        <v>0</v>
      </c>
      <c r="E2883" s="328">
        <v>0</v>
      </c>
      <c r="F2883" s="202">
        <f t="shared" si="177"/>
        <v>3610711702</v>
      </c>
      <c r="G2883" s="168">
        <f t="shared" si="178"/>
        <v>0</v>
      </c>
      <c r="H2883" s="168">
        <f t="shared" si="179"/>
        <v>0</v>
      </c>
      <c r="I2883" s="168">
        <f t="shared" si="176"/>
        <v>0</v>
      </c>
    </row>
    <row r="2884" spans="1:9" x14ac:dyDescent="0.2">
      <c r="A2884" s="326" t="s">
        <v>131</v>
      </c>
      <c r="B2884" s="324">
        <v>4403313940</v>
      </c>
      <c r="C2884" s="324">
        <v>0</v>
      </c>
      <c r="D2884" s="324">
        <v>0</v>
      </c>
      <c r="E2884" s="324">
        <v>0</v>
      </c>
      <c r="F2884" s="203">
        <f t="shared" si="177"/>
        <v>4403313940</v>
      </c>
      <c r="G2884" s="204">
        <f t="shared" si="178"/>
        <v>0</v>
      </c>
      <c r="H2884" s="204">
        <f t="shared" si="179"/>
        <v>0</v>
      </c>
      <c r="I2884" s="204">
        <f t="shared" si="176"/>
        <v>0</v>
      </c>
    </row>
    <row r="2885" spans="1:9" x14ac:dyDescent="0.2">
      <c r="A2885" s="327" t="s">
        <v>1653</v>
      </c>
      <c r="B2885" s="324">
        <v>4403313940</v>
      </c>
      <c r="C2885" s="324">
        <v>0</v>
      </c>
      <c r="D2885" s="324">
        <v>0</v>
      </c>
      <c r="E2885" s="324">
        <v>0</v>
      </c>
      <c r="F2885" s="161">
        <f t="shared" si="177"/>
        <v>4403313940</v>
      </c>
      <c r="G2885" s="162">
        <f t="shared" si="178"/>
        <v>0</v>
      </c>
      <c r="H2885" s="162">
        <f t="shared" si="179"/>
        <v>0</v>
      </c>
      <c r="I2885" s="162">
        <f t="shared" si="176"/>
        <v>0</v>
      </c>
    </row>
    <row r="2886" spans="1:9" x14ac:dyDescent="0.2">
      <c r="A2886" s="337" t="s">
        <v>847</v>
      </c>
      <c r="B2886" s="328">
        <v>4403313940</v>
      </c>
      <c r="C2886" s="328">
        <v>0</v>
      </c>
      <c r="D2886" s="328">
        <v>0</v>
      </c>
      <c r="E2886" s="328">
        <v>0</v>
      </c>
      <c r="F2886" s="202">
        <f t="shared" si="177"/>
        <v>4403313940</v>
      </c>
      <c r="G2886" s="168">
        <f t="shared" si="178"/>
        <v>0</v>
      </c>
      <c r="H2886" s="168">
        <f t="shared" si="179"/>
        <v>0</v>
      </c>
      <c r="I2886" s="168">
        <f t="shared" si="176"/>
        <v>0</v>
      </c>
    </row>
    <row r="2887" spans="1:9" s="351" customFormat="1" x14ac:dyDescent="0.2">
      <c r="A2887" s="325" t="s">
        <v>848</v>
      </c>
      <c r="B2887" s="324">
        <v>69164800000</v>
      </c>
      <c r="C2887" s="324">
        <v>45701414576.909996</v>
      </c>
      <c r="D2887" s="324">
        <v>38843794984.339996</v>
      </c>
      <c r="E2887" s="324">
        <v>38843794984.339996</v>
      </c>
      <c r="F2887" s="203">
        <f t="shared" si="177"/>
        <v>23463385423.090004</v>
      </c>
      <c r="G2887" s="204">
        <f t="shared" si="178"/>
        <v>66.076117587139692</v>
      </c>
      <c r="H2887" s="204">
        <f t="shared" si="179"/>
        <v>56.161219268095905</v>
      </c>
      <c r="I2887" s="204">
        <f t="shared" ref="I2887:I2950" si="180">IFERROR(IF(E2887&gt;0,+E2887/B2887*100,0),0)</f>
        <v>56.161219268095905</v>
      </c>
    </row>
    <row r="2888" spans="1:9" x14ac:dyDescent="0.2">
      <c r="A2888" s="326" t="s">
        <v>109</v>
      </c>
      <c r="B2888" s="324">
        <v>7114800000</v>
      </c>
      <c r="C2888" s="324">
        <v>4405787493.6700001</v>
      </c>
      <c r="D2888" s="324">
        <v>3790263445.3400002</v>
      </c>
      <c r="E2888" s="324">
        <v>3790263445.3400002</v>
      </c>
      <c r="F2888" s="203">
        <f t="shared" si="177"/>
        <v>2709012506.3299999</v>
      </c>
      <c r="G2888" s="204">
        <f t="shared" si="178"/>
        <v>61.924263418086248</v>
      </c>
      <c r="H2888" s="204">
        <f t="shared" si="179"/>
        <v>53.2729443602069</v>
      </c>
      <c r="I2888" s="204">
        <f t="shared" si="180"/>
        <v>53.2729443602069</v>
      </c>
    </row>
    <row r="2889" spans="1:9" x14ac:dyDescent="0.2">
      <c r="A2889" s="327" t="s">
        <v>28</v>
      </c>
      <c r="B2889" s="324">
        <v>4194600000</v>
      </c>
      <c r="C2889" s="324">
        <v>2393231911</v>
      </c>
      <c r="D2889" s="324">
        <v>2374179199</v>
      </c>
      <c r="E2889" s="324">
        <v>2374179199</v>
      </c>
      <c r="F2889" s="203">
        <f t="shared" ref="F2889:F2952" si="181">+B2889-C2889</f>
        <v>1801368089</v>
      </c>
      <c r="G2889" s="204">
        <f t="shared" ref="G2889:G2952" si="182">IFERROR(IF(C2889&gt;0,+C2889/B2889*100,0),0)</f>
        <v>57.055068683545507</v>
      </c>
      <c r="H2889" s="204">
        <f t="shared" ref="H2889:H2952" si="183">IFERROR(IF(D2889&gt;0,+D2889/B2889*100,0),0)</f>
        <v>56.600848686406337</v>
      </c>
      <c r="I2889" s="204">
        <f t="shared" si="180"/>
        <v>56.600848686406337</v>
      </c>
    </row>
    <row r="2890" spans="1:9" x14ac:dyDescent="0.2">
      <c r="A2890" s="337" t="s">
        <v>110</v>
      </c>
      <c r="B2890" s="328">
        <v>2873200000</v>
      </c>
      <c r="C2890" s="328">
        <v>1659368191</v>
      </c>
      <c r="D2890" s="328">
        <v>1645529954</v>
      </c>
      <c r="E2890" s="328">
        <v>1645529954</v>
      </c>
      <c r="F2890" s="165">
        <f t="shared" si="181"/>
        <v>1213831809</v>
      </c>
      <c r="G2890" s="166">
        <f t="shared" si="182"/>
        <v>57.75331306557149</v>
      </c>
      <c r="H2890" s="166">
        <f t="shared" si="183"/>
        <v>57.271681539746623</v>
      </c>
      <c r="I2890" s="166">
        <f t="shared" si="180"/>
        <v>57.271681539746623</v>
      </c>
    </row>
    <row r="2891" spans="1:9" x14ac:dyDescent="0.2">
      <c r="A2891" s="337" t="s">
        <v>111</v>
      </c>
      <c r="B2891" s="328">
        <v>1073000000</v>
      </c>
      <c r="C2891" s="328">
        <v>535281290</v>
      </c>
      <c r="D2891" s="328">
        <v>532247986</v>
      </c>
      <c r="E2891" s="328">
        <v>532247986</v>
      </c>
      <c r="F2891" s="165">
        <f t="shared" si="181"/>
        <v>537718710</v>
      </c>
      <c r="G2891" s="166">
        <f t="shared" si="182"/>
        <v>49.886420316868588</v>
      </c>
      <c r="H2891" s="166">
        <f t="shared" si="183"/>
        <v>49.603726561043807</v>
      </c>
      <c r="I2891" s="166">
        <f t="shared" si="180"/>
        <v>49.603726561043807</v>
      </c>
    </row>
    <row r="2892" spans="1:9" x14ac:dyDescent="0.2">
      <c r="A2892" s="337" t="s">
        <v>112</v>
      </c>
      <c r="B2892" s="328">
        <v>248400000</v>
      </c>
      <c r="C2892" s="328">
        <v>198582430</v>
      </c>
      <c r="D2892" s="328">
        <v>196401259</v>
      </c>
      <c r="E2892" s="328">
        <v>196401259</v>
      </c>
      <c r="F2892" s="165">
        <f t="shared" si="181"/>
        <v>49817570</v>
      </c>
      <c r="G2892" s="166">
        <f t="shared" si="182"/>
        <v>79.944617552334947</v>
      </c>
      <c r="H2892" s="166">
        <f t="shared" si="183"/>
        <v>79.066529388083737</v>
      </c>
      <c r="I2892" s="166">
        <f t="shared" si="180"/>
        <v>79.066529388083737</v>
      </c>
    </row>
    <row r="2893" spans="1:9" x14ac:dyDescent="0.2">
      <c r="A2893" s="327" t="s">
        <v>29</v>
      </c>
      <c r="B2893" s="324">
        <v>2752700000</v>
      </c>
      <c r="C2893" s="324">
        <v>1941588582.6700001</v>
      </c>
      <c r="D2893" s="324">
        <v>1345186246.3399999</v>
      </c>
      <c r="E2893" s="324">
        <v>1345186246.3399999</v>
      </c>
      <c r="F2893" s="203">
        <f t="shared" si="181"/>
        <v>811111417.32999992</v>
      </c>
      <c r="G2893" s="204">
        <f t="shared" si="182"/>
        <v>70.53396965415773</v>
      </c>
      <c r="H2893" s="204">
        <f t="shared" si="183"/>
        <v>48.867884126130704</v>
      </c>
      <c r="I2893" s="204">
        <f t="shared" si="180"/>
        <v>48.867884126130704</v>
      </c>
    </row>
    <row r="2894" spans="1:9" x14ac:dyDescent="0.2">
      <c r="A2894" s="337" t="s">
        <v>113</v>
      </c>
      <c r="B2894" s="328">
        <v>2752700000</v>
      </c>
      <c r="C2894" s="328">
        <v>1941588582.6700001</v>
      </c>
      <c r="D2894" s="328">
        <v>1345186246.3399999</v>
      </c>
      <c r="E2894" s="328">
        <v>1345186246.3399999</v>
      </c>
      <c r="F2894" s="202">
        <f t="shared" si="181"/>
        <v>811111417.32999992</v>
      </c>
      <c r="G2894" s="168">
        <f t="shared" si="182"/>
        <v>70.53396965415773</v>
      </c>
      <c r="H2894" s="168">
        <f t="shared" si="183"/>
        <v>48.867884126130704</v>
      </c>
      <c r="I2894" s="168">
        <f t="shared" si="180"/>
        <v>48.867884126130704</v>
      </c>
    </row>
    <row r="2895" spans="1:9" x14ac:dyDescent="0.2">
      <c r="A2895" s="327" t="s">
        <v>30</v>
      </c>
      <c r="B2895" s="324">
        <v>48000000</v>
      </c>
      <c r="C2895" s="324">
        <v>48000000</v>
      </c>
      <c r="D2895" s="324">
        <v>48000000</v>
      </c>
      <c r="E2895" s="324">
        <v>48000000</v>
      </c>
      <c r="F2895" s="203">
        <f t="shared" si="181"/>
        <v>0</v>
      </c>
      <c r="G2895" s="204">
        <f t="shared" si="182"/>
        <v>100</v>
      </c>
      <c r="H2895" s="204">
        <f t="shared" si="183"/>
        <v>100</v>
      </c>
      <c r="I2895" s="204">
        <f t="shared" si="180"/>
        <v>100</v>
      </c>
    </row>
    <row r="2896" spans="1:9" x14ac:dyDescent="0.2">
      <c r="A2896" s="337" t="s">
        <v>124</v>
      </c>
      <c r="B2896" s="328">
        <v>48000000</v>
      </c>
      <c r="C2896" s="328">
        <v>48000000</v>
      </c>
      <c r="D2896" s="328">
        <v>48000000</v>
      </c>
      <c r="E2896" s="328">
        <v>48000000</v>
      </c>
      <c r="F2896" s="165">
        <f t="shared" si="181"/>
        <v>0</v>
      </c>
      <c r="G2896" s="166">
        <f t="shared" si="182"/>
        <v>100</v>
      </c>
      <c r="H2896" s="166">
        <f t="shared" si="183"/>
        <v>100</v>
      </c>
      <c r="I2896" s="166">
        <f t="shared" si="180"/>
        <v>100</v>
      </c>
    </row>
    <row r="2897" spans="1:9" x14ac:dyDescent="0.2">
      <c r="A2897" s="327" t="s">
        <v>127</v>
      </c>
      <c r="B2897" s="324">
        <v>119500000</v>
      </c>
      <c r="C2897" s="324">
        <v>22967000</v>
      </c>
      <c r="D2897" s="324">
        <v>22898000</v>
      </c>
      <c r="E2897" s="324">
        <v>22898000</v>
      </c>
      <c r="F2897" s="161">
        <f t="shared" si="181"/>
        <v>96533000</v>
      </c>
      <c r="G2897" s="162">
        <f t="shared" si="182"/>
        <v>19.219246861924685</v>
      </c>
      <c r="H2897" s="162">
        <f t="shared" si="183"/>
        <v>19.161506276150629</v>
      </c>
      <c r="I2897" s="162">
        <f t="shared" si="180"/>
        <v>19.161506276150629</v>
      </c>
    </row>
    <row r="2898" spans="1:9" x14ac:dyDescent="0.2">
      <c r="A2898" s="337" t="s">
        <v>128</v>
      </c>
      <c r="B2898" s="328">
        <v>36700000</v>
      </c>
      <c r="C2898" s="328">
        <v>22967000</v>
      </c>
      <c r="D2898" s="328">
        <v>22898000</v>
      </c>
      <c r="E2898" s="328">
        <v>22898000</v>
      </c>
      <c r="F2898" s="202">
        <f t="shared" si="181"/>
        <v>13733000</v>
      </c>
      <c r="G2898" s="168">
        <f t="shared" si="182"/>
        <v>62.580381471389643</v>
      </c>
      <c r="H2898" s="168">
        <f t="shared" si="183"/>
        <v>62.392370572207092</v>
      </c>
      <c r="I2898" s="168">
        <f t="shared" si="180"/>
        <v>62.392370572207092</v>
      </c>
    </row>
    <row r="2899" spans="1:9" x14ac:dyDescent="0.2">
      <c r="A2899" s="337" t="s">
        <v>130</v>
      </c>
      <c r="B2899" s="328">
        <v>82800000</v>
      </c>
      <c r="C2899" s="328">
        <v>0</v>
      </c>
      <c r="D2899" s="328">
        <v>0</v>
      </c>
      <c r="E2899" s="328">
        <v>0</v>
      </c>
      <c r="F2899" s="165">
        <f t="shared" si="181"/>
        <v>82800000</v>
      </c>
      <c r="G2899" s="166">
        <f t="shared" si="182"/>
        <v>0</v>
      </c>
      <c r="H2899" s="166">
        <f t="shared" si="183"/>
        <v>0</v>
      </c>
      <c r="I2899" s="166">
        <f t="shared" si="180"/>
        <v>0</v>
      </c>
    </row>
    <row r="2900" spans="1:9" x14ac:dyDescent="0.2">
      <c r="A2900" s="326" t="s">
        <v>131</v>
      </c>
      <c r="B2900" s="324">
        <v>62050000000</v>
      </c>
      <c r="C2900" s="324">
        <v>41295627083.239998</v>
      </c>
      <c r="D2900" s="324">
        <v>35053531539</v>
      </c>
      <c r="E2900" s="324">
        <v>35053531539</v>
      </c>
      <c r="F2900" s="203">
        <f t="shared" si="181"/>
        <v>20754372916.760002</v>
      </c>
      <c r="G2900" s="204">
        <f t="shared" si="182"/>
        <v>66.552179022143434</v>
      </c>
      <c r="H2900" s="204">
        <f t="shared" si="183"/>
        <v>56.492395711522967</v>
      </c>
      <c r="I2900" s="204">
        <f t="shared" si="180"/>
        <v>56.492395711522967</v>
      </c>
    </row>
    <row r="2901" spans="1:9" x14ac:dyDescent="0.2">
      <c r="A2901" s="327" t="s">
        <v>1653</v>
      </c>
      <c r="B2901" s="324">
        <v>62050000000</v>
      </c>
      <c r="C2901" s="324">
        <v>41295627083.239998</v>
      </c>
      <c r="D2901" s="324">
        <v>35053531539</v>
      </c>
      <c r="E2901" s="324">
        <v>35053531539</v>
      </c>
      <c r="F2901" s="203">
        <f t="shared" si="181"/>
        <v>20754372916.760002</v>
      </c>
      <c r="G2901" s="204">
        <f t="shared" si="182"/>
        <v>66.552179022143434</v>
      </c>
      <c r="H2901" s="204">
        <f t="shared" si="183"/>
        <v>56.492395711522967</v>
      </c>
      <c r="I2901" s="204">
        <f t="shared" si="180"/>
        <v>56.492395711522967</v>
      </c>
    </row>
    <row r="2902" spans="1:9" x14ac:dyDescent="0.2">
      <c r="A2902" s="337" t="s">
        <v>849</v>
      </c>
      <c r="B2902" s="328">
        <v>62050000000</v>
      </c>
      <c r="C2902" s="328">
        <v>41295627083.239998</v>
      </c>
      <c r="D2902" s="328">
        <v>35053531539</v>
      </c>
      <c r="E2902" s="328">
        <v>35053531539</v>
      </c>
      <c r="F2902" s="165">
        <f t="shared" si="181"/>
        <v>20754372916.760002</v>
      </c>
      <c r="G2902" s="166">
        <f t="shared" si="182"/>
        <v>66.552179022143434</v>
      </c>
      <c r="H2902" s="166">
        <f t="shared" si="183"/>
        <v>56.492395711522967</v>
      </c>
      <c r="I2902" s="166">
        <f t="shared" si="180"/>
        <v>56.492395711522967</v>
      </c>
    </row>
    <row r="2903" spans="1:9" x14ac:dyDescent="0.2">
      <c r="A2903" s="336" t="s">
        <v>74</v>
      </c>
      <c r="B2903" s="324">
        <v>5091693883750</v>
      </c>
      <c r="C2903" s="324">
        <v>3313531280571.6807</v>
      </c>
      <c r="D2903" s="324">
        <v>2286710127106.4902</v>
      </c>
      <c r="E2903" s="324">
        <v>2271417009413.7305</v>
      </c>
      <c r="F2903" s="205">
        <f t="shared" si="181"/>
        <v>1778162603178.3193</v>
      </c>
      <c r="G2903" s="204">
        <f t="shared" si="182"/>
        <v>65.077189560564989</v>
      </c>
      <c r="H2903" s="204">
        <f t="shared" si="183"/>
        <v>44.910597127695802</v>
      </c>
      <c r="I2903" s="204">
        <f t="shared" si="180"/>
        <v>44.610242902914784</v>
      </c>
    </row>
    <row r="2904" spans="1:9" x14ac:dyDescent="0.2">
      <c r="A2904" s="325" t="s">
        <v>850</v>
      </c>
      <c r="B2904" s="324">
        <v>211486996979</v>
      </c>
      <c r="C2904" s="324">
        <v>153766455942.94998</v>
      </c>
      <c r="D2904" s="324">
        <v>80686424360.540009</v>
      </c>
      <c r="E2904" s="324">
        <v>80686424360.540009</v>
      </c>
      <c r="F2904" s="203">
        <f t="shared" si="181"/>
        <v>57720541036.050018</v>
      </c>
      <c r="G2904" s="204">
        <f t="shared" si="182"/>
        <v>72.707286092968886</v>
      </c>
      <c r="H2904" s="204">
        <f t="shared" si="183"/>
        <v>38.151955209119507</v>
      </c>
      <c r="I2904" s="204">
        <f t="shared" si="180"/>
        <v>38.151955209119507</v>
      </c>
    </row>
    <row r="2905" spans="1:9" x14ac:dyDescent="0.2">
      <c r="A2905" s="326" t="s">
        <v>109</v>
      </c>
      <c r="B2905" s="324">
        <v>148445969000</v>
      </c>
      <c r="C2905" s="324">
        <v>95709699259.949982</v>
      </c>
      <c r="D2905" s="324">
        <v>61128130391.829994</v>
      </c>
      <c r="E2905" s="324">
        <v>61128130391.829994</v>
      </c>
      <c r="F2905" s="161">
        <f t="shared" si="181"/>
        <v>52736269740.050018</v>
      </c>
      <c r="G2905" s="162">
        <f t="shared" si="182"/>
        <v>64.474434640896163</v>
      </c>
      <c r="H2905" s="162">
        <f t="shared" si="183"/>
        <v>41.178706841025772</v>
      </c>
      <c r="I2905" s="162">
        <f t="shared" si="180"/>
        <v>41.178706841025772</v>
      </c>
    </row>
    <row r="2906" spans="1:9" x14ac:dyDescent="0.2">
      <c r="A2906" s="327" t="s">
        <v>28</v>
      </c>
      <c r="B2906" s="324">
        <v>45431207836</v>
      </c>
      <c r="C2906" s="324">
        <v>28577928245</v>
      </c>
      <c r="D2906" s="324">
        <v>28550982880</v>
      </c>
      <c r="E2906" s="324">
        <v>28550982880</v>
      </c>
      <c r="F2906" s="161">
        <f t="shared" si="181"/>
        <v>16853279591</v>
      </c>
      <c r="G2906" s="162">
        <f t="shared" si="182"/>
        <v>62.903738655071926</v>
      </c>
      <c r="H2906" s="162">
        <f t="shared" si="183"/>
        <v>62.844428400549823</v>
      </c>
      <c r="I2906" s="162">
        <f t="shared" si="180"/>
        <v>62.844428400549823</v>
      </c>
    </row>
    <row r="2907" spans="1:9" x14ac:dyDescent="0.2">
      <c r="A2907" s="337" t="s">
        <v>110</v>
      </c>
      <c r="B2907" s="328">
        <v>29207200000</v>
      </c>
      <c r="C2907" s="328">
        <v>18372540408</v>
      </c>
      <c r="D2907" s="328">
        <v>18358027082</v>
      </c>
      <c r="E2907" s="328">
        <v>18358027082</v>
      </c>
      <c r="F2907" s="202">
        <f t="shared" si="181"/>
        <v>10834659592</v>
      </c>
      <c r="G2907" s="168">
        <f t="shared" si="182"/>
        <v>62.904148319592437</v>
      </c>
      <c r="H2907" s="168">
        <f t="shared" si="183"/>
        <v>62.854457400914839</v>
      </c>
      <c r="I2907" s="168">
        <f t="shared" si="180"/>
        <v>62.854457400914839</v>
      </c>
    </row>
    <row r="2908" spans="1:9" x14ac:dyDescent="0.2">
      <c r="A2908" s="337" t="s">
        <v>111</v>
      </c>
      <c r="B2908" s="328">
        <v>10441700000</v>
      </c>
      <c r="C2908" s="328">
        <v>6918999790</v>
      </c>
      <c r="D2908" s="328">
        <v>6918999790</v>
      </c>
      <c r="E2908" s="328">
        <v>6918999790</v>
      </c>
      <c r="F2908" s="165">
        <f t="shared" si="181"/>
        <v>3522700210</v>
      </c>
      <c r="G2908" s="166">
        <f t="shared" si="182"/>
        <v>66.263154371414615</v>
      </c>
      <c r="H2908" s="166">
        <f t="shared" si="183"/>
        <v>66.263154371414615</v>
      </c>
      <c r="I2908" s="166">
        <f t="shared" si="180"/>
        <v>66.263154371414615</v>
      </c>
    </row>
    <row r="2909" spans="1:9" x14ac:dyDescent="0.2">
      <c r="A2909" s="337" t="s">
        <v>112</v>
      </c>
      <c r="B2909" s="328">
        <v>3888500000</v>
      </c>
      <c r="C2909" s="328">
        <v>3286388047</v>
      </c>
      <c r="D2909" s="328">
        <v>3273956008</v>
      </c>
      <c r="E2909" s="328">
        <v>3273956008</v>
      </c>
      <c r="F2909" s="165">
        <f t="shared" si="181"/>
        <v>602111953</v>
      </c>
      <c r="G2909" s="166">
        <f t="shared" si="182"/>
        <v>84.515572765848006</v>
      </c>
      <c r="H2909" s="166">
        <f t="shared" si="183"/>
        <v>84.195859791693451</v>
      </c>
      <c r="I2909" s="166">
        <f t="shared" si="180"/>
        <v>84.195859791693451</v>
      </c>
    </row>
    <row r="2910" spans="1:9" x14ac:dyDescent="0.2">
      <c r="A2910" s="337" t="s">
        <v>633</v>
      </c>
      <c r="B2910" s="328">
        <v>1893807836</v>
      </c>
      <c r="C2910" s="328">
        <v>0</v>
      </c>
      <c r="D2910" s="328">
        <v>0</v>
      </c>
      <c r="E2910" s="328">
        <v>0</v>
      </c>
      <c r="F2910" s="165">
        <f t="shared" si="181"/>
        <v>1893807836</v>
      </c>
      <c r="G2910" s="166">
        <f t="shared" si="182"/>
        <v>0</v>
      </c>
      <c r="H2910" s="166">
        <f t="shared" si="183"/>
        <v>0</v>
      </c>
      <c r="I2910" s="166">
        <f t="shared" si="180"/>
        <v>0</v>
      </c>
    </row>
    <row r="2911" spans="1:9" x14ac:dyDescent="0.2">
      <c r="A2911" s="327" t="s">
        <v>29</v>
      </c>
      <c r="B2911" s="324">
        <v>36305492164</v>
      </c>
      <c r="C2911" s="324">
        <v>25432412021.709999</v>
      </c>
      <c r="D2911" s="324">
        <v>10670208374.59</v>
      </c>
      <c r="E2911" s="324">
        <v>10670208374.59</v>
      </c>
      <c r="F2911" s="161">
        <f t="shared" si="181"/>
        <v>10873080142.290001</v>
      </c>
      <c r="G2911" s="162">
        <f t="shared" si="182"/>
        <v>70.051142418965497</v>
      </c>
      <c r="H2911" s="162">
        <f t="shared" si="183"/>
        <v>29.390066732576685</v>
      </c>
      <c r="I2911" s="162">
        <f t="shared" si="180"/>
        <v>29.390066732576685</v>
      </c>
    </row>
    <row r="2912" spans="1:9" x14ac:dyDescent="0.2">
      <c r="A2912" s="337" t="s">
        <v>113</v>
      </c>
      <c r="B2912" s="328">
        <v>36305492164</v>
      </c>
      <c r="C2912" s="328">
        <v>25432412021.709999</v>
      </c>
      <c r="D2912" s="328">
        <v>10670208374.59</v>
      </c>
      <c r="E2912" s="328">
        <v>10670208374.59</v>
      </c>
      <c r="F2912" s="165">
        <f t="shared" si="181"/>
        <v>10873080142.290001</v>
      </c>
      <c r="G2912" s="166">
        <f t="shared" si="182"/>
        <v>70.051142418965497</v>
      </c>
      <c r="H2912" s="166">
        <f t="shared" si="183"/>
        <v>29.390066732576685</v>
      </c>
      <c r="I2912" s="166">
        <f t="shared" si="180"/>
        <v>29.390066732576685</v>
      </c>
    </row>
    <row r="2913" spans="1:9" x14ac:dyDescent="0.2">
      <c r="A2913" s="327" t="s">
        <v>30</v>
      </c>
      <c r="B2913" s="324">
        <v>66139700000</v>
      </c>
      <c r="C2913" s="324">
        <v>41576531655.239998</v>
      </c>
      <c r="D2913" s="324">
        <v>21784111799.240002</v>
      </c>
      <c r="E2913" s="324">
        <v>21784111799.240002</v>
      </c>
      <c r="F2913" s="161">
        <f t="shared" si="181"/>
        <v>24563168344.760002</v>
      </c>
      <c r="G2913" s="162">
        <f t="shared" si="182"/>
        <v>62.86168769323114</v>
      </c>
      <c r="H2913" s="162">
        <f t="shared" si="183"/>
        <v>32.936514376751028</v>
      </c>
      <c r="I2913" s="162">
        <f t="shared" si="180"/>
        <v>32.936514376751028</v>
      </c>
    </row>
    <row r="2914" spans="1:9" x14ac:dyDescent="0.2">
      <c r="A2914" s="337" t="s">
        <v>851</v>
      </c>
      <c r="B2914" s="328">
        <v>11751400000</v>
      </c>
      <c r="C2914" s="328">
        <v>10976326893</v>
      </c>
      <c r="D2914" s="328">
        <v>6096702643</v>
      </c>
      <c r="E2914" s="328">
        <v>6096702643</v>
      </c>
      <c r="F2914" s="165">
        <f t="shared" si="181"/>
        <v>775073107</v>
      </c>
      <c r="G2914" s="166">
        <f t="shared" si="182"/>
        <v>93.404418988375852</v>
      </c>
      <c r="H2914" s="166">
        <f t="shared" si="183"/>
        <v>51.880649480061948</v>
      </c>
      <c r="I2914" s="166">
        <f t="shared" si="180"/>
        <v>51.880649480061948</v>
      </c>
    </row>
    <row r="2915" spans="1:9" x14ac:dyDescent="0.2">
      <c r="A2915" s="337" t="s">
        <v>115</v>
      </c>
      <c r="B2915" s="328">
        <v>0</v>
      </c>
      <c r="C2915" s="328">
        <v>0</v>
      </c>
      <c r="D2915" s="328">
        <v>0</v>
      </c>
      <c r="E2915" s="328">
        <v>0</v>
      </c>
      <c r="F2915" s="165">
        <f t="shared" si="181"/>
        <v>0</v>
      </c>
      <c r="G2915" s="166">
        <f t="shared" si="182"/>
        <v>0</v>
      </c>
      <c r="H2915" s="166">
        <f t="shared" si="183"/>
        <v>0</v>
      </c>
      <c r="I2915" s="166">
        <f t="shared" si="180"/>
        <v>0</v>
      </c>
    </row>
    <row r="2916" spans="1:9" x14ac:dyDescent="0.2">
      <c r="A2916" s="337" t="s">
        <v>792</v>
      </c>
      <c r="B2916" s="328">
        <v>7392500000</v>
      </c>
      <c r="C2916" s="328">
        <v>7334116154</v>
      </c>
      <c r="D2916" s="328">
        <v>3837230309</v>
      </c>
      <c r="E2916" s="328">
        <v>3837230309</v>
      </c>
      <c r="F2916" s="165">
        <f t="shared" si="181"/>
        <v>58383846</v>
      </c>
      <c r="G2916" s="166">
        <f t="shared" si="182"/>
        <v>99.210228664186673</v>
      </c>
      <c r="H2916" s="166">
        <f t="shared" si="183"/>
        <v>51.90707215421034</v>
      </c>
      <c r="I2916" s="166">
        <f t="shared" si="180"/>
        <v>51.90707215421034</v>
      </c>
    </row>
    <row r="2917" spans="1:9" x14ac:dyDescent="0.2">
      <c r="A2917" s="337" t="s">
        <v>118</v>
      </c>
      <c r="B2917" s="328">
        <v>169300000</v>
      </c>
      <c r="C2917" s="328">
        <v>36750340</v>
      </c>
      <c r="D2917" s="328">
        <v>36750340</v>
      </c>
      <c r="E2917" s="328">
        <v>36750340</v>
      </c>
      <c r="F2917" s="165">
        <f t="shared" si="181"/>
        <v>132549660</v>
      </c>
      <c r="G2917" s="166">
        <f t="shared" si="182"/>
        <v>21.707229769639692</v>
      </c>
      <c r="H2917" s="166">
        <f t="shared" si="183"/>
        <v>21.707229769639692</v>
      </c>
      <c r="I2917" s="166">
        <f t="shared" si="180"/>
        <v>21.707229769639692</v>
      </c>
    </row>
    <row r="2918" spans="1:9" x14ac:dyDescent="0.2">
      <c r="A2918" s="337" t="s">
        <v>852</v>
      </c>
      <c r="B2918" s="328">
        <v>42273500000</v>
      </c>
      <c r="C2918" s="328">
        <v>22902813378</v>
      </c>
      <c r="D2918" s="328">
        <v>11486903617</v>
      </c>
      <c r="E2918" s="328">
        <v>11486903617</v>
      </c>
      <c r="F2918" s="165">
        <f t="shared" si="181"/>
        <v>19370686622</v>
      </c>
      <c r="G2918" s="166">
        <f t="shared" si="182"/>
        <v>54.177707968348962</v>
      </c>
      <c r="H2918" s="166">
        <f t="shared" si="183"/>
        <v>27.1728236767715</v>
      </c>
      <c r="I2918" s="166">
        <f t="shared" si="180"/>
        <v>27.1728236767715</v>
      </c>
    </row>
    <row r="2919" spans="1:9" x14ac:dyDescent="0.2">
      <c r="A2919" s="337" t="s">
        <v>123</v>
      </c>
      <c r="B2919" s="328">
        <v>342000000</v>
      </c>
      <c r="C2919" s="328">
        <v>254955755.90000001</v>
      </c>
      <c r="D2919" s="328">
        <v>254955755.90000001</v>
      </c>
      <c r="E2919" s="328">
        <v>254955755.90000001</v>
      </c>
      <c r="F2919" s="165">
        <f t="shared" si="181"/>
        <v>87044244.099999994</v>
      </c>
      <c r="G2919" s="166">
        <f t="shared" si="182"/>
        <v>74.548466637426898</v>
      </c>
      <c r="H2919" s="166">
        <f t="shared" si="183"/>
        <v>74.548466637426898</v>
      </c>
      <c r="I2919" s="166">
        <f t="shared" si="180"/>
        <v>74.548466637426898</v>
      </c>
    </row>
    <row r="2920" spans="1:9" x14ac:dyDescent="0.2">
      <c r="A2920" s="337" t="s">
        <v>124</v>
      </c>
      <c r="B2920" s="328">
        <v>4211000000</v>
      </c>
      <c r="C2920" s="328">
        <v>71569134.340000004</v>
      </c>
      <c r="D2920" s="328">
        <v>71569134.340000004</v>
      </c>
      <c r="E2920" s="328">
        <v>71569134.340000004</v>
      </c>
      <c r="F2920" s="165">
        <f t="shared" si="181"/>
        <v>4139430865.6599998</v>
      </c>
      <c r="G2920" s="166">
        <f t="shared" si="182"/>
        <v>1.699575738304441</v>
      </c>
      <c r="H2920" s="166">
        <f t="shared" si="183"/>
        <v>1.699575738304441</v>
      </c>
      <c r="I2920" s="166">
        <f t="shared" si="180"/>
        <v>1.699575738304441</v>
      </c>
    </row>
    <row r="2921" spans="1:9" x14ac:dyDescent="0.2">
      <c r="A2921" s="327" t="s">
        <v>127</v>
      </c>
      <c r="B2921" s="324">
        <v>569569000</v>
      </c>
      <c r="C2921" s="324">
        <v>122827338</v>
      </c>
      <c r="D2921" s="324">
        <v>122827338</v>
      </c>
      <c r="E2921" s="324">
        <v>122827338</v>
      </c>
      <c r="F2921" s="161">
        <f t="shared" si="181"/>
        <v>446741662</v>
      </c>
      <c r="G2921" s="162">
        <f t="shared" si="182"/>
        <v>21.564961927352087</v>
      </c>
      <c r="H2921" s="162">
        <f t="shared" si="183"/>
        <v>21.564961927352087</v>
      </c>
      <c r="I2921" s="162">
        <f t="shared" si="180"/>
        <v>21.564961927352087</v>
      </c>
    </row>
    <row r="2922" spans="1:9" x14ac:dyDescent="0.2">
      <c r="A2922" s="337" t="s">
        <v>128</v>
      </c>
      <c r="B2922" s="328">
        <v>127466000</v>
      </c>
      <c r="C2922" s="328">
        <v>122827338</v>
      </c>
      <c r="D2922" s="328">
        <v>122827338</v>
      </c>
      <c r="E2922" s="328">
        <v>122827338</v>
      </c>
      <c r="F2922" s="165">
        <f t="shared" si="181"/>
        <v>4638662</v>
      </c>
      <c r="G2922" s="166">
        <f t="shared" si="182"/>
        <v>96.360863289033944</v>
      </c>
      <c r="H2922" s="166">
        <f t="shared" si="183"/>
        <v>96.360863289033944</v>
      </c>
      <c r="I2922" s="166">
        <f t="shared" si="180"/>
        <v>96.360863289033944</v>
      </c>
    </row>
    <row r="2923" spans="1:9" x14ac:dyDescent="0.2">
      <c r="A2923" s="337" t="s">
        <v>129</v>
      </c>
      <c r="B2923" s="328">
        <v>9667000</v>
      </c>
      <c r="C2923" s="328">
        <v>0</v>
      </c>
      <c r="D2923" s="328">
        <v>0</v>
      </c>
      <c r="E2923" s="328">
        <v>0</v>
      </c>
      <c r="F2923" s="202">
        <f t="shared" si="181"/>
        <v>9667000</v>
      </c>
      <c r="G2923" s="168">
        <f t="shared" si="182"/>
        <v>0</v>
      </c>
      <c r="H2923" s="168">
        <f t="shared" si="183"/>
        <v>0</v>
      </c>
      <c r="I2923" s="168">
        <f t="shared" si="180"/>
        <v>0</v>
      </c>
    </row>
    <row r="2924" spans="1:9" x14ac:dyDescent="0.2">
      <c r="A2924" s="337" t="s">
        <v>130</v>
      </c>
      <c r="B2924" s="328">
        <v>432436000</v>
      </c>
      <c r="C2924" s="328">
        <v>0</v>
      </c>
      <c r="D2924" s="328">
        <v>0</v>
      </c>
      <c r="E2924" s="328">
        <v>0</v>
      </c>
      <c r="F2924" s="165">
        <f t="shared" si="181"/>
        <v>432436000</v>
      </c>
      <c r="G2924" s="166">
        <f t="shared" si="182"/>
        <v>0</v>
      </c>
      <c r="H2924" s="166">
        <f t="shared" si="183"/>
        <v>0</v>
      </c>
      <c r="I2924" s="166">
        <f t="shared" si="180"/>
        <v>0</v>
      </c>
    </row>
    <row r="2925" spans="1:9" x14ac:dyDescent="0.2">
      <c r="A2925" s="326" t="s">
        <v>131</v>
      </c>
      <c r="B2925" s="324">
        <v>63041027979</v>
      </c>
      <c r="C2925" s="324">
        <v>58056756683</v>
      </c>
      <c r="D2925" s="324">
        <v>19558293968.709999</v>
      </c>
      <c r="E2925" s="324">
        <v>19558293968.709999</v>
      </c>
      <c r="F2925" s="203">
        <f t="shared" si="181"/>
        <v>4984271296</v>
      </c>
      <c r="G2925" s="204">
        <f t="shared" si="182"/>
        <v>92.093607201868053</v>
      </c>
      <c r="H2925" s="204">
        <f t="shared" si="183"/>
        <v>31.024706600953888</v>
      </c>
      <c r="I2925" s="204">
        <f t="shared" si="180"/>
        <v>31.024706600953888</v>
      </c>
    </row>
    <row r="2926" spans="1:9" x14ac:dyDescent="0.2">
      <c r="A2926" s="327" t="s">
        <v>1653</v>
      </c>
      <c r="B2926" s="324">
        <v>63041027979</v>
      </c>
      <c r="C2926" s="324">
        <v>58056756683</v>
      </c>
      <c r="D2926" s="324">
        <v>19558293968.709999</v>
      </c>
      <c r="E2926" s="324">
        <v>19558293968.709999</v>
      </c>
      <c r="F2926" s="203">
        <f t="shared" si="181"/>
        <v>4984271296</v>
      </c>
      <c r="G2926" s="204">
        <f t="shared" si="182"/>
        <v>92.093607201868053</v>
      </c>
      <c r="H2926" s="204">
        <f t="shared" si="183"/>
        <v>31.024706600953888</v>
      </c>
      <c r="I2926" s="204">
        <f t="shared" si="180"/>
        <v>31.024706600953888</v>
      </c>
    </row>
    <row r="2927" spans="1:9" s="351" customFormat="1" x14ac:dyDescent="0.2">
      <c r="A2927" s="337" t="s">
        <v>853</v>
      </c>
      <c r="B2927" s="328">
        <v>1000000000</v>
      </c>
      <c r="C2927" s="328">
        <v>995803959</v>
      </c>
      <c r="D2927" s="328">
        <v>578553871</v>
      </c>
      <c r="E2927" s="328">
        <v>578553871</v>
      </c>
      <c r="F2927" s="165">
        <f t="shared" si="181"/>
        <v>4196041</v>
      </c>
      <c r="G2927" s="166">
        <f t="shared" si="182"/>
        <v>99.580395899999999</v>
      </c>
      <c r="H2927" s="166">
        <f t="shared" si="183"/>
        <v>57.855387100000002</v>
      </c>
      <c r="I2927" s="166">
        <f t="shared" si="180"/>
        <v>57.855387100000002</v>
      </c>
    </row>
    <row r="2928" spans="1:9" x14ac:dyDescent="0.2">
      <c r="A2928" s="337" t="s">
        <v>854</v>
      </c>
      <c r="B2928" s="328">
        <v>6405264500</v>
      </c>
      <c r="C2928" s="328">
        <v>4540730559</v>
      </c>
      <c r="D2928" s="328">
        <v>989615050</v>
      </c>
      <c r="E2928" s="328">
        <v>989615050</v>
      </c>
      <c r="F2928" s="165">
        <f t="shared" si="181"/>
        <v>1864533941</v>
      </c>
      <c r="G2928" s="166">
        <f t="shared" si="182"/>
        <v>70.890601925962613</v>
      </c>
      <c r="H2928" s="166">
        <f t="shared" si="183"/>
        <v>15.45002630258282</v>
      </c>
      <c r="I2928" s="166">
        <f t="shared" si="180"/>
        <v>15.45002630258282</v>
      </c>
    </row>
    <row r="2929" spans="1:9" x14ac:dyDescent="0.2">
      <c r="A2929" s="337" t="s">
        <v>855</v>
      </c>
      <c r="B2929" s="328">
        <v>9000000000</v>
      </c>
      <c r="C2929" s="328">
        <v>8671236408</v>
      </c>
      <c r="D2929" s="328">
        <v>856780127</v>
      </c>
      <c r="E2929" s="328">
        <v>856780127</v>
      </c>
      <c r="F2929" s="202">
        <f t="shared" si="181"/>
        <v>328763592</v>
      </c>
      <c r="G2929" s="168">
        <f t="shared" si="182"/>
        <v>96.347071200000002</v>
      </c>
      <c r="H2929" s="168">
        <f t="shared" si="183"/>
        <v>9.5197791888888883</v>
      </c>
      <c r="I2929" s="168">
        <f t="shared" si="180"/>
        <v>9.5197791888888883</v>
      </c>
    </row>
    <row r="2930" spans="1:9" x14ac:dyDescent="0.2">
      <c r="A2930" s="337" t="s">
        <v>856</v>
      </c>
      <c r="B2930" s="328">
        <v>3040000000</v>
      </c>
      <c r="C2930" s="328">
        <v>2944372320</v>
      </c>
      <c r="D2930" s="328">
        <v>1127973781.0799999</v>
      </c>
      <c r="E2930" s="328">
        <v>1127973781.0799999</v>
      </c>
      <c r="F2930" s="202">
        <f t="shared" si="181"/>
        <v>95627680</v>
      </c>
      <c r="G2930" s="168">
        <f t="shared" si="182"/>
        <v>96.854352631578948</v>
      </c>
      <c r="H2930" s="168">
        <f t="shared" si="183"/>
        <v>37.104400693421056</v>
      </c>
      <c r="I2930" s="168">
        <f t="shared" si="180"/>
        <v>37.104400693421056</v>
      </c>
    </row>
    <row r="2931" spans="1:9" x14ac:dyDescent="0.2">
      <c r="A2931" s="337" t="s">
        <v>857</v>
      </c>
      <c r="B2931" s="328">
        <v>10886133544</v>
      </c>
      <c r="C2931" s="328">
        <v>10800439283</v>
      </c>
      <c r="D2931" s="328">
        <v>2364747173</v>
      </c>
      <c r="E2931" s="328">
        <v>2364747173</v>
      </c>
      <c r="F2931" s="165">
        <f t="shared" si="181"/>
        <v>85694261</v>
      </c>
      <c r="G2931" s="166">
        <f t="shared" si="182"/>
        <v>99.212812697422478</v>
      </c>
      <c r="H2931" s="166">
        <f t="shared" si="183"/>
        <v>21.722562592513427</v>
      </c>
      <c r="I2931" s="166">
        <f t="shared" si="180"/>
        <v>21.722562592513427</v>
      </c>
    </row>
    <row r="2932" spans="1:9" x14ac:dyDescent="0.2">
      <c r="A2932" s="337" t="s">
        <v>858</v>
      </c>
      <c r="B2932" s="328">
        <v>4000000000</v>
      </c>
      <c r="C2932" s="328">
        <v>3557884658</v>
      </c>
      <c r="D2932" s="328">
        <v>1082536745</v>
      </c>
      <c r="E2932" s="328">
        <v>1082536745</v>
      </c>
      <c r="F2932" s="165">
        <f t="shared" si="181"/>
        <v>442115342</v>
      </c>
      <c r="G2932" s="166">
        <f t="shared" si="182"/>
        <v>88.947116449999996</v>
      </c>
      <c r="H2932" s="166">
        <f t="shared" si="183"/>
        <v>27.063418625000001</v>
      </c>
      <c r="I2932" s="166">
        <f t="shared" si="180"/>
        <v>27.063418625000001</v>
      </c>
    </row>
    <row r="2933" spans="1:9" x14ac:dyDescent="0.2">
      <c r="A2933" s="337" t="s">
        <v>859</v>
      </c>
      <c r="B2933" s="328">
        <v>4689000000</v>
      </c>
      <c r="C2933" s="328">
        <v>4543625922</v>
      </c>
      <c r="D2933" s="328">
        <v>1804623542</v>
      </c>
      <c r="E2933" s="328">
        <v>1804623542</v>
      </c>
      <c r="F2933" s="165">
        <f t="shared" si="181"/>
        <v>145374078</v>
      </c>
      <c r="G2933" s="166">
        <f t="shared" si="182"/>
        <v>96.899678438899556</v>
      </c>
      <c r="H2933" s="166">
        <f t="shared" si="183"/>
        <v>38.486319940285775</v>
      </c>
      <c r="I2933" s="166">
        <f t="shared" si="180"/>
        <v>38.486319940285775</v>
      </c>
    </row>
    <row r="2934" spans="1:9" x14ac:dyDescent="0.2">
      <c r="A2934" s="337" t="s">
        <v>860</v>
      </c>
      <c r="B2934" s="328">
        <v>5157723695</v>
      </c>
      <c r="C2934" s="328">
        <v>5026523404</v>
      </c>
      <c r="D2934" s="328">
        <v>3461072368.2199998</v>
      </c>
      <c r="E2934" s="328">
        <v>3461072368.2199998</v>
      </c>
      <c r="F2934" s="165">
        <f t="shared" si="181"/>
        <v>131200291</v>
      </c>
      <c r="G2934" s="166">
        <f t="shared" si="182"/>
        <v>97.45623653459397</v>
      </c>
      <c r="H2934" s="166">
        <f t="shared" si="183"/>
        <v>67.104648734387069</v>
      </c>
      <c r="I2934" s="166">
        <f t="shared" si="180"/>
        <v>67.104648734387069</v>
      </c>
    </row>
    <row r="2935" spans="1:9" x14ac:dyDescent="0.2">
      <c r="A2935" s="337" t="s">
        <v>861</v>
      </c>
      <c r="B2935" s="328">
        <v>1470000000</v>
      </c>
      <c r="C2935" s="328">
        <v>1448883333</v>
      </c>
      <c r="D2935" s="328">
        <v>103208333</v>
      </c>
      <c r="E2935" s="328">
        <v>103208333</v>
      </c>
      <c r="F2935" s="165">
        <f t="shared" si="181"/>
        <v>21116667</v>
      </c>
      <c r="G2935" s="166">
        <f t="shared" si="182"/>
        <v>98.563492040816328</v>
      </c>
      <c r="H2935" s="166">
        <f t="shared" si="183"/>
        <v>7.0209750340136061</v>
      </c>
      <c r="I2935" s="166">
        <f t="shared" si="180"/>
        <v>7.0209750340136061</v>
      </c>
    </row>
    <row r="2936" spans="1:9" x14ac:dyDescent="0.2">
      <c r="A2936" s="337" t="s">
        <v>862</v>
      </c>
      <c r="B2936" s="328">
        <v>1955000000</v>
      </c>
      <c r="C2936" s="328">
        <v>1840474063</v>
      </c>
      <c r="D2936" s="328">
        <v>1379813739.3299999</v>
      </c>
      <c r="E2936" s="328">
        <v>1379813739.3299999</v>
      </c>
      <c r="F2936" s="202">
        <f t="shared" si="181"/>
        <v>114525937</v>
      </c>
      <c r="G2936" s="168">
        <f t="shared" si="182"/>
        <v>94.141895805626604</v>
      </c>
      <c r="H2936" s="168">
        <f t="shared" si="183"/>
        <v>70.578707894117642</v>
      </c>
      <c r="I2936" s="168">
        <f t="shared" si="180"/>
        <v>70.578707894117642</v>
      </c>
    </row>
    <row r="2937" spans="1:9" x14ac:dyDescent="0.2">
      <c r="A2937" s="337" t="s">
        <v>863</v>
      </c>
      <c r="B2937" s="328">
        <v>575000000</v>
      </c>
      <c r="C2937" s="328">
        <v>551100000</v>
      </c>
      <c r="D2937" s="328">
        <v>416100000</v>
      </c>
      <c r="E2937" s="328">
        <v>416100000</v>
      </c>
      <c r="F2937" s="202">
        <f t="shared" si="181"/>
        <v>23900000</v>
      </c>
      <c r="G2937" s="168">
        <f t="shared" si="182"/>
        <v>95.84347826086956</v>
      </c>
      <c r="H2937" s="168">
        <f t="shared" si="183"/>
        <v>72.365217391304355</v>
      </c>
      <c r="I2937" s="168">
        <f t="shared" si="180"/>
        <v>72.365217391304355</v>
      </c>
    </row>
    <row r="2938" spans="1:9" x14ac:dyDescent="0.2">
      <c r="A2938" s="337" t="s">
        <v>864</v>
      </c>
      <c r="B2938" s="328">
        <v>4625000000</v>
      </c>
      <c r="C2938" s="328">
        <v>4301024742</v>
      </c>
      <c r="D2938" s="328">
        <v>1012580856.08</v>
      </c>
      <c r="E2938" s="328">
        <v>1012580856.08</v>
      </c>
      <c r="F2938" s="165">
        <f t="shared" si="181"/>
        <v>323975258</v>
      </c>
      <c r="G2938" s="166">
        <f t="shared" si="182"/>
        <v>92.995129556756766</v>
      </c>
      <c r="H2938" s="166">
        <f t="shared" si="183"/>
        <v>21.89364013145946</v>
      </c>
      <c r="I2938" s="166">
        <f t="shared" si="180"/>
        <v>21.89364013145946</v>
      </c>
    </row>
    <row r="2939" spans="1:9" x14ac:dyDescent="0.2">
      <c r="A2939" s="337" t="s">
        <v>865</v>
      </c>
      <c r="B2939" s="328">
        <v>1015000000</v>
      </c>
      <c r="C2939" s="328">
        <v>1000650001</v>
      </c>
      <c r="D2939" s="328">
        <v>487250001</v>
      </c>
      <c r="E2939" s="328">
        <v>487250001</v>
      </c>
      <c r="F2939" s="165">
        <f t="shared" si="181"/>
        <v>14349999</v>
      </c>
      <c r="G2939" s="166">
        <f t="shared" si="182"/>
        <v>98.586206995073894</v>
      </c>
      <c r="H2939" s="166">
        <f t="shared" si="183"/>
        <v>48.004926206896556</v>
      </c>
      <c r="I2939" s="166">
        <f t="shared" si="180"/>
        <v>48.004926206896556</v>
      </c>
    </row>
    <row r="2940" spans="1:9" x14ac:dyDescent="0.2">
      <c r="A2940" s="337" t="s">
        <v>866</v>
      </c>
      <c r="B2940" s="328">
        <v>360000000</v>
      </c>
      <c r="C2940" s="328">
        <v>345040000</v>
      </c>
      <c r="D2940" s="328">
        <v>168440000</v>
      </c>
      <c r="E2940" s="328">
        <v>168440000</v>
      </c>
      <c r="F2940" s="165">
        <f t="shared" si="181"/>
        <v>14960000</v>
      </c>
      <c r="G2940" s="166">
        <f t="shared" si="182"/>
        <v>95.844444444444449</v>
      </c>
      <c r="H2940" s="166">
        <f t="shared" si="183"/>
        <v>46.788888888888891</v>
      </c>
      <c r="I2940" s="166">
        <f t="shared" si="180"/>
        <v>46.788888888888891</v>
      </c>
    </row>
    <row r="2941" spans="1:9" x14ac:dyDescent="0.2">
      <c r="A2941" s="337" t="s">
        <v>867</v>
      </c>
      <c r="B2941" s="328">
        <v>3700000000</v>
      </c>
      <c r="C2941" s="328">
        <v>3042755013</v>
      </c>
      <c r="D2941" s="328">
        <v>1605264341</v>
      </c>
      <c r="E2941" s="328">
        <v>1605264341</v>
      </c>
      <c r="F2941" s="202">
        <f t="shared" si="181"/>
        <v>657244987</v>
      </c>
      <c r="G2941" s="168">
        <f t="shared" si="182"/>
        <v>82.236621972972969</v>
      </c>
      <c r="H2941" s="168">
        <f t="shared" si="183"/>
        <v>43.385522729729729</v>
      </c>
      <c r="I2941" s="168">
        <f t="shared" si="180"/>
        <v>43.385522729729729</v>
      </c>
    </row>
    <row r="2942" spans="1:9" x14ac:dyDescent="0.2">
      <c r="A2942" s="337" t="s">
        <v>868</v>
      </c>
      <c r="B2942" s="328">
        <v>4362906240</v>
      </c>
      <c r="C2942" s="328">
        <v>3656229416</v>
      </c>
      <c r="D2942" s="328">
        <v>1829399885</v>
      </c>
      <c r="E2942" s="328">
        <v>1829399885</v>
      </c>
      <c r="F2942" s="165">
        <f t="shared" si="181"/>
        <v>706676824</v>
      </c>
      <c r="G2942" s="166">
        <f t="shared" si="182"/>
        <v>83.802612636479665</v>
      </c>
      <c r="H2942" s="166">
        <f t="shared" si="183"/>
        <v>41.930763219885286</v>
      </c>
      <c r="I2942" s="166">
        <f t="shared" si="180"/>
        <v>41.930763219885286</v>
      </c>
    </row>
    <row r="2943" spans="1:9" x14ac:dyDescent="0.2">
      <c r="A2943" s="337" t="s">
        <v>869</v>
      </c>
      <c r="B2943" s="328">
        <v>800000000</v>
      </c>
      <c r="C2943" s="328">
        <v>789983602</v>
      </c>
      <c r="D2943" s="328">
        <v>290334156</v>
      </c>
      <c r="E2943" s="328">
        <v>290334156</v>
      </c>
      <c r="F2943" s="202">
        <f t="shared" si="181"/>
        <v>10016398</v>
      </c>
      <c r="G2943" s="168">
        <f t="shared" si="182"/>
        <v>98.747950250000002</v>
      </c>
      <c r="H2943" s="168">
        <f t="shared" si="183"/>
        <v>36.291769500000001</v>
      </c>
      <c r="I2943" s="168">
        <f t="shared" si="180"/>
        <v>36.291769500000001</v>
      </c>
    </row>
    <row r="2944" spans="1:9" x14ac:dyDescent="0.2">
      <c r="A2944" s="325" t="s">
        <v>870</v>
      </c>
      <c r="B2944" s="324">
        <v>836122644636</v>
      </c>
      <c r="C2944" s="324">
        <v>396874261762.63007</v>
      </c>
      <c r="D2944" s="324">
        <v>295812665252.85992</v>
      </c>
      <c r="E2944" s="324">
        <v>292439896934.18994</v>
      </c>
      <c r="F2944" s="203">
        <f t="shared" si="181"/>
        <v>439248382873.36993</v>
      </c>
      <c r="G2944" s="204">
        <f t="shared" si="182"/>
        <v>47.466034356168699</v>
      </c>
      <c r="H2944" s="204">
        <f t="shared" si="183"/>
        <v>35.379099842660025</v>
      </c>
      <c r="I2944" s="204">
        <f t="shared" si="180"/>
        <v>34.975717834014837</v>
      </c>
    </row>
    <row r="2945" spans="1:9" x14ac:dyDescent="0.2">
      <c r="A2945" s="326" t="s">
        <v>109</v>
      </c>
      <c r="B2945" s="324">
        <v>682283800000</v>
      </c>
      <c r="C2945" s="324">
        <v>310573395829.85004</v>
      </c>
      <c r="D2945" s="324">
        <v>255810512962.59998</v>
      </c>
      <c r="E2945" s="324">
        <v>252446791310.59998</v>
      </c>
      <c r="F2945" s="203">
        <f t="shared" si="181"/>
        <v>371710404170.14996</v>
      </c>
      <c r="G2945" s="204">
        <f t="shared" si="182"/>
        <v>45.519679029437611</v>
      </c>
      <c r="H2945" s="204">
        <f t="shared" si="183"/>
        <v>37.493270829909783</v>
      </c>
      <c r="I2945" s="204">
        <f t="shared" si="180"/>
        <v>37.000261666860617</v>
      </c>
    </row>
    <row r="2946" spans="1:9" x14ac:dyDescent="0.2">
      <c r="A2946" s="327" t="s">
        <v>28</v>
      </c>
      <c r="B2946" s="324">
        <v>237227900000</v>
      </c>
      <c r="C2946" s="324">
        <v>134622954623</v>
      </c>
      <c r="D2946" s="324">
        <v>134614358952</v>
      </c>
      <c r="E2946" s="324">
        <v>131360820252</v>
      </c>
      <c r="F2946" s="203">
        <f t="shared" si="181"/>
        <v>102604945377</v>
      </c>
      <c r="G2946" s="204">
        <f t="shared" si="182"/>
        <v>56.748365020724798</v>
      </c>
      <c r="H2946" s="204">
        <f t="shared" si="183"/>
        <v>56.744741639579487</v>
      </c>
      <c r="I2946" s="204">
        <f t="shared" si="180"/>
        <v>55.373259322364696</v>
      </c>
    </row>
    <row r="2947" spans="1:9" x14ac:dyDescent="0.2">
      <c r="A2947" s="337" t="s">
        <v>110</v>
      </c>
      <c r="B2947" s="328">
        <v>147392500000</v>
      </c>
      <c r="C2947" s="328">
        <v>90933511878</v>
      </c>
      <c r="D2947" s="328">
        <v>90927959793</v>
      </c>
      <c r="E2947" s="328">
        <v>90927959793</v>
      </c>
      <c r="F2947" s="165">
        <f t="shared" si="181"/>
        <v>56458988122</v>
      </c>
      <c r="G2947" s="166">
        <f t="shared" si="182"/>
        <v>61.694802570008655</v>
      </c>
      <c r="H2947" s="166">
        <f t="shared" si="183"/>
        <v>61.691035699238427</v>
      </c>
      <c r="I2947" s="166">
        <f t="shared" si="180"/>
        <v>61.691035699238427</v>
      </c>
    </row>
    <row r="2948" spans="1:9" x14ac:dyDescent="0.2">
      <c r="A2948" s="337" t="s">
        <v>111</v>
      </c>
      <c r="B2948" s="328">
        <v>52193900000</v>
      </c>
      <c r="C2948" s="328">
        <v>33608265752</v>
      </c>
      <c r="D2948" s="328">
        <v>33608265752</v>
      </c>
      <c r="E2948" s="328">
        <v>30438581352</v>
      </c>
      <c r="F2948" s="165">
        <f t="shared" si="181"/>
        <v>18585634248</v>
      </c>
      <c r="G2948" s="168">
        <f t="shared" si="182"/>
        <v>64.391175505183554</v>
      </c>
      <c r="H2948" s="168">
        <f t="shared" si="183"/>
        <v>64.391175505183554</v>
      </c>
      <c r="I2948" s="168">
        <f t="shared" si="180"/>
        <v>58.318273499393605</v>
      </c>
    </row>
    <row r="2949" spans="1:9" x14ac:dyDescent="0.2">
      <c r="A2949" s="337" t="s">
        <v>112</v>
      </c>
      <c r="B2949" s="328">
        <v>8654100000</v>
      </c>
      <c r="C2949" s="328">
        <v>6548209453</v>
      </c>
      <c r="D2949" s="328">
        <v>6545165867</v>
      </c>
      <c r="E2949" s="328">
        <v>6545165867</v>
      </c>
      <c r="F2949" s="165">
        <f t="shared" si="181"/>
        <v>2105890547</v>
      </c>
      <c r="G2949" s="166">
        <f t="shared" si="182"/>
        <v>75.665978588183634</v>
      </c>
      <c r="H2949" s="166">
        <f t="shared" si="183"/>
        <v>75.630809292705194</v>
      </c>
      <c r="I2949" s="166">
        <f t="shared" si="180"/>
        <v>75.630809292705194</v>
      </c>
    </row>
    <row r="2950" spans="1:9" x14ac:dyDescent="0.2">
      <c r="A2950" s="337" t="s">
        <v>216</v>
      </c>
      <c r="B2950" s="328">
        <v>22531700000</v>
      </c>
      <c r="C2950" s="328">
        <v>0</v>
      </c>
      <c r="D2950" s="328">
        <v>0</v>
      </c>
      <c r="E2950" s="328">
        <v>0</v>
      </c>
      <c r="F2950" s="165">
        <f t="shared" si="181"/>
        <v>22531700000</v>
      </c>
      <c r="G2950" s="168">
        <f t="shared" si="182"/>
        <v>0</v>
      </c>
      <c r="H2950" s="168">
        <f t="shared" si="183"/>
        <v>0</v>
      </c>
      <c r="I2950" s="168">
        <f t="shared" si="180"/>
        <v>0</v>
      </c>
    </row>
    <row r="2951" spans="1:9" x14ac:dyDescent="0.2">
      <c r="A2951" s="337" t="s">
        <v>149</v>
      </c>
      <c r="B2951" s="328">
        <v>3906400000</v>
      </c>
      <c r="C2951" s="328">
        <v>2403931107</v>
      </c>
      <c r="D2951" s="328">
        <v>2403931107</v>
      </c>
      <c r="E2951" s="328">
        <v>2403931107</v>
      </c>
      <c r="F2951" s="165">
        <f t="shared" si="181"/>
        <v>1502468893</v>
      </c>
      <c r="G2951" s="168">
        <f t="shared" si="182"/>
        <v>61.538273269506448</v>
      </c>
      <c r="H2951" s="168">
        <f t="shared" si="183"/>
        <v>61.538273269506448</v>
      </c>
      <c r="I2951" s="168">
        <f t="shared" ref="I2951:I3014" si="184">IFERROR(IF(E2951&gt;0,+E2951/B2951*100,0),0)</f>
        <v>61.538273269506448</v>
      </c>
    </row>
    <row r="2952" spans="1:9" x14ac:dyDescent="0.2">
      <c r="A2952" s="337" t="s">
        <v>150</v>
      </c>
      <c r="B2952" s="328">
        <v>402300000</v>
      </c>
      <c r="C2952" s="328">
        <v>229523285</v>
      </c>
      <c r="D2952" s="328">
        <v>229523285</v>
      </c>
      <c r="E2952" s="328">
        <v>229523285</v>
      </c>
      <c r="F2952" s="165">
        <f t="shared" si="181"/>
        <v>172776715</v>
      </c>
      <c r="G2952" s="166">
        <f t="shared" si="182"/>
        <v>57.052767834949044</v>
      </c>
      <c r="H2952" s="166">
        <f t="shared" si="183"/>
        <v>57.052767834949044</v>
      </c>
      <c r="I2952" s="166">
        <f t="shared" si="184"/>
        <v>57.052767834949044</v>
      </c>
    </row>
    <row r="2953" spans="1:9" x14ac:dyDescent="0.2">
      <c r="A2953" s="337" t="s">
        <v>633</v>
      </c>
      <c r="B2953" s="328">
        <v>630300000</v>
      </c>
      <c r="C2953" s="328">
        <v>0</v>
      </c>
      <c r="D2953" s="328">
        <v>0</v>
      </c>
      <c r="E2953" s="328">
        <v>0</v>
      </c>
      <c r="F2953" s="202">
        <f t="shared" ref="F2953:F3016" si="185">+B2953-C2953</f>
        <v>630300000</v>
      </c>
      <c r="G2953" s="168">
        <f t="shared" ref="G2953:G3016" si="186">IFERROR(IF(C2953&gt;0,+C2953/B2953*100,0),0)</f>
        <v>0</v>
      </c>
      <c r="H2953" s="168">
        <f t="shared" ref="H2953:H3016" si="187">IFERROR(IF(D2953&gt;0,+D2953/B2953*100,0),0)</f>
        <v>0</v>
      </c>
      <c r="I2953" s="168">
        <f t="shared" si="184"/>
        <v>0</v>
      </c>
    </row>
    <row r="2954" spans="1:9" x14ac:dyDescent="0.2">
      <c r="A2954" s="337" t="s">
        <v>151</v>
      </c>
      <c r="B2954" s="328">
        <v>1516700000</v>
      </c>
      <c r="C2954" s="328">
        <v>899513148</v>
      </c>
      <c r="D2954" s="328">
        <v>899513148</v>
      </c>
      <c r="E2954" s="328">
        <v>815658848</v>
      </c>
      <c r="F2954" s="202">
        <f t="shared" si="185"/>
        <v>617186852</v>
      </c>
      <c r="G2954" s="168">
        <f t="shared" si="186"/>
        <v>59.307255752620826</v>
      </c>
      <c r="H2954" s="168">
        <f t="shared" si="187"/>
        <v>59.307255752620826</v>
      </c>
      <c r="I2954" s="168">
        <f t="shared" si="184"/>
        <v>53.778522318190817</v>
      </c>
    </row>
    <row r="2955" spans="1:9" x14ac:dyDescent="0.2">
      <c r="A2955" s="327" t="s">
        <v>29</v>
      </c>
      <c r="B2955" s="324">
        <v>147778300000</v>
      </c>
      <c r="C2955" s="324">
        <v>112127826425.52</v>
      </c>
      <c r="D2955" s="324">
        <v>57373539229.669998</v>
      </c>
      <c r="E2955" s="324">
        <v>57263356277.669998</v>
      </c>
      <c r="F2955" s="161">
        <f t="shared" si="185"/>
        <v>35650473574.479996</v>
      </c>
      <c r="G2955" s="162">
        <f t="shared" si="186"/>
        <v>75.875704636959554</v>
      </c>
      <c r="H2955" s="162">
        <f t="shared" si="187"/>
        <v>38.824062280909985</v>
      </c>
      <c r="I2955" s="162">
        <f t="shared" si="184"/>
        <v>38.749502652060549</v>
      </c>
    </row>
    <row r="2956" spans="1:9" x14ac:dyDescent="0.2">
      <c r="A2956" s="337" t="s">
        <v>113</v>
      </c>
      <c r="B2956" s="328">
        <v>147778300000</v>
      </c>
      <c r="C2956" s="328">
        <v>112127826425.52</v>
      </c>
      <c r="D2956" s="328">
        <v>57373539229.669998</v>
      </c>
      <c r="E2956" s="328">
        <v>57263356277.669998</v>
      </c>
      <c r="F2956" s="165">
        <f t="shared" si="185"/>
        <v>35650473574.479996</v>
      </c>
      <c r="G2956" s="166">
        <f t="shared" si="186"/>
        <v>75.875704636959554</v>
      </c>
      <c r="H2956" s="166">
        <f t="shared" si="187"/>
        <v>38.824062280909985</v>
      </c>
      <c r="I2956" s="166">
        <f t="shared" si="184"/>
        <v>38.749502652060549</v>
      </c>
    </row>
    <row r="2957" spans="1:9" x14ac:dyDescent="0.2">
      <c r="A2957" s="327" t="s">
        <v>30</v>
      </c>
      <c r="B2957" s="324">
        <v>292294300000</v>
      </c>
      <c r="C2957" s="324">
        <v>60779622692.330002</v>
      </c>
      <c r="D2957" s="324">
        <v>60779622691.93</v>
      </c>
      <c r="E2957" s="324">
        <v>60779622691.93</v>
      </c>
      <c r="F2957" s="203">
        <f t="shared" si="185"/>
        <v>231514677307.66998</v>
      </c>
      <c r="G2957" s="204">
        <f t="shared" si="186"/>
        <v>20.793981508476218</v>
      </c>
      <c r="H2957" s="204">
        <f t="shared" si="187"/>
        <v>20.793981508339368</v>
      </c>
      <c r="I2957" s="204">
        <f t="shared" si="184"/>
        <v>20.793981508339368</v>
      </c>
    </row>
    <row r="2958" spans="1:9" x14ac:dyDescent="0.2">
      <c r="A2958" s="337" t="s">
        <v>871</v>
      </c>
      <c r="B2958" s="328">
        <v>81788000000</v>
      </c>
      <c r="C2958" s="328">
        <v>46458588641</v>
      </c>
      <c r="D2958" s="328">
        <v>46458588641</v>
      </c>
      <c r="E2958" s="328">
        <v>46458588641</v>
      </c>
      <c r="F2958" s="165">
        <f t="shared" si="185"/>
        <v>35329411359</v>
      </c>
      <c r="G2958" s="166">
        <f t="shared" si="186"/>
        <v>56.803673694184965</v>
      </c>
      <c r="H2958" s="166">
        <f t="shared" si="187"/>
        <v>56.803673694184965</v>
      </c>
      <c r="I2958" s="166">
        <f t="shared" si="184"/>
        <v>56.803673694184965</v>
      </c>
    </row>
    <row r="2959" spans="1:9" x14ac:dyDescent="0.2">
      <c r="A2959" s="337" t="s">
        <v>115</v>
      </c>
      <c r="B2959" s="328">
        <v>98569000000</v>
      </c>
      <c r="C2959" s="328">
        <v>0</v>
      </c>
      <c r="D2959" s="328">
        <v>0</v>
      </c>
      <c r="E2959" s="328">
        <v>0</v>
      </c>
      <c r="F2959" s="202">
        <f t="shared" si="185"/>
        <v>98569000000</v>
      </c>
      <c r="G2959" s="168">
        <f t="shared" si="186"/>
        <v>0</v>
      </c>
      <c r="H2959" s="168">
        <f t="shared" si="187"/>
        <v>0</v>
      </c>
      <c r="I2959" s="168">
        <f t="shared" si="184"/>
        <v>0</v>
      </c>
    </row>
    <row r="2960" spans="1:9" s="351" customFormat="1" x14ac:dyDescent="0.2">
      <c r="A2960" s="337" t="s">
        <v>152</v>
      </c>
      <c r="B2960" s="328">
        <v>9684600000</v>
      </c>
      <c r="C2960" s="328">
        <v>5722261600</v>
      </c>
      <c r="D2960" s="328">
        <v>5722261600</v>
      </c>
      <c r="E2960" s="328">
        <v>5722261600</v>
      </c>
      <c r="F2960" s="165">
        <f t="shared" si="185"/>
        <v>3962338400</v>
      </c>
      <c r="G2960" s="166">
        <f t="shared" si="186"/>
        <v>59.086194576957226</v>
      </c>
      <c r="H2960" s="166">
        <f t="shared" si="187"/>
        <v>59.086194576957226</v>
      </c>
      <c r="I2960" s="166">
        <f t="shared" si="184"/>
        <v>59.086194576957226</v>
      </c>
    </row>
    <row r="2961" spans="1:9" x14ac:dyDescent="0.2">
      <c r="A2961" s="337" t="s">
        <v>117</v>
      </c>
      <c r="B2961" s="328">
        <v>8893200000</v>
      </c>
      <c r="C2961" s="328">
        <v>3060863000</v>
      </c>
      <c r="D2961" s="328">
        <v>3060863000</v>
      </c>
      <c r="E2961" s="328">
        <v>3060863000</v>
      </c>
      <c r="F2961" s="202">
        <f t="shared" si="185"/>
        <v>5832337000</v>
      </c>
      <c r="G2961" s="168">
        <f t="shared" si="186"/>
        <v>34.418016012234062</v>
      </c>
      <c r="H2961" s="168">
        <f t="shared" si="187"/>
        <v>34.418016012234062</v>
      </c>
      <c r="I2961" s="168">
        <f t="shared" si="184"/>
        <v>34.418016012234062</v>
      </c>
    </row>
    <row r="2962" spans="1:9" x14ac:dyDescent="0.2">
      <c r="A2962" s="337" t="s">
        <v>118</v>
      </c>
      <c r="B2962" s="328">
        <v>900000000</v>
      </c>
      <c r="C2962" s="328">
        <v>320760147</v>
      </c>
      <c r="D2962" s="328">
        <v>320760147</v>
      </c>
      <c r="E2962" s="328">
        <v>320760147</v>
      </c>
      <c r="F2962" s="165">
        <f t="shared" si="185"/>
        <v>579239853</v>
      </c>
      <c r="G2962" s="166">
        <f t="shared" si="186"/>
        <v>35.640016333333335</v>
      </c>
      <c r="H2962" s="166">
        <f t="shared" si="187"/>
        <v>35.640016333333335</v>
      </c>
      <c r="I2962" s="166">
        <f t="shared" si="184"/>
        <v>35.640016333333335</v>
      </c>
    </row>
    <row r="2963" spans="1:9" x14ac:dyDescent="0.2">
      <c r="A2963" s="337" t="s">
        <v>124</v>
      </c>
      <c r="B2963" s="328">
        <v>92132500000</v>
      </c>
      <c r="C2963" s="328">
        <v>5192766528.3299999</v>
      </c>
      <c r="D2963" s="328">
        <v>5192766527.9300003</v>
      </c>
      <c r="E2963" s="328">
        <v>5192766527.9300003</v>
      </c>
      <c r="F2963" s="165">
        <f t="shared" si="185"/>
        <v>86939733471.669998</v>
      </c>
      <c r="G2963" s="166">
        <f t="shared" si="186"/>
        <v>5.6361940990747019</v>
      </c>
      <c r="H2963" s="166">
        <f t="shared" si="187"/>
        <v>5.6361940986405452</v>
      </c>
      <c r="I2963" s="166">
        <f t="shared" si="184"/>
        <v>5.6361940986405452</v>
      </c>
    </row>
    <row r="2964" spans="1:9" x14ac:dyDescent="0.2">
      <c r="A2964" s="337" t="s">
        <v>304</v>
      </c>
      <c r="B2964" s="328">
        <v>59000000</v>
      </c>
      <c r="C2964" s="328">
        <v>12300000</v>
      </c>
      <c r="D2964" s="328">
        <v>12300000</v>
      </c>
      <c r="E2964" s="328">
        <v>12300000</v>
      </c>
      <c r="F2964" s="165">
        <f t="shared" si="185"/>
        <v>46700000</v>
      </c>
      <c r="G2964" s="166">
        <f t="shared" si="186"/>
        <v>20.847457627118644</v>
      </c>
      <c r="H2964" s="166">
        <f t="shared" si="187"/>
        <v>20.847457627118644</v>
      </c>
      <c r="I2964" s="166">
        <f t="shared" si="184"/>
        <v>20.847457627118644</v>
      </c>
    </row>
    <row r="2965" spans="1:9" x14ac:dyDescent="0.2">
      <c r="A2965" s="337" t="s">
        <v>872</v>
      </c>
      <c r="B2965" s="328">
        <v>268000000</v>
      </c>
      <c r="C2965" s="328">
        <v>12082776</v>
      </c>
      <c r="D2965" s="328">
        <v>12082776</v>
      </c>
      <c r="E2965" s="328">
        <v>12082776</v>
      </c>
      <c r="F2965" s="165">
        <f t="shared" si="185"/>
        <v>255917224</v>
      </c>
      <c r="G2965" s="166">
        <f t="shared" si="186"/>
        <v>4.5084985074626864</v>
      </c>
      <c r="H2965" s="166">
        <f t="shared" si="187"/>
        <v>4.5084985074626864</v>
      </c>
      <c r="I2965" s="166">
        <f t="shared" si="184"/>
        <v>4.5084985074626864</v>
      </c>
    </row>
    <row r="2966" spans="1:9" x14ac:dyDescent="0.2">
      <c r="A2966" s="327" t="s">
        <v>127</v>
      </c>
      <c r="B2966" s="324">
        <v>4983300000</v>
      </c>
      <c r="C2966" s="324">
        <v>3042992089</v>
      </c>
      <c r="D2966" s="324">
        <v>3042992089</v>
      </c>
      <c r="E2966" s="324">
        <v>3042992089</v>
      </c>
      <c r="F2966" s="203">
        <f t="shared" si="185"/>
        <v>1940307911</v>
      </c>
      <c r="G2966" s="204">
        <f t="shared" si="186"/>
        <v>61.063794854815079</v>
      </c>
      <c r="H2966" s="204">
        <f t="shared" si="187"/>
        <v>61.063794854815079</v>
      </c>
      <c r="I2966" s="204">
        <f t="shared" si="184"/>
        <v>61.063794854815079</v>
      </c>
    </row>
    <row r="2967" spans="1:9" x14ac:dyDescent="0.2">
      <c r="A2967" s="337" t="s">
        <v>128</v>
      </c>
      <c r="B2967" s="328">
        <v>3427800000</v>
      </c>
      <c r="C2967" s="328">
        <v>3042992089</v>
      </c>
      <c r="D2967" s="328">
        <v>3042992089</v>
      </c>
      <c r="E2967" s="328">
        <v>3042992089</v>
      </c>
      <c r="F2967" s="202">
        <f t="shared" si="185"/>
        <v>384807911</v>
      </c>
      <c r="G2967" s="168">
        <f t="shared" si="186"/>
        <v>88.773910058929928</v>
      </c>
      <c r="H2967" s="168">
        <f t="shared" si="187"/>
        <v>88.773910058929928</v>
      </c>
      <c r="I2967" s="168">
        <f t="shared" si="184"/>
        <v>88.773910058929928</v>
      </c>
    </row>
    <row r="2968" spans="1:9" x14ac:dyDescent="0.2">
      <c r="A2968" s="337" t="s">
        <v>130</v>
      </c>
      <c r="B2968" s="328">
        <v>1555500000</v>
      </c>
      <c r="C2968" s="328">
        <v>0</v>
      </c>
      <c r="D2968" s="328">
        <v>0</v>
      </c>
      <c r="E2968" s="328">
        <v>0</v>
      </c>
      <c r="F2968" s="165">
        <f t="shared" si="185"/>
        <v>1555500000</v>
      </c>
      <c r="G2968" s="166">
        <f t="shared" si="186"/>
        <v>0</v>
      </c>
      <c r="H2968" s="166">
        <f t="shared" si="187"/>
        <v>0</v>
      </c>
      <c r="I2968" s="166">
        <f t="shared" si="184"/>
        <v>0</v>
      </c>
    </row>
    <row r="2969" spans="1:9" x14ac:dyDescent="0.2">
      <c r="A2969" s="326" t="s">
        <v>131</v>
      </c>
      <c r="B2969" s="324">
        <v>153838844636</v>
      </c>
      <c r="C2969" s="324">
        <v>86300865932.779999</v>
      </c>
      <c r="D2969" s="324">
        <v>40002152290.260002</v>
      </c>
      <c r="E2969" s="324">
        <v>39993105623.590004</v>
      </c>
      <c r="F2969" s="203">
        <f t="shared" si="185"/>
        <v>67537978703.220001</v>
      </c>
      <c r="G2969" s="204">
        <f t="shared" si="186"/>
        <v>56.098228075605704</v>
      </c>
      <c r="H2969" s="204">
        <f t="shared" si="187"/>
        <v>26.002634370343586</v>
      </c>
      <c r="I2969" s="204">
        <f t="shared" si="184"/>
        <v>25.996753757620962</v>
      </c>
    </row>
    <row r="2970" spans="1:9" x14ac:dyDescent="0.2">
      <c r="A2970" s="327" t="s">
        <v>1653</v>
      </c>
      <c r="B2970" s="324">
        <v>153838844636</v>
      </c>
      <c r="C2970" s="324">
        <v>86300865932.779999</v>
      </c>
      <c r="D2970" s="324">
        <v>40002152290.260002</v>
      </c>
      <c r="E2970" s="324">
        <v>39993105623.590004</v>
      </c>
      <c r="F2970" s="203">
        <f t="shared" si="185"/>
        <v>67537978703.220001</v>
      </c>
      <c r="G2970" s="204">
        <f t="shared" si="186"/>
        <v>56.098228075605704</v>
      </c>
      <c r="H2970" s="204">
        <f t="shared" si="187"/>
        <v>26.002634370343586</v>
      </c>
      <c r="I2970" s="204">
        <f t="shared" si="184"/>
        <v>25.996753757620962</v>
      </c>
    </row>
    <row r="2971" spans="1:9" x14ac:dyDescent="0.2">
      <c r="A2971" s="337" t="s">
        <v>873</v>
      </c>
      <c r="B2971" s="328">
        <v>15070568600</v>
      </c>
      <c r="C2971" s="328">
        <v>13655276691</v>
      </c>
      <c r="D2971" s="328">
        <v>6446218686.0500002</v>
      </c>
      <c r="E2971" s="328">
        <v>6446218686.0500002</v>
      </c>
      <c r="F2971" s="202">
        <f t="shared" si="185"/>
        <v>1415291909</v>
      </c>
      <c r="G2971" s="168">
        <f t="shared" si="186"/>
        <v>90.608901717218544</v>
      </c>
      <c r="H2971" s="168">
        <f t="shared" si="187"/>
        <v>42.773559891097939</v>
      </c>
      <c r="I2971" s="168">
        <f t="shared" si="184"/>
        <v>42.773559891097939</v>
      </c>
    </row>
    <row r="2972" spans="1:9" x14ac:dyDescent="0.2">
      <c r="A2972" s="337" t="s">
        <v>874</v>
      </c>
      <c r="B2972" s="328">
        <v>20186425298</v>
      </c>
      <c r="C2972" s="328">
        <v>10248345948.200001</v>
      </c>
      <c r="D2972" s="328">
        <v>2372943612.8699999</v>
      </c>
      <c r="E2972" s="328">
        <v>2363896946.1999998</v>
      </c>
      <c r="F2972" s="202">
        <f t="shared" si="185"/>
        <v>9938079349.7999992</v>
      </c>
      <c r="G2972" s="168">
        <f t="shared" si="186"/>
        <v>50.768503075259055</v>
      </c>
      <c r="H2972" s="168">
        <f t="shared" si="187"/>
        <v>11.755145241614933</v>
      </c>
      <c r="I2972" s="168">
        <f t="shared" si="184"/>
        <v>11.710329646300508</v>
      </c>
    </row>
    <row r="2973" spans="1:9" x14ac:dyDescent="0.2">
      <c r="A2973" s="337" t="s">
        <v>875</v>
      </c>
      <c r="B2973" s="328">
        <v>33536785131</v>
      </c>
      <c r="C2973" s="328">
        <v>7099167705</v>
      </c>
      <c r="D2973" s="328">
        <v>0</v>
      </c>
      <c r="E2973" s="328">
        <v>0</v>
      </c>
      <c r="F2973" s="165">
        <f t="shared" si="185"/>
        <v>26437617426</v>
      </c>
      <c r="G2973" s="166">
        <f t="shared" si="186"/>
        <v>21.168301246734071</v>
      </c>
      <c r="H2973" s="166">
        <f t="shared" si="187"/>
        <v>0</v>
      </c>
      <c r="I2973" s="166">
        <f t="shared" si="184"/>
        <v>0</v>
      </c>
    </row>
    <row r="2974" spans="1:9" x14ac:dyDescent="0.2">
      <c r="A2974" s="337" t="s">
        <v>876</v>
      </c>
      <c r="B2974" s="328">
        <v>63319764661</v>
      </c>
      <c r="C2974" s="328">
        <v>38808171395.580002</v>
      </c>
      <c r="D2974" s="328">
        <v>26054272947.990002</v>
      </c>
      <c r="E2974" s="328">
        <v>26054272947.990002</v>
      </c>
      <c r="F2974" s="165">
        <f t="shared" si="185"/>
        <v>24511593265.419998</v>
      </c>
      <c r="G2974" s="166">
        <f t="shared" si="186"/>
        <v>61.289190829041075</v>
      </c>
      <c r="H2974" s="166">
        <f t="shared" si="187"/>
        <v>41.147141161182155</v>
      </c>
      <c r="I2974" s="166">
        <f t="shared" si="184"/>
        <v>41.147141161182155</v>
      </c>
    </row>
    <row r="2975" spans="1:9" x14ac:dyDescent="0.2">
      <c r="A2975" s="337" t="s">
        <v>877</v>
      </c>
      <c r="B2975" s="328">
        <v>20225300946</v>
      </c>
      <c r="C2975" s="328">
        <v>15505192024</v>
      </c>
      <c r="D2975" s="328">
        <v>4454886387.3500004</v>
      </c>
      <c r="E2975" s="328">
        <v>4454886387.3500004</v>
      </c>
      <c r="F2975" s="165">
        <f t="shared" si="185"/>
        <v>4720108922</v>
      </c>
      <c r="G2975" s="166">
        <f t="shared" si="186"/>
        <v>76.662355064073822</v>
      </c>
      <c r="H2975" s="166">
        <f t="shared" si="187"/>
        <v>22.026304573881024</v>
      </c>
      <c r="I2975" s="166">
        <f t="shared" si="184"/>
        <v>22.026304573881024</v>
      </c>
    </row>
    <row r="2976" spans="1:9" x14ac:dyDescent="0.2">
      <c r="A2976" s="337" t="s">
        <v>878</v>
      </c>
      <c r="B2976" s="328">
        <v>1500000000</v>
      </c>
      <c r="C2976" s="328">
        <v>984712169</v>
      </c>
      <c r="D2976" s="328">
        <v>673830656</v>
      </c>
      <c r="E2976" s="328">
        <v>673830656</v>
      </c>
      <c r="F2976" s="202">
        <f t="shared" si="185"/>
        <v>515287831</v>
      </c>
      <c r="G2976" s="168">
        <f t="shared" si="186"/>
        <v>65.647477933333334</v>
      </c>
      <c r="H2976" s="168">
        <f t="shared" si="187"/>
        <v>44.922043733333332</v>
      </c>
      <c r="I2976" s="168">
        <f t="shared" si="184"/>
        <v>44.922043733333332</v>
      </c>
    </row>
    <row r="2977" spans="1:9" x14ac:dyDescent="0.2">
      <c r="A2977" s="325" t="s">
        <v>879</v>
      </c>
      <c r="B2977" s="324">
        <v>1936451007000</v>
      </c>
      <c r="C2977" s="324">
        <v>1201987717374.6199</v>
      </c>
      <c r="D2977" s="324">
        <v>1118516988151.6301</v>
      </c>
      <c r="E2977" s="324">
        <v>1107169881445.9001</v>
      </c>
      <c r="F2977" s="161">
        <f t="shared" si="185"/>
        <v>734463289625.38013</v>
      </c>
      <c r="G2977" s="162">
        <f t="shared" si="186"/>
        <v>62.071682321401475</v>
      </c>
      <c r="H2977" s="162">
        <f t="shared" si="187"/>
        <v>57.761181879032698</v>
      </c>
      <c r="I2977" s="162">
        <f t="shared" si="184"/>
        <v>57.175207502985394</v>
      </c>
    </row>
    <row r="2978" spans="1:9" x14ac:dyDescent="0.2">
      <c r="A2978" s="326" t="s">
        <v>109</v>
      </c>
      <c r="B2978" s="324">
        <v>1932451007000</v>
      </c>
      <c r="C2978" s="324">
        <v>1198648960026.6199</v>
      </c>
      <c r="D2978" s="324">
        <v>1118025734985.6401</v>
      </c>
      <c r="E2978" s="324">
        <v>1106678628279.9102</v>
      </c>
      <c r="F2978" s="161">
        <f t="shared" si="185"/>
        <v>733802046973.38013</v>
      </c>
      <c r="G2978" s="162">
        <f t="shared" si="186"/>
        <v>62.027391933078889</v>
      </c>
      <c r="H2978" s="162">
        <f t="shared" si="187"/>
        <v>57.855321088905633</v>
      </c>
      <c r="I2978" s="162">
        <f t="shared" si="184"/>
        <v>57.268133798535679</v>
      </c>
    </row>
    <row r="2979" spans="1:9" x14ac:dyDescent="0.2">
      <c r="A2979" s="327" t="s">
        <v>28</v>
      </c>
      <c r="B2979" s="324">
        <v>1382475700000</v>
      </c>
      <c r="C2979" s="324">
        <v>847576802550.02002</v>
      </c>
      <c r="D2979" s="324">
        <v>844436953181.01001</v>
      </c>
      <c r="E2979" s="324">
        <v>844279240356.01001</v>
      </c>
      <c r="F2979" s="161">
        <f t="shared" si="185"/>
        <v>534898897449.97998</v>
      </c>
      <c r="G2979" s="162">
        <f t="shared" si="186"/>
        <v>61.308622100917944</v>
      </c>
      <c r="H2979" s="162">
        <f t="shared" si="187"/>
        <v>61.081504230490992</v>
      </c>
      <c r="I2979" s="162">
        <f t="shared" si="184"/>
        <v>61.07009623069758</v>
      </c>
    </row>
    <row r="2980" spans="1:9" x14ac:dyDescent="0.2">
      <c r="A2980" s="337" t="s">
        <v>110</v>
      </c>
      <c r="B2980" s="328">
        <v>776737000000</v>
      </c>
      <c r="C2980" s="328">
        <v>460619999888</v>
      </c>
      <c r="D2980" s="328">
        <v>458645194952.5</v>
      </c>
      <c r="E2980" s="328">
        <v>458571838219.5</v>
      </c>
      <c r="F2980" s="165">
        <f t="shared" si="185"/>
        <v>316117000112</v>
      </c>
      <c r="G2980" s="166">
        <f t="shared" si="186"/>
        <v>59.301925862679383</v>
      </c>
      <c r="H2980" s="166">
        <f t="shared" si="187"/>
        <v>59.047682156572947</v>
      </c>
      <c r="I2980" s="166">
        <f t="shared" si="184"/>
        <v>59.038237938903379</v>
      </c>
    </row>
    <row r="2981" spans="1:9" x14ac:dyDescent="0.2">
      <c r="A2981" s="337" t="s">
        <v>111</v>
      </c>
      <c r="B2981" s="328">
        <v>357631400000</v>
      </c>
      <c r="C2981" s="328">
        <v>229932193591</v>
      </c>
      <c r="D2981" s="328">
        <v>229817484491</v>
      </c>
      <c r="E2981" s="328">
        <v>229808724260</v>
      </c>
      <c r="F2981" s="165">
        <f t="shared" si="185"/>
        <v>127699206409</v>
      </c>
      <c r="G2981" s="166">
        <f t="shared" si="186"/>
        <v>64.293066434043538</v>
      </c>
      <c r="H2981" s="166">
        <f t="shared" si="187"/>
        <v>64.260991761629427</v>
      </c>
      <c r="I2981" s="166">
        <f t="shared" si="184"/>
        <v>64.258542247688538</v>
      </c>
    </row>
    <row r="2982" spans="1:9" x14ac:dyDescent="0.2">
      <c r="A2982" s="337" t="s">
        <v>112</v>
      </c>
      <c r="B2982" s="328">
        <v>248107300000</v>
      </c>
      <c r="C2982" s="328">
        <v>157024609071.01999</v>
      </c>
      <c r="D2982" s="328">
        <v>155974273737.51001</v>
      </c>
      <c r="E2982" s="328">
        <v>155898677876.51001</v>
      </c>
      <c r="F2982" s="165">
        <f t="shared" si="185"/>
        <v>91082690928.980011</v>
      </c>
      <c r="G2982" s="166">
        <f t="shared" si="186"/>
        <v>63.28899192850028</v>
      </c>
      <c r="H2982" s="166">
        <f t="shared" si="187"/>
        <v>62.865652779063744</v>
      </c>
      <c r="I2982" s="166">
        <f t="shared" si="184"/>
        <v>62.835183759812793</v>
      </c>
    </row>
    <row r="2983" spans="1:9" x14ac:dyDescent="0.2">
      <c r="A2983" s="327" t="s">
        <v>29</v>
      </c>
      <c r="B2983" s="324">
        <v>269397924000</v>
      </c>
      <c r="C2983" s="324">
        <v>171216519562.26001</v>
      </c>
      <c r="D2983" s="324">
        <v>139201762988.04999</v>
      </c>
      <c r="E2983" s="324">
        <v>136282998668.31</v>
      </c>
      <c r="F2983" s="161">
        <f t="shared" si="185"/>
        <v>98181404437.73999</v>
      </c>
      <c r="G2983" s="162">
        <f t="shared" si="186"/>
        <v>63.555248318194167</v>
      </c>
      <c r="H2983" s="162">
        <f t="shared" si="187"/>
        <v>51.671431212680766</v>
      </c>
      <c r="I2983" s="162">
        <f t="shared" si="184"/>
        <v>50.587991416114249</v>
      </c>
    </row>
    <row r="2984" spans="1:9" x14ac:dyDescent="0.2">
      <c r="A2984" s="337" t="s">
        <v>113</v>
      </c>
      <c r="B2984" s="328">
        <v>269397924000</v>
      </c>
      <c r="C2984" s="328">
        <v>171216519562.26001</v>
      </c>
      <c r="D2984" s="328">
        <v>139201762988.04999</v>
      </c>
      <c r="E2984" s="328">
        <v>136282998668.31</v>
      </c>
      <c r="F2984" s="165">
        <f t="shared" si="185"/>
        <v>98181404437.73999</v>
      </c>
      <c r="G2984" s="166">
        <f t="shared" si="186"/>
        <v>63.555248318194167</v>
      </c>
      <c r="H2984" s="166">
        <f t="shared" si="187"/>
        <v>51.671431212680766</v>
      </c>
      <c r="I2984" s="166">
        <f t="shared" si="184"/>
        <v>50.587991416114249</v>
      </c>
    </row>
    <row r="2985" spans="1:9" x14ac:dyDescent="0.2">
      <c r="A2985" s="327" t="s">
        <v>30</v>
      </c>
      <c r="B2985" s="324">
        <v>167574032000</v>
      </c>
      <c r="C2985" s="324">
        <v>92418141511.919983</v>
      </c>
      <c r="D2985" s="324">
        <v>65831720859.5</v>
      </c>
      <c r="E2985" s="324">
        <v>64711577795.699997</v>
      </c>
      <c r="F2985" s="161">
        <f t="shared" si="185"/>
        <v>75155890488.080017</v>
      </c>
      <c r="G2985" s="162">
        <f t="shared" si="186"/>
        <v>55.15063426528998</v>
      </c>
      <c r="H2985" s="162">
        <f t="shared" si="187"/>
        <v>39.285156580525552</v>
      </c>
      <c r="I2985" s="162">
        <f t="shared" si="184"/>
        <v>38.616709894346876</v>
      </c>
    </row>
    <row r="2986" spans="1:9" x14ac:dyDescent="0.2">
      <c r="A2986" s="337" t="s">
        <v>880</v>
      </c>
      <c r="B2986" s="328">
        <v>44485732000</v>
      </c>
      <c r="C2986" s="328">
        <v>29040609270.629997</v>
      </c>
      <c r="D2986" s="328">
        <v>14703706709.99</v>
      </c>
      <c r="E2986" s="328">
        <v>14679952643.99</v>
      </c>
      <c r="F2986" s="165">
        <f t="shared" si="185"/>
        <v>15445122729.370003</v>
      </c>
      <c r="G2986" s="166">
        <f t="shared" si="186"/>
        <v>65.280727021935931</v>
      </c>
      <c r="H2986" s="166">
        <f t="shared" si="187"/>
        <v>33.052635190964146</v>
      </c>
      <c r="I2986" s="166">
        <f t="shared" si="184"/>
        <v>32.999238146716344</v>
      </c>
    </row>
    <row r="2987" spans="1:9" x14ac:dyDescent="0.2">
      <c r="A2987" s="337" t="s">
        <v>881</v>
      </c>
      <c r="B2987" s="328">
        <v>4229200000</v>
      </c>
      <c r="C2987" s="328">
        <v>2559658845.9400001</v>
      </c>
      <c r="D2987" s="328">
        <v>1464221531.4000001</v>
      </c>
      <c r="E2987" s="328">
        <v>1464221531.4000001</v>
      </c>
      <c r="F2987" s="165">
        <f t="shared" si="185"/>
        <v>1669541154.0599999</v>
      </c>
      <c r="G2987" s="166">
        <f t="shared" si="186"/>
        <v>60.523475975125315</v>
      </c>
      <c r="H2987" s="166">
        <f t="shared" si="187"/>
        <v>34.621714068854629</v>
      </c>
      <c r="I2987" s="166">
        <f t="shared" si="184"/>
        <v>34.621714068854629</v>
      </c>
    </row>
    <row r="2988" spans="1:9" x14ac:dyDescent="0.2">
      <c r="A2988" s="337" t="s">
        <v>882</v>
      </c>
      <c r="B2988" s="328">
        <v>165500000</v>
      </c>
      <c r="C2988" s="328">
        <v>116157125</v>
      </c>
      <c r="D2988" s="328">
        <v>34582213</v>
      </c>
      <c r="E2988" s="328">
        <v>34582213</v>
      </c>
      <c r="F2988" s="165">
        <f t="shared" si="185"/>
        <v>49342875</v>
      </c>
      <c r="G2988" s="166">
        <f t="shared" si="186"/>
        <v>70.185574018126886</v>
      </c>
      <c r="H2988" s="166">
        <f t="shared" si="187"/>
        <v>20.895596978851962</v>
      </c>
      <c r="I2988" s="166">
        <f t="shared" si="184"/>
        <v>20.895596978851962</v>
      </c>
    </row>
    <row r="2989" spans="1:9" ht="10.5" customHeight="1" x14ac:dyDescent="0.2">
      <c r="A2989" s="337" t="s">
        <v>115</v>
      </c>
      <c r="B2989" s="328">
        <v>25000000000</v>
      </c>
      <c r="C2989" s="328">
        <v>0</v>
      </c>
      <c r="D2989" s="328">
        <v>0</v>
      </c>
      <c r="E2989" s="328">
        <v>0</v>
      </c>
      <c r="F2989" s="165">
        <f t="shared" si="185"/>
        <v>25000000000</v>
      </c>
      <c r="G2989" s="166">
        <f t="shared" si="186"/>
        <v>0</v>
      </c>
      <c r="H2989" s="166">
        <f t="shared" si="187"/>
        <v>0</v>
      </c>
      <c r="I2989" s="166">
        <f t="shared" si="184"/>
        <v>0</v>
      </c>
    </row>
    <row r="2990" spans="1:9" s="351" customFormat="1" x14ac:dyDescent="0.2">
      <c r="A2990" s="337" t="s">
        <v>118</v>
      </c>
      <c r="B2990" s="328">
        <v>3393600000</v>
      </c>
      <c r="C2990" s="328">
        <v>3278324161</v>
      </c>
      <c r="D2990" s="328">
        <v>2765171209</v>
      </c>
      <c r="E2990" s="328">
        <v>2765171209</v>
      </c>
      <c r="F2990" s="165">
        <f t="shared" si="185"/>
        <v>115275839</v>
      </c>
      <c r="G2990" s="166">
        <f t="shared" si="186"/>
        <v>96.60314005775578</v>
      </c>
      <c r="H2990" s="166">
        <f t="shared" si="187"/>
        <v>81.481942745167373</v>
      </c>
      <c r="I2990" s="166">
        <f t="shared" si="184"/>
        <v>81.481942745167373</v>
      </c>
    </row>
    <row r="2991" spans="1:9" x14ac:dyDescent="0.2">
      <c r="A2991" s="337" t="s">
        <v>375</v>
      </c>
      <c r="B2991" s="328">
        <v>300000000</v>
      </c>
      <c r="C2991" s="328">
        <v>207900503</v>
      </c>
      <c r="D2991" s="328">
        <v>190509239</v>
      </c>
      <c r="E2991" s="328">
        <v>181813607</v>
      </c>
      <c r="F2991" s="165">
        <f t="shared" si="185"/>
        <v>92099497</v>
      </c>
      <c r="G2991" s="166">
        <f t="shared" si="186"/>
        <v>69.300167666666667</v>
      </c>
      <c r="H2991" s="166">
        <f t="shared" si="187"/>
        <v>63.503079666666665</v>
      </c>
      <c r="I2991" s="166">
        <f t="shared" si="184"/>
        <v>60.604535666666671</v>
      </c>
    </row>
    <row r="2992" spans="1:9" x14ac:dyDescent="0.2">
      <c r="A2992" s="337" t="s">
        <v>124</v>
      </c>
      <c r="B2992" s="328">
        <v>90000000000</v>
      </c>
      <c r="C2992" s="328">
        <v>57215491606.349998</v>
      </c>
      <c r="D2992" s="328">
        <v>46673529957.110001</v>
      </c>
      <c r="E2992" s="328">
        <v>45585836591.309998</v>
      </c>
      <c r="F2992" s="165">
        <f t="shared" si="185"/>
        <v>32784508393.650002</v>
      </c>
      <c r="G2992" s="166">
        <f t="shared" si="186"/>
        <v>63.572768451499996</v>
      </c>
      <c r="H2992" s="166">
        <f t="shared" si="187"/>
        <v>51.859477730122229</v>
      </c>
      <c r="I2992" s="166">
        <f t="shared" si="184"/>
        <v>50.650929545899992</v>
      </c>
    </row>
    <row r="2993" spans="1:9" x14ac:dyDescent="0.2">
      <c r="A2993" s="327" t="s">
        <v>31</v>
      </c>
      <c r="B2993" s="324">
        <v>96251351000</v>
      </c>
      <c r="C2993" s="324">
        <v>75365899486</v>
      </c>
      <c r="D2993" s="324">
        <v>56513837309.559998</v>
      </c>
      <c r="E2993" s="324">
        <v>49372061469.370003</v>
      </c>
      <c r="F2993" s="203">
        <f t="shared" si="185"/>
        <v>20885451514</v>
      </c>
      <c r="G2993" s="204">
        <f t="shared" si="186"/>
        <v>78.301134169015455</v>
      </c>
      <c r="H2993" s="204">
        <f t="shared" si="187"/>
        <v>58.714850983816312</v>
      </c>
      <c r="I2993" s="204">
        <f t="shared" si="184"/>
        <v>51.294928285598814</v>
      </c>
    </row>
    <row r="2994" spans="1:9" x14ac:dyDescent="0.2">
      <c r="A2994" s="337" t="s">
        <v>427</v>
      </c>
      <c r="B2994" s="328">
        <v>96251351000</v>
      </c>
      <c r="C2994" s="328">
        <v>75365899486</v>
      </c>
      <c r="D2994" s="328">
        <v>56513837309.559998</v>
      </c>
      <c r="E2994" s="328">
        <v>49372061469.370003</v>
      </c>
      <c r="F2994" s="202">
        <f t="shared" si="185"/>
        <v>20885451514</v>
      </c>
      <c r="G2994" s="168">
        <f t="shared" si="186"/>
        <v>78.301134169015455</v>
      </c>
      <c r="H2994" s="168">
        <f t="shared" si="187"/>
        <v>58.714850983816312</v>
      </c>
      <c r="I2994" s="168">
        <f t="shared" si="184"/>
        <v>51.294928285598814</v>
      </c>
    </row>
    <row r="2995" spans="1:9" x14ac:dyDescent="0.2">
      <c r="A2995" s="327" t="s">
        <v>127</v>
      </c>
      <c r="B2995" s="324">
        <v>16752000000</v>
      </c>
      <c r="C2995" s="324">
        <v>12071596916.42</v>
      </c>
      <c r="D2995" s="324">
        <v>12041460647.52</v>
      </c>
      <c r="E2995" s="324">
        <v>12032749990.52</v>
      </c>
      <c r="F2995" s="203">
        <f t="shared" si="185"/>
        <v>4680403083.5799999</v>
      </c>
      <c r="G2995" s="204">
        <f t="shared" si="186"/>
        <v>72.060631067454622</v>
      </c>
      <c r="H2995" s="204">
        <f t="shared" si="187"/>
        <v>71.880734524355304</v>
      </c>
      <c r="I2995" s="204">
        <f t="shared" si="184"/>
        <v>71.828736810649474</v>
      </c>
    </row>
    <row r="2996" spans="1:9" x14ac:dyDescent="0.2">
      <c r="A2996" s="337" t="s">
        <v>128</v>
      </c>
      <c r="B2996" s="328">
        <v>10986000000</v>
      </c>
      <c r="C2996" s="328">
        <v>10957217702</v>
      </c>
      <c r="D2996" s="328">
        <v>10946055562</v>
      </c>
      <c r="E2996" s="328">
        <v>10946055562</v>
      </c>
      <c r="F2996" s="165">
        <f t="shared" si="185"/>
        <v>28782298</v>
      </c>
      <c r="G2996" s="166">
        <f t="shared" si="186"/>
        <v>99.738009302748949</v>
      </c>
      <c r="H2996" s="166">
        <f t="shared" si="187"/>
        <v>99.636405989441101</v>
      </c>
      <c r="I2996" s="166">
        <f t="shared" si="184"/>
        <v>99.636405989441101</v>
      </c>
    </row>
    <row r="2997" spans="1:9" x14ac:dyDescent="0.2">
      <c r="A2997" s="337" t="s">
        <v>129</v>
      </c>
      <c r="B2997" s="328">
        <v>362500000</v>
      </c>
      <c r="C2997" s="328">
        <v>45893214.420000002</v>
      </c>
      <c r="D2997" s="328">
        <v>26919085.52</v>
      </c>
      <c r="E2997" s="328">
        <v>18208428.52</v>
      </c>
      <c r="F2997" s="202">
        <f t="shared" si="185"/>
        <v>316606785.57999998</v>
      </c>
      <c r="G2997" s="168">
        <f t="shared" si="186"/>
        <v>12.660197081379309</v>
      </c>
      <c r="H2997" s="168">
        <f t="shared" si="187"/>
        <v>7.4259546262068961</v>
      </c>
      <c r="I2997" s="168">
        <f t="shared" si="184"/>
        <v>5.0230147641379306</v>
      </c>
    </row>
    <row r="2998" spans="1:9" x14ac:dyDescent="0.2">
      <c r="A2998" s="337" t="s">
        <v>130</v>
      </c>
      <c r="B2998" s="328">
        <v>3991000000</v>
      </c>
      <c r="C2998" s="328">
        <v>0</v>
      </c>
      <c r="D2998" s="328">
        <v>0</v>
      </c>
      <c r="E2998" s="328">
        <v>0</v>
      </c>
      <c r="F2998" s="202">
        <f t="shared" si="185"/>
        <v>3991000000</v>
      </c>
      <c r="G2998" s="168">
        <f t="shared" si="186"/>
        <v>0</v>
      </c>
      <c r="H2998" s="168">
        <f t="shared" si="187"/>
        <v>0</v>
      </c>
      <c r="I2998" s="168">
        <f t="shared" si="184"/>
        <v>0</v>
      </c>
    </row>
    <row r="2999" spans="1:9" x14ac:dyDescent="0.2">
      <c r="A2999" s="337" t="s">
        <v>348</v>
      </c>
      <c r="B2999" s="328">
        <v>50000000</v>
      </c>
      <c r="C2999" s="328">
        <v>0</v>
      </c>
      <c r="D2999" s="328">
        <v>0</v>
      </c>
      <c r="E2999" s="328">
        <v>0</v>
      </c>
      <c r="F2999" s="165">
        <f t="shared" si="185"/>
        <v>50000000</v>
      </c>
      <c r="G2999" s="166">
        <f t="shared" si="186"/>
        <v>0</v>
      </c>
      <c r="H2999" s="166">
        <f t="shared" si="187"/>
        <v>0</v>
      </c>
      <c r="I2999" s="166">
        <f t="shared" si="184"/>
        <v>0</v>
      </c>
    </row>
    <row r="3000" spans="1:9" x14ac:dyDescent="0.2">
      <c r="A3000" s="337" t="s">
        <v>188</v>
      </c>
      <c r="B3000" s="328">
        <v>1362500000</v>
      </c>
      <c r="C3000" s="328">
        <v>1068486000</v>
      </c>
      <c r="D3000" s="328">
        <v>1068486000</v>
      </c>
      <c r="E3000" s="328">
        <v>1068486000</v>
      </c>
      <c r="F3000" s="202">
        <f t="shared" si="185"/>
        <v>294014000</v>
      </c>
      <c r="G3000" s="168">
        <f t="shared" si="186"/>
        <v>78.420990825688079</v>
      </c>
      <c r="H3000" s="168">
        <f t="shared" si="187"/>
        <v>78.420990825688079</v>
      </c>
      <c r="I3000" s="168">
        <f t="shared" si="184"/>
        <v>78.420990825688079</v>
      </c>
    </row>
    <row r="3001" spans="1:9" x14ac:dyDescent="0.2">
      <c r="A3001" s="326" t="s">
        <v>131</v>
      </c>
      <c r="B3001" s="324">
        <v>4000000000</v>
      </c>
      <c r="C3001" s="324">
        <v>3338757348</v>
      </c>
      <c r="D3001" s="324">
        <v>491253165.99000001</v>
      </c>
      <c r="E3001" s="324">
        <v>491253165.99000001</v>
      </c>
      <c r="F3001" s="161">
        <f t="shared" si="185"/>
        <v>661242652</v>
      </c>
      <c r="G3001" s="162">
        <f t="shared" si="186"/>
        <v>83.468933700000008</v>
      </c>
      <c r="H3001" s="162">
        <f t="shared" si="187"/>
        <v>12.28132914975</v>
      </c>
      <c r="I3001" s="162">
        <f t="shared" si="184"/>
        <v>12.28132914975</v>
      </c>
    </row>
    <row r="3002" spans="1:9" x14ac:dyDescent="0.2">
      <c r="A3002" s="327" t="s">
        <v>1653</v>
      </c>
      <c r="B3002" s="324">
        <v>4000000000</v>
      </c>
      <c r="C3002" s="324">
        <v>3338757348</v>
      </c>
      <c r="D3002" s="324">
        <v>491253165.99000001</v>
      </c>
      <c r="E3002" s="324">
        <v>491253165.99000001</v>
      </c>
      <c r="F3002" s="203">
        <f t="shared" si="185"/>
        <v>661242652</v>
      </c>
      <c r="G3002" s="204">
        <f t="shared" si="186"/>
        <v>83.468933700000008</v>
      </c>
      <c r="H3002" s="204">
        <f t="shared" si="187"/>
        <v>12.28132914975</v>
      </c>
      <c r="I3002" s="204">
        <f t="shared" si="184"/>
        <v>12.28132914975</v>
      </c>
    </row>
    <row r="3003" spans="1:9" x14ac:dyDescent="0.2">
      <c r="A3003" s="337" t="s">
        <v>883</v>
      </c>
      <c r="B3003" s="328">
        <v>700000000</v>
      </c>
      <c r="C3003" s="328">
        <v>697500000</v>
      </c>
      <c r="D3003" s="328">
        <v>0</v>
      </c>
      <c r="E3003" s="328">
        <v>0</v>
      </c>
      <c r="F3003" s="165">
        <f t="shared" si="185"/>
        <v>2500000</v>
      </c>
      <c r="G3003" s="166">
        <f t="shared" si="186"/>
        <v>99.642857142857139</v>
      </c>
      <c r="H3003" s="166">
        <f t="shared" si="187"/>
        <v>0</v>
      </c>
      <c r="I3003" s="166">
        <f t="shared" si="184"/>
        <v>0</v>
      </c>
    </row>
    <row r="3004" spans="1:9" x14ac:dyDescent="0.2">
      <c r="A3004" s="337" t="s">
        <v>884</v>
      </c>
      <c r="B3004" s="328">
        <v>1000000000</v>
      </c>
      <c r="C3004" s="328">
        <v>850000000</v>
      </c>
      <c r="D3004" s="328">
        <v>0</v>
      </c>
      <c r="E3004" s="328">
        <v>0</v>
      </c>
      <c r="F3004" s="165">
        <f t="shared" si="185"/>
        <v>150000000</v>
      </c>
      <c r="G3004" s="166">
        <f t="shared" si="186"/>
        <v>85</v>
      </c>
      <c r="H3004" s="166">
        <f t="shared" si="187"/>
        <v>0</v>
      </c>
      <c r="I3004" s="166">
        <f t="shared" si="184"/>
        <v>0</v>
      </c>
    </row>
    <row r="3005" spans="1:9" x14ac:dyDescent="0.2">
      <c r="A3005" s="337" t="s">
        <v>885</v>
      </c>
      <c r="B3005" s="328">
        <v>500000000</v>
      </c>
      <c r="C3005" s="328">
        <v>0</v>
      </c>
      <c r="D3005" s="328">
        <v>0</v>
      </c>
      <c r="E3005" s="328">
        <v>0</v>
      </c>
      <c r="F3005" s="165">
        <f t="shared" si="185"/>
        <v>500000000</v>
      </c>
      <c r="G3005" s="166">
        <f t="shared" si="186"/>
        <v>0</v>
      </c>
      <c r="H3005" s="166">
        <f t="shared" si="187"/>
        <v>0</v>
      </c>
      <c r="I3005" s="166">
        <f t="shared" si="184"/>
        <v>0</v>
      </c>
    </row>
    <row r="3006" spans="1:9" x14ac:dyDescent="0.2">
      <c r="A3006" s="337" t="s">
        <v>886</v>
      </c>
      <c r="B3006" s="328">
        <v>1800000000</v>
      </c>
      <c r="C3006" s="328">
        <v>1791257348</v>
      </c>
      <c r="D3006" s="328">
        <v>491253165.99000001</v>
      </c>
      <c r="E3006" s="328">
        <v>491253165.99000001</v>
      </c>
      <c r="F3006" s="165">
        <f t="shared" si="185"/>
        <v>8742652</v>
      </c>
      <c r="G3006" s="166">
        <f t="shared" si="186"/>
        <v>99.514297111111119</v>
      </c>
      <c r="H3006" s="166">
        <f t="shared" si="187"/>
        <v>27.291842555000002</v>
      </c>
      <c r="I3006" s="166">
        <f t="shared" si="184"/>
        <v>27.291842555000002</v>
      </c>
    </row>
    <row r="3007" spans="1:9" x14ac:dyDescent="0.2">
      <c r="A3007" s="325" t="s">
        <v>887</v>
      </c>
      <c r="B3007" s="324">
        <v>149837635135</v>
      </c>
      <c r="C3007" s="324">
        <v>80174104736.140015</v>
      </c>
      <c r="D3007" s="324">
        <v>54386650526.769989</v>
      </c>
      <c r="E3007" s="324">
        <v>54064950939.789993</v>
      </c>
      <c r="F3007" s="203">
        <f t="shared" si="185"/>
        <v>69663530398.859985</v>
      </c>
      <c r="G3007" s="204">
        <f t="shared" si="186"/>
        <v>53.5073212173331</v>
      </c>
      <c r="H3007" s="204">
        <f t="shared" si="187"/>
        <v>36.297056128634814</v>
      </c>
      <c r="I3007" s="204">
        <f t="shared" si="184"/>
        <v>36.082357340383012</v>
      </c>
    </row>
    <row r="3008" spans="1:9" s="351" customFormat="1" x14ac:dyDescent="0.2">
      <c r="A3008" s="326" t="s">
        <v>109</v>
      </c>
      <c r="B3008" s="324">
        <v>134360635135</v>
      </c>
      <c r="C3008" s="324">
        <v>67884268973.570007</v>
      </c>
      <c r="D3008" s="324">
        <v>50722193522.569992</v>
      </c>
      <c r="E3008" s="324">
        <v>50400493935.589996</v>
      </c>
      <c r="F3008" s="203">
        <f t="shared" si="185"/>
        <v>66476366161.429993</v>
      </c>
      <c r="G3008" s="204">
        <f t="shared" si="186"/>
        <v>50.523926822288914</v>
      </c>
      <c r="H3008" s="204">
        <f t="shared" si="187"/>
        <v>37.75078427666439</v>
      </c>
      <c r="I3008" s="204">
        <f t="shared" si="184"/>
        <v>37.511354337488555</v>
      </c>
    </row>
    <row r="3009" spans="1:9" x14ac:dyDescent="0.2">
      <c r="A3009" s="327" t="s">
        <v>28</v>
      </c>
      <c r="B3009" s="324">
        <v>52657500000</v>
      </c>
      <c r="C3009" s="324">
        <v>28752677422</v>
      </c>
      <c r="D3009" s="324">
        <v>28752677422</v>
      </c>
      <c r="E3009" s="324">
        <v>28726485558</v>
      </c>
      <c r="F3009" s="203">
        <f t="shared" si="185"/>
        <v>23904822578</v>
      </c>
      <c r="G3009" s="204">
        <f t="shared" si="186"/>
        <v>54.603195028248585</v>
      </c>
      <c r="H3009" s="204">
        <f t="shared" si="187"/>
        <v>54.603195028248585</v>
      </c>
      <c r="I3009" s="204">
        <f t="shared" si="184"/>
        <v>54.553454983620561</v>
      </c>
    </row>
    <row r="3010" spans="1:9" x14ac:dyDescent="0.2">
      <c r="A3010" s="337" t="s">
        <v>110</v>
      </c>
      <c r="B3010" s="328">
        <v>36079686000</v>
      </c>
      <c r="C3010" s="328">
        <v>19176038253</v>
      </c>
      <c r="D3010" s="328">
        <v>19176038253</v>
      </c>
      <c r="E3010" s="328">
        <v>19156897613</v>
      </c>
      <c r="F3010" s="165">
        <f t="shared" si="185"/>
        <v>16903647747</v>
      </c>
      <c r="G3010" s="166">
        <f t="shared" si="186"/>
        <v>53.149127331651393</v>
      </c>
      <c r="H3010" s="166">
        <f t="shared" si="187"/>
        <v>53.149127331651393</v>
      </c>
      <c r="I3010" s="166">
        <f t="shared" si="184"/>
        <v>53.096076315630903</v>
      </c>
    </row>
    <row r="3011" spans="1:9" x14ac:dyDescent="0.2">
      <c r="A3011" s="337" t="s">
        <v>111</v>
      </c>
      <c r="B3011" s="328">
        <v>12554242000</v>
      </c>
      <c r="C3011" s="328">
        <v>7302635420</v>
      </c>
      <c r="D3011" s="328">
        <v>7302635420</v>
      </c>
      <c r="E3011" s="328">
        <v>7302635420</v>
      </c>
      <c r="F3011" s="165">
        <f t="shared" si="185"/>
        <v>5251606580</v>
      </c>
      <c r="G3011" s="166">
        <f t="shared" si="186"/>
        <v>58.168668566369838</v>
      </c>
      <c r="H3011" s="166">
        <f t="shared" si="187"/>
        <v>58.168668566369838</v>
      </c>
      <c r="I3011" s="166">
        <f t="shared" si="184"/>
        <v>58.168668566369838</v>
      </c>
    </row>
    <row r="3012" spans="1:9" x14ac:dyDescent="0.2">
      <c r="A3012" s="337" t="s">
        <v>112</v>
      </c>
      <c r="B3012" s="328">
        <v>4023572000</v>
      </c>
      <c r="C3012" s="328">
        <v>2274003749</v>
      </c>
      <c r="D3012" s="328">
        <v>2274003749</v>
      </c>
      <c r="E3012" s="328">
        <v>2266952525</v>
      </c>
      <c r="F3012" s="165">
        <f t="shared" si="185"/>
        <v>1749568251</v>
      </c>
      <c r="G3012" s="166">
        <f t="shared" si="186"/>
        <v>56.517038815261664</v>
      </c>
      <c r="H3012" s="166">
        <f t="shared" si="187"/>
        <v>56.517038815261664</v>
      </c>
      <c r="I3012" s="166">
        <f t="shared" si="184"/>
        <v>56.341790950926196</v>
      </c>
    </row>
    <row r="3013" spans="1:9" x14ac:dyDescent="0.2">
      <c r="A3013" s="327" t="s">
        <v>29</v>
      </c>
      <c r="B3013" s="324">
        <v>18831900000</v>
      </c>
      <c r="C3013" s="324">
        <v>14759732499.360001</v>
      </c>
      <c r="D3013" s="324">
        <v>8270123476.7399998</v>
      </c>
      <c r="E3013" s="324">
        <v>7978566591.7600002</v>
      </c>
      <c r="F3013" s="203">
        <f t="shared" si="185"/>
        <v>4072167500.6399994</v>
      </c>
      <c r="G3013" s="204">
        <f t="shared" si="186"/>
        <v>78.376225974861796</v>
      </c>
      <c r="H3013" s="204">
        <f t="shared" si="187"/>
        <v>43.915502295254328</v>
      </c>
      <c r="I3013" s="204">
        <f t="shared" si="184"/>
        <v>42.367294812313148</v>
      </c>
    </row>
    <row r="3014" spans="1:9" x14ac:dyDescent="0.2">
      <c r="A3014" s="337" t="s">
        <v>113</v>
      </c>
      <c r="B3014" s="328">
        <v>18831900000</v>
      </c>
      <c r="C3014" s="328">
        <v>14759732499.360001</v>
      </c>
      <c r="D3014" s="328">
        <v>8270123476.7399998</v>
      </c>
      <c r="E3014" s="328">
        <v>7978566591.7600002</v>
      </c>
      <c r="F3014" s="165">
        <f t="shared" si="185"/>
        <v>4072167500.6399994</v>
      </c>
      <c r="G3014" s="166">
        <f t="shared" si="186"/>
        <v>78.376225974861796</v>
      </c>
      <c r="H3014" s="166">
        <f t="shared" si="187"/>
        <v>43.915502295254328</v>
      </c>
      <c r="I3014" s="166">
        <f t="shared" si="184"/>
        <v>42.367294812313148</v>
      </c>
    </row>
    <row r="3015" spans="1:9" x14ac:dyDescent="0.2">
      <c r="A3015" s="327" t="s">
        <v>30</v>
      </c>
      <c r="B3015" s="324">
        <v>62581435135</v>
      </c>
      <c r="C3015" s="324">
        <v>24371859052.209999</v>
      </c>
      <c r="D3015" s="324">
        <v>13699392623.83</v>
      </c>
      <c r="E3015" s="324">
        <v>13695441785.83</v>
      </c>
      <c r="F3015" s="203">
        <f t="shared" si="185"/>
        <v>38209576082.790001</v>
      </c>
      <c r="G3015" s="204">
        <f t="shared" si="186"/>
        <v>38.94423162338046</v>
      </c>
      <c r="H3015" s="204">
        <f t="shared" si="187"/>
        <v>21.890505697540842</v>
      </c>
      <c r="I3015" s="204">
        <f t="shared" ref="I3015:I3078" si="188">IFERROR(IF(E3015&gt;0,+E3015/B3015*100,0),0)</f>
        <v>21.884192582490861</v>
      </c>
    </row>
    <row r="3016" spans="1:9" x14ac:dyDescent="0.2">
      <c r="A3016" s="337" t="s">
        <v>888</v>
      </c>
      <c r="B3016" s="328">
        <v>46120387695</v>
      </c>
      <c r="C3016" s="328">
        <v>16120610963.370001</v>
      </c>
      <c r="D3016" s="328">
        <v>5448144534.9899998</v>
      </c>
      <c r="E3016" s="328">
        <v>5444193696.9899998</v>
      </c>
      <c r="F3016" s="165">
        <f t="shared" si="185"/>
        <v>29999776731.629997</v>
      </c>
      <c r="G3016" s="166">
        <f t="shared" si="186"/>
        <v>34.953329252081865</v>
      </c>
      <c r="H3016" s="166">
        <f t="shared" si="187"/>
        <v>11.812876706543046</v>
      </c>
      <c r="I3016" s="166">
        <f t="shared" si="188"/>
        <v>11.804310347504332</v>
      </c>
    </row>
    <row r="3017" spans="1:9" x14ac:dyDescent="0.2">
      <c r="A3017" s="337" t="s">
        <v>115</v>
      </c>
      <c r="B3017" s="328">
        <v>2863412305</v>
      </c>
      <c r="C3017" s="328">
        <v>0</v>
      </c>
      <c r="D3017" s="328">
        <v>0</v>
      </c>
      <c r="E3017" s="328">
        <v>0</v>
      </c>
      <c r="F3017" s="165">
        <f t="shared" ref="F3017:F3080" si="189">+B3017-C3017</f>
        <v>2863412305</v>
      </c>
      <c r="G3017" s="166">
        <f t="shared" ref="G3017:G3080" si="190">IFERROR(IF(C3017&gt;0,+C3017/B3017*100,0),0)</f>
        <v>0</v>
      </c>
      <c r="H3017" s="166">
        <f t="shared" ref="H3017:H3080" si="191">IFERROR(IF(D3017&gt;0,+D3017/B3017*100,0),0)</f>
        <v>0</v>
      </c>
      <c r="I3017" s="166">
        <f t="shared" si="188"/>
        <v>0</v>
      </c>
    </row>
    <row r="3018" spans="1:9" x14ac:dyDescent="0.2">
      <c r="A3018" s="337" t="s">
        <v>118</v>
      </c>
      <c r="B3018" s="328">
        <v>262700000</v>
      </c>
      <c r="C3018" s="328">
        <v>34430796</v>
      </c>
      <c r="D3018" s="328">
        <v>34430796</v>
      </c>
      <c r="E3018" s="328">
        <v>34430796</v>
      </c>
      <c r="F3018" s="165">
        <f t="shared" si="189"/>
        <v>228269204</v>
      </c>
      <c r="G3018" s="166">
        <f t="shared" si="190"/>
        <v>13.106507803578227</v>
      </c>
      <c r="H3018" s="166">
        <f t="shared" si="191"/>
        <v>13.106507803578227</v>
      </c>
      <c r="I3018" s="166">
        <f t="shared" si="188"/>
        <v>13.106507803578227</v>
      </c>
    </row>
    <row r="3019" spans="1:9" x14ac:dyDescent="0.2">
      <c r="A3019" s="337" t="s">
        <v>124</v>
      </c>
      <c r="B3019" s="328">
        <v>13334935135</v>
      </c>
      <c r="C3019" s="328">
        <v>8216817292.8400002</v>
      </c>
      <c r="D3019" s="328">
        <v>8216817292.8400002</v>
      </c>
      <c r="E3019" s="328">
        <v>8216817292.8400002</v>
      </c>
      <c r="F3019" s="165">
        <f t="shared" si="189"/>
        <v>5118117842.1599998</v>
      </c>
      <c r="G3019" s="166">
        <f t="shared" si="190"/>
        <v>61.618727122814768</v>
      </c>
      <c r="H3019" s="166">
        <f t="shared" si="191"/>
        <v>61.618727122814768</v>
      </c>
      <c r="I3019" s="166">
        <f t="shared" si="188"/>
        <v>61.618727122814768</v>
      </c>
    </row>
    <row r="3020" spans="1:9" x14ac:dyDescent="0.2">
      <c r="A3020" s="327" t="s">
        <v>127</v>
      </c>
      <c r="B3020" s="324">
        <v>289800000</v>
      </c>
      <c r="C3020" s="324">
        <v>0</v>
      </c>
      <c r="D3020" s="324">
        <v>0</v>
      </c>
      <c r="E3020" s="324">
        <v>0</v>
      </c>
      <c r="F3020" s="203">
        <f t="shared" si="189"/>
        <v>289800000</v>
      </c>
      <c r="G3020" s="204">
        <f t="shared" si="190"/>
        <v>0</v>
      </c>
      <c r="H3020" s="204">
        <f t="shared" si="191"/>
        <v>0</v>
      </c>
      <c r="I3020" s="204">
        <f t="shared" si="188"/>
        <v>0</v>
      </c>
    </row>
    <row r="3021" spans="1:9" x14ac:dyDescent="0.2">
      <c r="A3021" s="337" t="s">
        <v>130</v>
      </c>
      <c r="B3021" s="328">
        <v>289800000</v>
      </c>
      <c r="C3021" s="328">
        <v>0</v>
      </c>
      <c r="D3021" s="328">
        <v>0</v>
      </c>
      <c r="E3021" s="328">
        <v>0</v>
      </c>
      <c r="F3021" s="165">
        <f t="shared" si="189"/>
        <v>289800000</v>
      </c>
      <c r="G3021" s="166">
        <f t="shared" si="190"/>
        <v>0</v>
      </c>
      <c r="H3021" s="166">
        <f t="shared" si="191"/>
        <v>0</v>
      </c>
      <c r="I3021" s="166">
        <f t="shared" si="188"/>
        <v>0</v>
      </c>
    </row>
    <row r="3022" spans="1:9" x14ac:dyDescent="0.2">
      <c r="A3022" s="326" t="s">
        <v>131</v>
      </c>
      <c r="B3022" s="324">
        <v>15477000000</v>
      </c>
      <c r="C3022" s="324">
        <v>12289835762.57</v>
      </c>
      <c r="D3022" s="324">
        <v>3664457004.1999998</v>
      </c>
      <c r="E3022" s="324">
        <v>3664457004.1999998</v>
      </c>
      <c r="F3022" s="203">
        <f t="shared" si="189"/>
        <v>3187164237.4300003</v>
      </c>
      <c r="G3022" s="204">
        <f t="shared" si="190"/>
        <v>79.407092864056338</v>
      </c>
      <c r="H3022" s="204">
        <f t="shared" si="191"/>
        <v>23.676791394973186</v>
      </c>
      <c r="I3022" s="204">
        <f t="shared" si="188"/>
        <v>23.676791394973186</v>
      </c>
    </row>
    <row r="3023" spans="1:9" x14ac:dyDescent="0.2">
      <c r="A3023" s="327" t="s">
        <v>1653</v>
      </c>
      <c r="B3023" s="324">
        <v>15477000000</v>
      </c>
      <c r="C3023" s="324">
        <v>12289835762.57</v>
      </c>
      <c r="D3023" s="324">
        <v>3664457004.1999998</v>
      </c>
      <c r="E3023" s="324">
        <v>3664457004.1999998</v>
      </c>
      <c r="F3023" s="203">
        <f t="shared" si="189"/>
        <v>3187164237.4300003</v>
      </c>
      <c r="G3023" s="204">
        <f t="shared" si="190"/>
        <v>79.407092864056338</v>
      </c>
      <c r="H3023" s="204">
        <f t="shared" si="191"/>
        <v>23.676791394973186</v>
      </c>
      <c r="I3023" s="204">
        <f t="shared" si="188"/>
        <v>23.676791394973186</v>
      </c>
    </row>
    <row r="3024" spans="1:9" x14ac:dyDescent="0.2">
      <c r="A3024" s="337" t="s">
        <v>889</v>
      </c>
      <c r="B3024" s="328">
        <v>15477000000</v>
      </c>
      <c r="C3024" s="328">
        <v>12289835762.57</v>
      </c>
      <c r="D3024" s="328">
        <v>3664457004.1999998</v>
      </c>
      <c r="E3024" s="328">
        <v>3664457004.1999998</v>
      </c>
      <c r="F3024" s="165">
        <f t="shared" si="189"/>
        <v>3187164237.4300003</v>
      </c>
      <c r="G3024" s="166">
        <f t="shared" si="190"/>
        <v>79.407092864056338</v>
      </c>
      <c r="H3024" s="166">
        <f t="shared" si="191"/>
        <v>23.676791394973186</v>
      </c>
      <c r="I3024" s="166">
        <f t="shared" si="188"/>
        <v>23.676791394973186</v>
      </c>
    </row>
    <row r="3025" spans="1:9" x14ac:dyDescent="0.2">
      <c r="A3025" s="325" t="s">
        <v>890</v>
      </c>
      <c r="B3025" s="324">
        <v>1957795600000</v>
      </c>
      <c r="C3025" s="324">
        <v>1480728740755.3401</v>
      </c>
      <c r="D3025" s="324">
        <v>737307398814.68994</v>
      </c>
      <c r="E3025" s="324">
        <v>737055855733.30994</v>
      </c>
      <c r="F3025" s="203">
        <f t="shared" si="189"/>
        <v>477066859244.65991</v>
      </c>
      <c r="G3025" s="204">
        <f t="shared" si="190"/>
        <v>75.632448083719268</v>
      </c>
      <c r="H3025" s="204">
        <f t="shared" si="191"/>
        <v>37.660080491277533</v>
      </c>
      <c r="I3025" s="204">
        <f t="shared" si="188"/>
        <v>37.647232210211826</v>
      </c>
    </row>
    <row r="3026" spans="1:9" x14ac:dyDescent="0.2">
      <c r="A3026" s="326" t="s">
        <v>109</v>
      </c>
      <c r="B3026" s="324">
        <v>1438909600000</v>
      </c>
      <c r="C3026" s="324">
        <v>1224340242478.55</v>
      </c>
      <c r="D3026" s="324">
        <v>676059347234.10999</v>
      </c>
      <c r="E3026" s="324">
        <v>675807804152.72998</v>
      </c>
      <c r="F3026" s="203">
        <f t="shared" si="189"/>
        <v>214569357521.44995</v>
      </c>
      <c r="G3026" s="204">
        <f t="shared" si="190"/>
        <v>85.088058518655387</v>
      </c>
      <c r="H3026" s="204">
        <f t="shared" si="191"/>
        <v>46.984143217482874</v>
      </c>
      <c r="I3026" s="204">
        <f t="shared" si="188"/>
        <v>46.966661710557077</v>
      </c>
    </row>
    <row r="3027" spans="1:9" x14ac:dyDescent="0.2">
      <c r="A3027" s="327" t="s">
        <v>28</v>
      </c>
      <c r="B3027" s="324">
        <v>36247800000</v>
      </c>
      <c r="C3027" s="324">
        <v>17174237194</v>
      </c>
      <c r="D3027" s="324">
        <v>17153854619</v>
      </c>
      <c r="E3027" s="324">
        <v>17153854619</v>
      </c>
      <c r="F3027" s="203">
        <f t="shared" si="189"/>
        <v>19073562806</v>
      </c>
      <c r="G3027" s="204">
        <f t="shared" si="190"/>
        <v>47.380081533224086</v>
      </c>
      <c r="H3027" s="204">
        <f t="shared" si="191"/>
        <v>47.323850327468151</v>
      </c>
      <c r="I3027" s="204">
        <f t="shared" si="188"/>
        <v>47.323850327468151</v>
      </c>
    </row>
    <row r="3028" spans="1:9" x14ac:dyDescent="0.2">
      <c r="A3028" s="337" t="s">
        <v>110</v>
      </c>
      <c r="B3028" s="328">
        <v>24097600000</v>
      </c>
      <c r="C3028" s="328">
        <v>11325284222</v>
      </c>
      <c r="D3028" s="328">
        <v>11308194626</v>
      </c>
      <c r="E3028" s="328">
        <v>11308194626</v>
      </c>
      <c r="F3028" s="165">
        <f t="shared" si="189"/>
        <v>12772315778</v>
      </c>
      <c r="G3028" s="166">
        <f t="shared" si="190"/>
        <v>46.997560844233448</v>
      </c>
      <c r="H3028" s="166">
        <f t="shared" si="191"/>
        <v>46.926642595113208</v>
      </c>
      <c r="I3028" s="166">
        <f t="shared" si="188"/>
        <v>46.926642595113208</v>
      </c>
    </row>
    <row r="3029" spans="1:9" x14ac:dyDescent="0.2">
      <c r="A3029" s="337" t="s">
        <v>111</v>
      </c>
      <c r="B3029" s="328">
        <v>9765700000</v>
      </c>
      <c r="C3029" s="328">
        <v>4405963392</v>
      </c>
      <c r="D3029" s="328">
        <v>4405963392</v>
      </c>
      <c r="E3029" s="328">
        <v>4405963392</v>
      </c>
      <c r="F3029" s="165">
        <f t="shared" si="189"/>
        <v>5359736608</v>
      </c>
      <c r="G3029" s="166">
        <f t="shared" si="190"/>
        <v>45.116718637680862</v>
      </c>
      <c r="H3029" s="166">
        <f t="shared" si="191"/>
        <v>45.116718637680862</v>
      </c>
      <c r="I3029" s="166">
        <f t="shared" si="188"/>
        <v>45.116718637680862</v>
      </c>
    </row>
    <row r="3030" spans="1:9" x14ac:dyDescent="0.2">
      <c r="A3030" s="337" t="s">
        <v>112</v>
      </c>
      <c r="B3030" s="328">
        <v>2384500000</v>
      </c>
      <c r="C3030" s="328">
        <v>1442989580</v>
      </c>
      <c r="D3030" s="328">
        <v>1439696601</v>
      </c>
      <c r="E3030" s="328">
        <v>1439696601</v>
      </c>
      <c r="F3030" s="165">
        <f t="shared" si="189"/>
        <v>941510420</v>
      </c>
      <c r="G3030" s="166">
        <f t="shared" si="190"/>
        <v>60.515394422310756</v>
      </c>
      <c r="H3030" s="166">
        <f t="shared" si="191"/>
        <v>60.377295072342207</v>
      </c>
      <c r="I3030" s="166">
        <f t="shared" si="188"/>
        <v>60.377295072342207</v>
      </c>
    </row>
    <row r="3031" spans="1:9" x14ac:dyDescent="0.2">
      <c r="A3031" s="327" t="s">
        <v>29</v>
      </c>
      <c r="B3031" s="324">
        <v>120804600000</v>
      </c>
      <c r="C3031" s="324">
        <v>102234287175.89999</v>
      </c>
      <c r="D3031" s="324">
        <v>43316756920.889999</v>
      </c>
      <c r="E3031" s="324">
        <v>43065213839.510002</v>
      </c>
      <c r="F3031" s="161">
        <f t="shared" si="189"/>
        <v>18570312824.100006</v>
      </c>
      <c r="G3031" s="162">
        <f t="shared" si="190"/>
        <v>84.627809848217694</v>
      </c>
      <c r="H3031" s="162">
        <f t="shared" si="191"/>
        <v>35.856877073298534</v>
      </c>
      <c r="I3031" s="162">
        <f t="shared" si="188"/>
        <v>35.648653974691364</v>
      </c>
    </row>
    <row r="3032" spans="1:9" s="351" customFormat="1" x14ac:dyDescent="0.2">
      <c r="A3032" s="337" t="s">
        <v>113</v>
      </c>
      <c r="B3032" s="328">
        <v>120804600000</v>
      </c>
      <c r="C3032" s="328">
        <v>102234287175.89999</v>
      </c>
      <c r="D3032" s="328">
        <v>43316756920.889999</v>
      </c>
      <c r="E3032" s="328">
        <v>43065213839.510002</v>
      </c>
      <c r="F3032" s="165">
        <f t="shared" si="189"/>
        <v>18570312824.100006</v>
      </c>
      <c r="G3032" s="166">
        <f t="shared" si="190"/>
        <v>84.627809848217694</v>
      </c>
      <c r="H3032" s="166">
        <f t="shared" si="191"/>
        <v>35.856877073298534</v>
      </c>
      <c r="I3032" s="166">
        <f t="shared" si="188"/>
        <v>35.648653974691364</v>
      </c>
    </row>
    <row r="3033" spans="1:9" x14ac:dyDescent="0.2">
      <c r="A3033" s="327" t="s">
        <v>30</v>
      </c>
      <c r="B3033" s="324">
        <v>1278360800000</v>
      </c>
      <c r="C3033" s="324">
        <v>1104930718108.6499</v>
      </c>
      <c r="D3033" s="324">
        <v>615587786694.21997</v>
      </c>
      <c r="E3033" s="324">
        <v>615587786694.21997</v>
      </c>
      <c r="F3033" s="203">
        <f t="shared" si="189"/>
        <v>173430081891.3501</v>
      </c>
      <c r="G3033" s="204">
        <f t="shared" si="190"/>
        <v>86.433401126555964</v>
      </c>
      <c r="H3033" s="204">
        <f t="shared" si="191"/>
        <v>48.154463645491944</v>
      </c>
      <c r="I3033" s="204">
        <f t="shared" si="188"/>
        <v>48.154463645491944</v>
      </c>
    </row>
    <row r="3034" spans="1:9" x14ac:dyDescent="0.2">
      <c r="A3034" s="337" t="s">
        <v>115</v>
      </c>
      <c r="B3034" s="328">
        <v>160921516152</v>
      </c>
      <c r="C3034" s="328">
        <v>0</v>
      </c>
      <c r="D3034" s="328">
        <v>0</v>
      </c>
      <c r="E3034" s="328">
        <v>0</v>
      </c>
      <c r="F3034" s="165">
        <f t="shared" si="189"/>
        <v>160921516152</v>
      </c>
      <c r="G3034" s="166">
        <f t="shared" si="190"/>
        <v>0</v>
      </c>
      <c r="H3034" s="166">
        <f t="shared" si="191"/>
        <v>0</v>
      </c>
      <c r="I3034" s="166">
        <f t="shared" si="188"/>
        <v>0</v>
      </c>
    </row>
    <row r="3035" spans="1:9" x14ac:dyDescent="0.2">
      <c r="A3035" s="337" t="s">
        <v>891</v>
      </c>
      <c r="B3035" s="328">
        <v>330168400000</v>
      </c>
      <c r="C3035" s="328">
        <v>326961959185.59998</v>
      </c>
      <c r="D3035" s="328">
        <v>218804722797.32999</v>
      </c>
      <c r="E3035" s="328">
        <v>218804722797.32999</v>
      </c>
      <c r="F3035" s="165">
        <f t="shared" si="189"/>
        <v>3206440814.4000244</v>
      </c>
      <c r="G3035" s="166">
        <f t="shared" si="190"/>
        <v>99.028846850758583</v>
      </c>
      <c r="H3035" s="166">
        <f t="shared" si="191"/>
        <v>66.270643343617991</v>
      </c>
      <c r="I3035" s="166">
        <f t="shared" si="188"/>
        <v>66.270643343617991</v>
      </c>
    </row>
    <row r="3036" spans="1:9" x14ac:dyDescent="0.2">
      <c r="A3036" s="337" t="s">
        <v>892</v>
      </c>
      <c r="B3036" s="328">
        <v>765127083848</v>
      </c>
      <c r="C3036" s="328">
        <v>762559489105.80005</v>
      </c>
      <c r="D3036" s="328">
        <v>381442037962.64001</v>
      </c>
      <c r="E3036" s="328">
        <v>381442037962.64001</v>
      </c>
      <c r="F3036" s="165">
        <f t="shared" si="189"/>
        <v>2567594742.1999512</v>
      </c>
      <c r="G3036" s="166">
        <f t="shared" si="190"/>
        <v>99.664422447407446</v>
      </c>
      <c r="H3036" s="166">
        <f t="shared" si="191"/>
        <v>49.853422524828204</v>
      </c>
      <c r="I3036" s="166">
        <f t="shared" si="188"/>
        <v>49.853422524828204</v>
      </c>
    </row>
    <row r="3037" spans="1:9" x14ac:dyDescent="0.2">
      <c r="A3037" s="337" t="s">
        <v>118</v>
      </c>
      <c r="B3037" s="328">
        <v>148100000</v>
      </c>
      <c r="C3037" s="328">
        <v>116954867</v>
      </c>
      <c r="D3037" s="328">
        <v>48710984</v>
      </c>
      <c r="E3037" s="328">
        <v>48710984</v>
      </c>
      <c r="F3037" s="165">
        <f t="shared" si="189"/>
        <v>31145133</v>
      </c>
      <c r="G3037" s="166">
        <f t="shared" si="190"/>
        <v>78.970200540175568</v>
      </c>
      <c r="H3037" s="166">
        <f t="shared" si="191"/>
        <v>32.890603646185014</v>
      </c>
      <c r="I3037" s="166">
        <f t="shared" si="188"/>
        <v>32.890603646185014</v>
      </c>
    </row>
    <row r="3038" spans="1:9" x14ac:dyDescent="0.2">
      <c r="A3038" s="337" t="s">
        <v>124</v>
      </c>
      <c r="B3038" s="328">
        <v>21995700000</v>
      </c>
      <c r="C3038" s="328">
        <v>15292314950.25</v>
      </c>
      <c r="D3038" s="328">
        <v>15292314950.25</v>
      </c>
      <c r="E3038" s="328">
        <v>15292314950.25</v>
      </c>
      <c r="F3038" s="165">
        <f t="shared" si="189"/>
        <v>6703385049.75</v>
      </c>
      <c r="G3038" s="166">
        <f t="shared" si="190"/>
        <v>69.524111304709564</v>
      </c>
      <c r="H3038" s="166">
        <f t="shared" si="191"/>
        <v>69.524111304709564</v>
      </c>
      <c r="I3038" s="166">
        <f t="shared" si="188"/>
        <v>69.524111304709564</v>
      </c>
    </row>
    <row r="3039" spans="1:9" x14ac:dyDescent="0.2">
      <c r="A3039" s="327" t="s">
        <v>127</v>
      </c>
      <c r="B3039" s="324">
        <v>3496400000</v>
      </c>
      <c r="C3039" s="324">
        <v>1000000</v>
      </c>
      <c r="D3039" s="324">
        <v>949000</v>
      </c>
      <c r="E3039" s="324">
        <v>949000</v>
      </c>
      <c r="F3039" s="203">
        <f t="shared" si="189"/>
        <v>3495400000</v>
      </c>
      <c r="G3039" s="204">
        <f t="shared" si="190"/>
        <v>2.8600846585058921E-2</v>
      </c>
      <c r="H3039" s="204">
        <f t="shared" si="191"/>
        <v>2.7142203409220914E-2</v>
      </c>
      <c r="I3039" s="204">
        <f t="shared" si="188"/>
        <v>2.7142203409220914E-2</v>
      </c>
    </row>
    <row r="3040" spans="1:9" x14ac:dyDescent="0.2">
      <c r="A3040" s="337" t="s">
        <v>128</v>
      </c>
      <c r="B3040" s="328">
        <v>8500000</v>
      </c>
      <c r="C3040" s="328">
        <v>1000000</v>
      </c>
      <c r="D3040" s="328">
        <v>949000</v>
      </c>
      <c r="E3040" s="328">
        <v>949000</v>
      </c>
      <c r="F3040" s="165">
        <f t="shared" si="189"/>
        <v>7500000</v>
      </c>
      <c r="G3040" s="166">
        <f t="shared" si="190"/>
        <v>11.76470588235294</v>
      </c>
      <c r="H3040" s="166">
        <f t="shared" si="191"/>
        <v>11.164705882352942</v>
      </c>
      <c r="I3040" s="166">
        <f t="shared" si="188"/>
        <v>11.164705882352942</v>
      </c>
    </row>
    <row r="3041" spans="1:9" x14ac:dyDescent="0.2">
      <c r="A3041" s="337" t="s">
        <v>130</v>
      </c>
      <c r="B3041" s="328">
        <v>3474200000</v>
      </c>
      <c r="C3041" s="328">
        <v>0</v>
      </c>
      <c r="D3041" s="328">
        <v>0</v>
      </c>
      <c r="E3041" s="328">
        <v>0</v>
      </c>
      <c r="F3041" s="165">
        <f t="shared" si="189"/>
        <v>3474200000</v>
      </c>
      <c r="G3041" s="166">
        <f t="shared" si="190"/>
        <v>0</v>
      </c>
      <c r="H3041" s="166">
        <f t="shared" si="191"/>
        <v>0</v>
      </c>
      <c r="I3041" s="166">
        <f t="shared" si="188"/>
        <v>0</v>
      </c>
    </row>
    <row r="3042" spans="1:9" x14ac:dyDescent="0.2">
      <c r="A3042" s="337" t="s">
        <v>188</v>
      </c>
      <c r="B3042" s="328">
        <v>13700000</v>
      </c>
      <c r="C3042" s="328">
        <v>0</v>
      </c>
      <c r="D3042" s="328">
        <v>0</v>
      </c>
      <c r="E3042" s="328">
        <v>0</v>
      </c>
      <c r="F3042" s="165">
        <f t="shared" si="189"/>
        <v>13700000</v>
      </c>
      <c r="G3042" s="166">
        <f t="shared" si="190"/>
        <v>0</v>
      </c>
      <c r="H3042" s="166">
        <f t="shared" si="191"/>
        <v>0</v>
      </c>
      <c r="I3042" s="166">
        <f t="shared" si="188"/>
        <v>0</v>
      </c>
    </row>
    <row r="3043" spans="1:9" x14ac:dyDescent="0.2">
      <c r="A3043" s="326" t="s">
        <v>131</v>
      </c>
      <c r="B3043" s="324">
        <v>518886000000</v>
      </c>
      <c r="C3043" s="324">
        <v>256388498276.79001</v>
      </c>
      <c r="D3043" s="324">
        <v>61248051580.580002</v>
      </c>
      <c r="E3043" s="324">
        <v>61248051580.580002</v>
      </c>
      <c r="F3043" s="161">
        <f t="shared" si="189"/>
        <v>262497501723.20999</v>
      </c>
      <c r="G3043" s="162">
        <f t="shared" si="190"/>
        <v>49.411334720302733</v>
      </c>
      <c r="H3043" s="162">
        <f t="shared" si="191"/>
        <v>11.803758740952734</v>
      </c>
      <c r="I3043" s="162">
        <f t="shared" si="188"/>
        <v>11.803758740952734</v>
      </c>
    </row>
    <row r="3044" spans="1:9" x14ac:dyDescent="0.2">
      <c r="A3044" s="327" t="s">
        <v>1653</v>
      </c>
      <c r="B3044" s="324">
        <v>518886000000</v>
      </c>
      <c r="C3044" s="324">
        <v>256388498276.79001</v>
      </c>
      <c r="D3044" s="324">
        <v>61248051580.580002</v>
      </c>
      <c r="E3044" s="324">
        <v>61248051580.580002</v>
      </c>
      <c r="F3044" s="161">
        <f t="shared" si="189"/>
        <v>262497501723.20999</v>
      </c>
      <c r="G3044" s="162">
        <f t="shared" si="190"/>
        <v>49.411334720302733</v>
      </c>
      <c r="H3044" s="162">
        <f t="shared" si="191"/>
        <v>11.803758740952734</v>
      </c>
      <c r="I3044" s="162">
        <f t="shared" si="188"/>
        <v>11.803758740952734</v>
      </c>
    </row>
    <row r="3045" spans="1:9" x14ac:dyDescent="0.2">
      <c r="A3045" s="337" t="s">
        <v>893</v>
      </c>
      <c r="B3045" s="328">
        <v>324912355109</v>
      </c>
      <c r="C3045" s="328">
        <v>214538770125.70001</v>
      </c>
      <c r="D3045" s="328">
        <v>55748089761.889999</v>
      </c>
      <c r="E3045" s="328">
        <v>55748089761.889999</v>
      </c>
      <c r="F3045" s="202">
        <f t="shared" si="189"/>
        <v>110373584983.29999</v>
      </c>
      <c r="G3045" s="168">
        <f t="shared" si="190"/>
        <v>66.029735943321583</v>
      </c>
      <c r="H3045" s="168">
        <f t="shared" si="191"/>
        <v>17.157885468278948</v>
      </c>
      <c r="I3045" s="168">
        <f t="shared" si="188"/>
        <v>17.157885468278948</v>
      </c>
    </row>
    <row r="3046" spans="1:9" x14ac:dyDescent="0.2">
      <c r="A3046" s="337" t="s">
        <v>894</v>
      </c>
      <c r="B3046" s="328">
        <v>150229806255</v>
      </c>
      <c r="C3046" s="328">
        <v>41783829941.089996</v>
      </c>
      <c r="D3046" s="328">
        <v>5465025307.6899996</v>
      </c>
      <c r="E3046" s="328">
        <v>5465025307.6899996</v>
      </c>
      <c r="F3046" s="165">
        <f t="shared" si="189"/>
        <v>108445976313.91</v>
      </c>
      <c r="G3046" s="166">
        <f t="shared" si="190"/>
        <v>27.813275529468594</v>
      </c>
      <c r="H3046" s="166">
        <f t="shared" si="191"/>
        <v>3.6377769790993857</v>
      </c>
      <c r="I3046" s="166">
        <f t="shared" si="188"/>
        <v>3.6377769790993857</v>
      </c>
    </row>
    <row r="3047" spans="1:9" x14ac:dyDescent="0.2">
      <c r="A3047" s="337" t="s">
        <v>895</v>
      </c>
      <c r="B3047" s="328">
        <v>43743838636</v>
      </c>
      <c r="C3047" s="328">
        <v>65898210</v>
      </c>
      <c r="D3047" s="328">
        <v>34936511</v>
      </c>
      <c r="E3047" s="328">
        <v>34936511</v>
      </c>
      <c r="F3047" s="202">
        <f t="shared" si="189"/>
        <v>43677940426</v>
      </c>
      <c r="G3047" s="166">
        <f t="shared" si="190"/>
        <v>0.15064569561064436</v>
      </c>
      <c r="H3047" s="166">
        <f t="shared" si="191"/>
        <v>7.9866129926805723E-2</v>
      </c>
      <c r="I3047" s="166">
        <f t="shared" si="188"/>
        <v>7.9866129926805723E-2</v>
      </c>
    </row>
    <row r="3048" spans="1:9" x14ac:dyDescent="0.2">
      <c r="A3048" s="336" t="s">
        <v>68</v>
      </c>
      <c r="B3048" s="324">
        <v>12583394147436</v>
      </c>
      <c r="C3048" s="324">
        <v>9679205650689.7305</v>
      </c>
      <c r="D3048" s="324">
        <v>7761302232058.4707</v>
      </c>
      <c r="E3048" s="324">
        <v>7755075895933.8604</v>
      </c>
      <c r="F3048" s="205">
        <f t="shared" si="189"/>
        <v>2904188496746.2695</v>
      </c>
      <c r="G3048" s="204">
        <f t="shared" si="190"/>
        <v>76.92046785852267</v>
      </c>
      <c r="H3048" s="204">
        <f t="shared" si="191"/>
        <v>61.678924947605793</v>
      </c>
      <c r="I3048" s="204">
        <f t="shared" si="188"/>
        <v>61.6294443698566</v>
      </c>
    </row>
    <row r="3049" spans="1:9" x14ac:dyDescent="0.2">
      <c r="A3049" s="325" t="s">
        <v>896</v>
      </c>
      <c r="B3049" s="324">
        <v>7352076008846</v>
      </c>
      <c r="C3049" s="324">
        <v>5075246587831.3896</v>
      </c>
      <c r="D3049" s="324">
        <v>3560267539663.54</v>
      </c>
      <c r="E3049" s="324">
        <v>3559986379478.54</v>
      </c>
      <c r="F3049" s="203">
        <f t="shared" si="189"/>
        <v>2276829421014.6104</v>
      </c>
      <c r="G3049" s="204">
        <f t="shared" si="190"/>
        <v>69.031476031053884</v>
      </c>
      <c r="H3049" s="204">
        <f t="shared" si="191"/>
        <v>48.425336399947916</v>
      </c>
      <c r="I3049" s="204">
        <f t="shared" si="188"/>
        <v>48.421512171462496</v>
      </c>
    </row>
    <row r="3050" spans="1:9" x14ac:dyDescent="0.2">
      <c r="A3050" s="326" t="s">
        <v>109</v>
      </c>
      <c r="B3050" s="324">
        <v>179649800000</v>
      </c>
      <c r="C3050" s="324">
        <v>87384362436.160004</v>
      </c>
      <c r="D3050" s="324">
        <v>85143140158.179993</v>
      </c>
      <c r="E3050" s="324">
        <v>85141941526.179993</v>
      </c>
      <c r="F3050" s="161">
        <f t="shared" si="189"/>
        <v>92265437563.839996</v>
      </c>
      <c r="G3050" s="162">
        <f t="shared" si="190"/>
        <v>48.641502766025901</v>
      </c>
      <c r="H3050" s="162">
        <f t="shared" si="191"/>
        <v>47.393952099128413</v>
      </c>
      <c r="I3050" s="162">
        <f t="shared" si="188"/>
        <v>47.393284894377835</v>
      </c>
    </row>
    <row r="3051" spans="1:9" x14ac:dyDescent="0.2">
      <c r="A3051" s="327" t="s">
        <v>28</v>
      </c>
      <c r="B3051" s="324">
        <v>37780200000</v>
      </c>
      <c r="C3051" s="324">
        <v>25295952524.780003</v>
      </c>
      <c r="D3051" s="324">
        <v>25274333524.780003</v>
      </c>
      <c r="E3051" s="324">
        <v>25274333524.780003</v>
      </c>
      <c r="F3051" s="203">
        <f t="shared" si="189"/>
        <v>12484247475.219997</v>
      </c>
      <c r="G3051" s="204">
        <f t="shared" si="190"/>
        <v>66.955581295969864</v>
      </c>
      <c r="H3051" s="204">
        <f t="shared" si="191"/>
        <v>66.898358200274217</v>
      </c>
      <c r="I3051" s="204">
        <f t="shared" si="188"/>
        <v>66.898358200274217</v>
      </c>
    </row>
    <row r="3052" spans="1:9" x14ac:dyDescent="0.2">
      <c r="A3052" s="337" t="s">
        <v>110</v>
      </c>
      <c r="B3052" s="328">
        <v>24716400000</v>
      </c>
      <c r="C3052" s="328">
        <v>16166951701.469999</v>
      </c>
      <c r="D3052" s="328">
        <v>16166951701.469999</v>
      </c>
      <c r="E3052" s="328">
        <v>16166951701.469999</v>
      </c>
      <c r="F3052" s="202">
        <f t="shared" si="189"/>
        <v>8549448298.5300007</v>
      </c>
      <c r="G3052" s="168">
        <f t="shared" si="190"/>
        <v>65.409815755813952</v>
      </c>
      <c r="H3052" s="168">
        <f t="shared" si="191"/>
        <v>65.409815755813952</v>
      </c>
      <c r="I3052" s="168">
        <f t="shared" si="188"/>
        <v>65.409815755813952</v>
      </c>
    </row>
    <row r="3053" spans="1:9" x14ac:dyDescent="0.2">
      <c r="A3053" s="337" t="s">
        <v>111</v>
      </c>
      <c r="B3053" s="328">
        <v>8740000000</v>
      </c>
      <c r="C3053" s="328">
        <v>6267943422</v>
      </c>
      <c r="D3053" s="328">
        <v>6267943422</v>
      </c>
      <c r="E3053" s="328">
        <v>6267943422</v>
      </c>
      <c r="F3053" s="165">
        <f t="shared" si="189"/>
        <v>2472056578</v>
      </c>
      <c r="G3053" s="166">
        <f t="shared" si="190"/>
        <v>71.715599794050348</v>
      </c>
      <c r="H3053" s="166">
        <f t="shared" si="191"/>
        <v>71.715599794050348</v>
      </c>
      <c r="I3053" s="166">
        <f t="shared" si="188"/>
        <v>71.715599794050348</v>
      </c>
    </row>
    <row r="3054" spans="1:9" x14ac:dyDescent="0.2">
      <c r="A3054" s="337" t="s">
        <v>112</v>
      </c>
      <c r="B3054" s="328">
        <v>4323800000</v>
      </c>
      <c r="C3054" s="328">
        <v>2861057401.3099999</v>
      </c>
      <c r="D3054" s="328">
        <v>2839438401.3099999</v>
      </c>
      <c r="E3054" s="328">
        <v>2839438401.3099999</v>
      </c>
      <c r="F3054" s="165">
        <f t="shared" si="189"/>
        <v>1462742598.6900001</v>
      </c>
      <c r="G3054" s="166">
        <f t="shared" si="190"/>
        <v>66.169975514824912</v>
      </c>
      <c r="H3054" s="166">
        <f t="shared" si="191"/>
        <v>65.669975514824912</v>
      </c>
      <c r="I3054" s="166">
        <f t="shared" si="188"/>
        <v>65.669975514824912</v>
      </c>
    </row>
    <row r="3055" spans="1:9" x14ac:dyDescent="0.2">
      <c r="A3055" s="327" t="s">
        <v>29</v>
      </c>
      <c r="B3055" s="324">
        <v>15491067925</v>
      </c>
      <c r="C3055" s="324">
        <v>5453576433.9799995</v>
      </c>
      <c r="D3055" s="324">
        <v>3233973156</v>
      </c>
      <c r="E3055" s="324">
        <v>3232774524</v>
      </c>
      <c r="F3055" s="161">
        <f t="shared" si="189"/>
        <v>10037491491.02</v>
      </c>
      <c r="G3055" s="162">
        <f t="shared" si="190"/>
        <v>35.204651224715349</v>
      </c>
      <c r="H3055" s="162">
        <f t="shared" si="191"/>
        <v>20.876373221376859</v>
      </c>
      <c r="I3055" s="162">
        <f t="shared" si="188"/>
        <v>20.868635652825724</v>
      </c>
    </row>
    <row r="3056" spans="1:9" x14ac:dyDescent="0.2">
      <c r="A3056" s="337" t="s">
        <v>113</v>
      </c>
      <c r="B3056" s="328">
        <v>15491067925</v>
      </c>
      <c r="C3056" s="328">
        <v>5453576433.9799995</v>
      </c>
      <c r="D3056" s="328">
        <v>3233973156</v>
      </c>
      <c r="E3056" s="328">
        <v>3232774524</v>
      </c>
      <c r="F3056" s="165">
        <f t="shared" si="189"/>
        <v>10037491491.02</v>
      </c>
      <c r="G3056" s="166">
        <f t="shared" si="190"/>
        <v>35.204651224715349</v>
      </c>
      <c r="H3056" s="166">
        <f t="shared" si="191"/>
        <v>20.876373221376859</v>
      </c>
      <c r="I3056" s="166">
        <f t="shared" si="188"/>
        <v>20.868635652825724</v>
      </c>
    </row>
    <row r="3057" spans="1:9" x14ac:dyDescent="0.2">
      <c r="A3057" s="327" t="s">
        <v>30</v>
      </c>
      <c r="B3057" s="324">
        <v>113515432075</v>
      </c>
      <c r="C3057" s="324">
        <v>56537313911.399994</v>
      </c>
      <c r="D3057" s="324">
        <v>56537313911.399994</v>
      </c>
      <c r="E3057" s="324">
        <v>56537313911.399994</v>
      </c>
      <c r="F3057" s="203">
        <f t="shared" si="189"/>
        <v>56978118163.600006</v>
      </c>
      <c r="G3057" s="204">
        <f t="shared" si="190"/>
        <v>49.805839503870821</v>
      </c>
      <c r="H3057" s="204">
        <f t="shared" si="191"/>
        <v>49.805839503870821</v>
      </c>
      <c r="I3057" s="204">
        <f t="shared" si="188"/>
        <v>49.805839503870821</v>
      </c>
    </row>
    <row r="3058" spans="1:9" x14ac:dyDescent="0.2">
      <c r="A3058" s="337" t="s">
        <v>897</v>
      </c>
      <c r="B3058" s="328">
        <v>11327300000</v>
      </c>
      <c r="C3058" s="328">
        <v>11327300000</v>
      </c>
      <c r="D3058" s="328">
        <v>11327300000</v>
      </c>
      <c r="E3058" s="328">
        <v>11327300000</v>
      </c>
      <c r="F3058" s="202">
        <f t="shared" si="189"/>
        <v>0</v>
      </c>
      <c r="G3058" s="168">
        <f t="shared" si="190"/>
        <v>100</v>
      </c>
      <c r="H3058" s="168">
        <f t="shared" si="191"/>
        <v>100</v>
      </c>
      <c r="I3058" s="168">
        <f t="shared" si="188"/>
        <v>100</v>
      </c>
    </row>
    <row r="3059" spans="1:9" x14ac:dyDescent="0.2">
      <c r="A3059" s="337" t="s">
        <v>115</v>
      </c>
      <c r="B3059" s="328">
        <v>2473003803</v>
      </c>
      <c r="C3059" s="328">
        <v>0</v>
      </c>
      <c r="D3059" s="328">
        <v>0</v>
      </c>
      <c r="E3059" s="328">
        <v>0</v>
      </c>
      <c r="F3059" s="202">
        <f t="shared" si="189"/>
        <v>2473003803</v>
      </c>
      <c r="G3059" s="168">
        <f t="shared" si="190"/>
        <v>0</v>
      </c>
      <c r="H3059" s="168">
        <f t="shared" si="191"/>
        <v>0</v>
      </c>
      <c r="I3059" s="168">
        <f t="shared" si="188"/>
        <v>0</v>
      </c>
    </row>
    <row r="3060" spans="1:9" x14ac:dyDescent="0.2">
      <c r="A3060" s="337" t="s">
        <v>898</v>
      </c>
      <c r="B3060" s="328">
        <v>94321300000</v>
      </c>
      <c r="C3060" s="328">
        <v>44963156103.529999</v>
      </c>
      <c r="D3060" s="328">
        <v>44963156103.529999</v>
      </c>
      <c r="E3060" s="328">
        <v>44963156103.529999</v>
      </c>
      <c r="F3060" s="165">
        <f t="shared" si="189"/>
        <v>49358143896.470001</v>
      </c>
      <c r="G3060" s="166">
        <f t="shared" si="190"/>
        <v>47.67020397675816</v>
      </c>
      <c r="H3060" s="166">
        <f t="shared" si="191"/>
        <v>47.67020397675816</v>
      </c>
      <c r="I3060" s="166">
        <f t="shared" si="188"/>
        <v>47.67020397675816</v>
      </c>
    </row>
    <row r="3061" spans="1:9" x14ac:dyDescent="0.2">
      <c r="A3061" s="337" t="s">
        <v>152</v>
      </c>
      <c r="B3061" s="328">
        <v>96148272</v>
      </c>
      <c r="C3061" s="328">
        <v>59247770</v>
      </c>
      <c r="D3061" s="328">
        <v>59247770</v>
      </c>
      <c r="E3061" s="328">
        <v>59247770</v>
      </c>
      <c r="F3061" s="165">
        <f t="shared" si="189"/>
        <v>36900502</v>
      </c>
      <c r="G3061" s="166">
        <f t="shared" si="190"/>
        <v>61.621253057985271</v>
      </c>
      <c r="H3061" s="166">
        <f t="shared" si="191"/>
        <v>61.621253057985271</v>
      </c>
      <c r="I3061" s="166">
        <f t="shared" si="188"/>
        <v>61.621253057985271</v>
      </c>
    </row>
    <row r="3062" spans="1:9" x14ac:dyDescent="0.2">
      <c r="A3062" s="337" t="s">
        <v>899</v>
      </c>
      <c r="B3062" s="328">
        <v>39100000</v>
      </c>
      <c r="C3062" s="328">
        <v>4491200</v>
      </c>
      <c r="D3062" s="328">
        <v>4491200</v>
      </c>
      <c r="E3062" s="328">
        <v>4491200</v>
      </c>
      <c r="F3062" s="165">
        <f t="shared" si="189"/>
        <v>34608800</v>
      </c>
      <c r="G3062" s="166">
        <f t="shared" si="190"/>
        <v>11.486445012787724</v>
      </c>
      <c r="H3062" s="166">
        <f t="shared" si="191"/>
        <v>11.486445012787724</v>
      </c>
      <c r="I3062" s="166">
        <f t="shared" si="188"/>
        <v>11.486445012787724</v>
      </c>
    </row>
    <row r="3063" spans="1:9" x14ac:dyDescent="0.2">
      <c r="A3063" s="337" t="s">
        <v>118</v>
      </c>
      <c r="B3063" s="328">
        <v>169680000</v>
      </c>
      <c r="C3063" s="328">
        <v>59152086.170000002</v>
      </c>
      <c r="D3063" s="328">
        <v>59152086.170000002</v>
      </c>
      <c r="E3063" s="328">
        <v>59152086.170000002</v>
      </c>
      <c r="F3063" s="202">
        <f t="shared" si="189"/>
        <v>110527913.83</v>
      </c>
      <c r="G3063" s="168">
        <f t="shared" si="190"/>
        <v>34.860965446723249</v>
      </c>
      <c r="H3063" s="168">
        <f t="shared" si="191"/>
        <v>34.860965446723249</v>
      </c>
      <c r="I3063" s="168">
        <f t="shared" si="188"/>
        <v>34.860965446723249</v>
      </c>
    </row>
    <row r="3064" spans="1:9" x14ac:dyDescent="0.2">
      <c r="A3064" s="337" t="s">
        <v>123</v>
      </c>
      <c r="B3064" s="328">
        <v>88900000</v>
      </c>
      <c r="C3064" s="328">
        <v>0</v>
      </c>
      <c r="D3064" s="328">
        <v>0</v>
      </c>
      <c r="E3064" s="328">
        <v>0</v>
      </c>
      <c r="F3064" s="202">
        <f t="shared" si="189"/>
        <v>88900000</v>
      </c>
      <c r="G3064" s="168">
        <f t="shared" si="190"/>
        <v>0</v>
      </c>
      <c r="H3064" s="168">
        <f t="shared" si="191"/>
        <v>0</v>
      </c>
      <c r="I3064" s="168">
        <f t="shared" si="188"/>
        <v>0</v>
      </c>
    </row>
    <row r="3065" spans="1:9" x14ac:dyDescent="0.2">
      <c r="A3065" s="337" t="s">
        <v>124</v>
      </c>
      <c r="B3065" s="328">
        <v>5000000000</v>
      </c>
      <c r="C3065" s="328">
        <v>123966751.7</v>
      </c>
      <c r="D3065" s="328">
        <v>123966751.7</v>
      </c>
      <c r="E3065" s="328">
        <v>123966751.7</v>
      </c>
      <c r="F3065" s="202">
        <f t="shared" si="189"/>
        <v>4876033248.3000002</v>
      </c>
      <c r="G3065" s="168">
        <f t="shared" si="190"/>
        <v>2.479335034</v>
      </c>
      <c r="H3065" s="168">
        <f t="shared" si="191"/>
        <v>2.479335034</v>
      </c>
      <c r="I3065" s="168">
        <f t="shared" si="188"/>
        <v>2.479335034</v>
      </c>
    </row>
    <row r="3066" spans="1:9" x14ac:dyDescent="0.2">
      <c r="A3066" s="327" t="s">
        <v>127</v>
      </c>
      <c r="B3066" s="324">
        <v>12863100000</v>
      </c>
      <c r="C3066" s="324">
        <v>97519566</v>
      </c>
      <c r="D3066" s="324">
        <v>97519566</v>
      </c>
      <c r="E3066" s="324">
        <v>97519566</v>
      </c>
      <c r="F3066" s="203">
        <f t="shared" si="189"/>
        <v>12765580434</v>
      </c>
      <c r="G3066" s="204">
        <f t="shared" si="190"/>
        <v>0.75813424446673039</v>
      </c>
      <c r="H3066" s="204">
        <f t="shared" si="191"/>
        <v>0.75813424446673039</v>
      </c>
      <c r="I3066" s="204">
        <f t="shared" si="188"/>
        <v>0.75813424446673039</v>
      </c>
    </row>
    <row r="3067" spans="1:9" x14ac:dyDescent="0.2">
      <c r="A3067" s="337" t="s">
        <v>128</v>
      </c>
      <c r="B3067" s="328">
        <v>102500000</v>
      </c>
      <c r="C3067" s="328">
        <v>97519566</v>
      </c>
      <c r="D3067" s="328">
        <v>97519566</v>
      </c>
      <c r="E3067" s="328">
        <v>97519566</v>
      </c>
      <c r="F3067" s="165">
        <f t="shared" si="189"/>
        <v>4980434</v>
      </c>
      <c r="G3067" s="166">
        <f t="shared" si="190"/>
        <v>95.141040000000004</v>
      </c>
      <c r="H3067" s="166">
        <f t="shared" si="191"/>
        <v>95.141040000000004</v>
      </c>
      <c r="I3067" s="166">
        <f t="shared" si="188"/>
        <v>95.141040000000004</v>
      </c>
    </row>
    <row r="3068" spans="1:9" x14ac:dyDescent="0.2">
      <c r="A3068" s="337" t="s">
        <v>130</v>
      </c>
      <c r="B3068" s="328">
        <v>12760600000</v>
      </c>
      <c r="C3068" s="328">
        <v>0</v>
      </c>
      <c r="D3068" s="328">
        <v>0</v>
      </c>
      <c r="E3068" s="328">
        <v>0</v>
      </c>
      <c r="F3068" s="165">
        <f t="shared" si="189"/>
        <v>12760600000</v>
      </c>
      <c r="G3068" s="166">
        <f t="shared" si="190"/>
        <v>0</v>
      </c>
      <c r="H3068" s="166">
        <f t="shared" si="191"/>
        <v>0</v>
      </c>
      <c r="I3068" s="166">
        <f t="shared" si="188"/>
        <v>0</v>
      </c>
    </row>
    <row r="3069" spans="1:9" x14ac:dyDescent="0.2">
      <c r="A3069" s="326" t="s">
        <v>330</v>
      </c>
      <c r="B3069" s="324">
        <v>3459701283</v>
      </c>
      <c r="C3069" s="324">
        <v>0</v>
      </c>
      <c r="D3069" s="324">
        <v>0</v>
      </c>
      <c r="E3069" s="324">
        <v>0</v>
      </c>
      <c r="F3069" s="161">
        <f t="shared" si="189"/>
        <v>3459701283</v>
      </c>
      <c r="G3069" s="162">
        <f t="shared" si="190"/>
        <v>0</v>
      </c>
      <c r="H3069" s="162">
        <f t="shared" si="191"/>
        <v>0</v>
      </c>
      <c r="I3069" s="162">
        <f t="shared" si="188"/>
        <v>0</v>
      </c>
    </row>
    <row r="3070" spans="1:9" x14ac:dyDescent="0.2">
      <c r="A3070" s="327" t="s">
        <v>41</v>
      </c>
      <c r="B3070" s="324">
        <v>3459701283</v>
      </c>
      <c r="C3070" s="324">
        <v>0</v>
      </c>
      <c r="D3070" s="324">
        <v>0</v>
      </c>
      <c r="E3070" s="324">
        <v>0</v>
      </c>
      <c r="F3070" s="203">
        <f t="shared" si="189"/>
        <v>3459701283</v>
      </c>
      <c r="G3070" s="204">
        <f t="shared" si="190"/>
        <v>0</v>
      </c>
      <c r="H3070" s="204">
        <f t="shared" si="191"/>
        <v>0</v>
      </c>
      <c r="I3070" s="204">
        <f t="shared" si="188"/>
        <v>0</v>
      </c>
    </row>
    <row r="3071" spans="1:9" x14ac:dyDescent="0.2">
      <c r="A3071" s="337" t="s">
        <v>331</v>
      </c>
      <c r="B3071" s="328">
        <v>3459701283</v>
      </c>
      <c r="C3071" s="328">
        <v>0</v>
      </c>
      <c r="D3071" s="328">
        <v>0</v>
      </c>
      <c r="E3071" s="328">
        <v>0</v>
      </c>
      <c r="F3071" s="202">
        <f t="shared" si="189"/>
        <v>3459701283</v>
      </c>
      <c r="G3071" s="168">
        <f t="shared" si="190"/>
        <v>0</v>
      </c>
      <c r="H3071" s="168">
        <f t="shared" si="191"/>
        <v>0</v>
      </c>
      <c r="I3071" s="168">
        <f t="shared" si="188"/>
        <v>0</v>
      </c>
    </row>
    <row r="3072" spans="1:9" x14ac:dyDescent="0.2">
      <c r="A3072" s="326" t="s">
        <v>131</v>
      </c>
      <c r="B3072" s="324">
        <v>7168966507563</v>
      </c>
      <c r="C3072" s="324">
        <v>4987862225395.2295</v>
      </c>
      <c r="D3072" s="324">
        <v>3475124399505.3604</v>
      </c>
      <c r="E3072" s="324">
        <v>3474844437952.3604</v>
      </c>
      <c r="F3072" s="203">
        <f t="shared" si="189"/>
        <v>2181104282167.7705</v>
      </c>
      <c r="G3072" s="204">
        <f t="shared" si="190"/>
        <v>69.575750146596661</v>
      </c>
      <c r="H3072" s="204">
        <f t="shared" si="191"/>
        <v>48.474552026979481</v>
      </c>
      <c r="I3072" s="204">
        <f t="shared" si="188"/>
        <v>48.470646839910955</v>
      </c>
    </row>
    <row r="3073" spans="1:9" x14ac:dyDescent="0.2">
      <c r="A3073" s="327" t="s">
        <v>1653</v>
      </c>
      <c r="B3073" s="324">
        <v>7168966507563</v>
      </c>
      <c r="C3073" s="324">
        <v>4987862225395.2295</v>
      </c>
      <c r="D3073" s="324">
        <v>3475124399505.3604</v>
      </c>
      <c r="E3073" s="324">
        <v>3474844437952.3604</v>
      </c>
      <c r="F3073" s="203">
        <f t="shared" si="189"/>
        <v>2181104282167.7705</v>
      </c>
      <c r="G3073" s="204">
        <f t="shared" si="190"/>
        <v>69.575750146596661</v>
      </c>
      <c r="H3073" s="204">
        <f t="shared" si="191"/>
        <v>48.474552026979481</v>
      </c>
      <c r="I3073" s="204">
        <f t="shared" si="188"/>
        <v>48.470646839910955</v>
      </c>
    </row>
    <row r="3074" spans="1:9" x14ac:dyDescent="0.2">
      <c r="A3074" s="337" t="s">
        <v>900</v>
      </c>
      <c r="B3074" s="328">
        <v>1207581825092</v>
      </c>
      <c r="C3074" s="328">
        <v>690015674857</v>
      </c>
      <c r="D3074" s="328">
        <v>485048325762</v>
      </c>
      <c r="E3074" s="328">
        <v>485048325762</v>
      </c>
      <c r="F3074" s="202">
        <f t="shared" si="189"/>
        <v>517566150235</v>
      </c>
      <c r="G3074" s="168">
        <f t="shared" si="190"/>
        <v>57.140283210575063</v>
      </c>
      <c r="H3074" s="168">
        <f t="shared" si="191"/>
        <v>40.166911730809332</v>
      </c>
      <c r="I3074" s="168">
        <f t="shared" si="188"/>
        <v>40.166911730809332</v>
      </c>
    </row>
    <row r="3075" spans="1:9" x14ac:dyDescent="0.2">
      <c r="A3075" s="337" t="s">
        <v>901</v>
      </c>
      <c r="B3075" s="328">
        <v>34778222229</v>
      </c>
      <c r="C3075" s="328">
        <v>28931705268</v>
      </c>
      <c r="D3075" s="328">
        <v>5057225461</v>
      </c>
      <c r="E3075" s="328">
        <v>5057225461</v>
      </c>
      <c r="F3075" s="165">
        <f t="shared" si="189"/>
        <v>5846516961</v>
      </c>
      <c r="G3075" s="166">
        <f t="shared" si="190"/>
        <v>83.189143704634645</v>
      </c>
      <c r="H3075" s="166">
        <f t="shared" si="191"/>
        <v>14.541357024232845</v>
      </c>
      <c r="I3075" s="166">
        <f t="shared" si="188"/>
        <v>14.541357024232845</v>
      </c>
    </row>
    <row r="3076" spans="1:9" x14ac:dyDescent="0.2">
      <c r="A3076" s="337" t="s">
        <v>902</v>
      </c>
      <c r="B3076" s="328">
        <v>99861441936</v>
      </c>
      <c r="C3076" s="328">
        <v>42931504471.779999</v>
      </c>
      <c r="D3076" s="328">
        <v>27427900483</v>
      </c>
      <c r="E3076" s="328">
        <v>27427900483</v>
      </c>
      <c r="F3076" s="202">
        <f t="shared" si="189"/>
        <v>56929937464.220001</v>
      </c>
      <c r="G3076" s="168">
        <f t="shared" si="190"/>
        <v>42.991072068931558</v>
      </c>
      <c r="H3076" s="168">
        <f t="shared" si="191"/>
        <v>27.465956780974793</v>
      </c>
      <c r="I3076" s="168">
        <f t="shared" si="188"/>
        <v>27.465956780974793</v>
      </c>
    </row>
    <row r="3077" spans="1:9" x14ac:dyDescent="0.2">
      <c r="A3077" s="337" t="s">
        <v>903</v>
      </c>
      <c r="B3077" s="328">
        <v>10908748252</v>
      </c>
      <c r="C3077" s="328">
        <v>1202750962</v>
      </c>
      <c r="D3077" s="328">
        <v>814486032</v>
      </c>
      <c r="E3077" s="328">
        <v>814486032</v>
      </c>
      <c r="F3077" s="165">
        <f t="shared" si="189"/>
        <v>9705997290</v>
      </c>
      <c r="G3077" s="166">
        <f t="shared" si="190"/>
        <v>11.025563467187803</v>
      </c>
      <c r="H3077" s="166">
        <f t="shared" si="191"/>
        <v>7.4663564799991864</v>
      </c>
      <c r="I3077" s="166">
        <f t="shared" si="188"/>
        <v>7.4663564799991864</v>
      </c>
    </row>
    <row r="3078" spans="1:9" x14ac:dyDescent="0.2">
      <c r="A3078" s="337" t="s">
        <v>904</v>
      </c>
      <c r="B3078" s="328">
        <v>197997000000</v>
      </c>
      <c r="C3078" s="328">
        <v>82490621448</v>
      </c>
      <c r="D3078" s="328">
        <v>49566656904</v>
      </c>
      <c r="E3078" s="328">
        <v>49566656904</v>
      </c>
      <c r="F3078" s="165">
        <f t="shared" si="189"/>
        <v>115506378552</v>
      </c>
      <c r="G3078" s="166">
        <f t="shared" si="190"/>
        <v>41.662561275170837</v>
      </c>
      <c r="H3078" s="166">
        <f t="shared" si="191"/>
        <v>25.034044406733436</v>
      </c>
      <c r="I3078" s="166">
        <f t="shared" si="188"/>
        <v>25.034044406733436</v>
      </c>
    </row>
    <row r="3079" spans="1:9" x14ac:dyDescent="0.2">
      <c r="A3079" s="337" t="s">
        <v>905</v>
      </c>
      <c r="B3079" s="328">
        <v>159314000000</v>
      </c>
      <c r="C3079" s="328">
        <v>35797031982</v>
      </c>
      <c r="D3079" s="328">
        <v>490497220</v>
      </c>
      <c r="E3079" s="328">
        <v>490190692</v>
      </c>
      <c r="F3079" s="165">
        <f t="shared" si="189"/>
        <v>123516968018</v>
      </c>
      <c r="G3079" s="166">
        <f t="shared" si="190"/>
        <v>22.469482896669472</v>
      </c>
      <c r="H3079" s="166">
        <f t="shared" si="191"/>
        <v>0.30788080143615754</v>
      </c>
      <c r="I3079" s="166">
        <f t="shared" ref="I3079:I3142" si="192">IFERROR(IF(E3079&gt;0,+E3079/B3079*100,0),0)</f>
        <v>0.30768839649999369</v>
      </c>
    </row>
    <row r="3080" spans="1:9" x14ac:dyDescent="0.2">
      <c r="A3080" s="337" t="s">
        <v>906</v>
      </c>
      <c r="B3080" s="328">
        <v>176084000000</v>
      </c>
      <c r="C3080" s="328">
        <v>86796477550</v>
      </c>
      <c r="D3080" s="328">
        <v>19952612779</v>
      </c>
      <c r="E3080" s="328">
        <v>19948307072</v>
      </c>
      <c r="F3080" s="202">
        <f t="shared" si="189"/>
        <v>89287522450</v>
      </c>
      <c r="G3080" s="168">
        <f t="shared" si="190"/>
        <v>49.292654386542786</v>
      </c>
      <c r="H3080" s="168">
        <f t="shared" si="191"/>
        <v>11.331303684037163</v>
      </c>
      <c r="I3080" s="168">
        <f t="shared" si="192"/>
        <v>11.328858426660004</v>
      </c>
    </row>
    <row r="3081" spans="1:9" x14ac:dyDescent="0.2">
      <c r="A3081" s="337" t="s">
        <v>907</v>
      </c>
      <c r="B3081" s="328">
        <v>795491366</v>
      </c>
      <c r="C3081" s="328">
        <v>662932786</v>
      </c>
      <c r="D3081" s="328">
        <v>367789415</v>
      </c>
      <c r="E3081" s="328">
        <v>367789415</v>
      </c>
      <c r="F3081" s="202">
        <f t="shared" ref="F3081:F3144" si="193">+B3081-C3081</f>
        <v>132558580</v>
      </c>
      <c r="G3081" s="168">
        <f t="shared" ref="G3081:G3144" si="194">IFERROR(IF(C3081&gt;0,+C3081/B3081*100,0),0)</f>
        <v>83.336264142431943</v>
      </c>
      <c r="H3081" s="168">
        <f t="shared" ref="H3081:H3144" si="195">IFERROR(IF(D3081&gt;0,+D3081/B3081*100,0),0)</f>
        <v>46.234243477634422</v>
      </c>
      <c r="I3081" s="168">
        <f t="shared" si="192"/>
        <v>46.234243477634422</v>
      </c>
    </row>
    <row r="3082" spans="1:9" x14ac:dyDescent="0.2">
      <c r="A3082" s="337" t="s">
        <v>908</v>
      </c>
      <c r="B3082" s="328">
        <v>500664143653</v>
      </c>
      <c r="C3082" s="328">
        <v>442002516311.51001</v>
      </c>
      <c r="D3082" s="328">
        <v>600000000</v>
      </c>
      <c r="E3082" s="328">
        <v>600000000</v>
      </c>
      <c r="F3082" s="165">
        <f t="shared" si="193"/>
        <v>58661627341.48999</v>
      </c>
      <c r="G3082" s="166">
        <f t="shared" si="194"/>
        <v>88.283237758255126</v>
      </c>
      <c r="H3082" s="166">
        <f t="shared" si="195"/>
        <v>0.11984081696408592</v>
      </c>
      <c r="I3082" s="166">
        <f t="shared" si="192"/>
        <v>0.11984081696408592</v>
      </c>
    </row>
    <row r="3083" spans="1:9" x14ac:dyDescent="0.2">
      <c r="A3083" s="337" t="s">
        <v>909</v>
      </c>
      <c r="B3083" s="328">
        <v>139302189434</v>
      </c>
      <c r="C3083" s="328">
        <v>51743639275.5</v>
      </c>
      <c r="D3083" s="328">
        <v>0</v>
      </c>
      <c r="E3083" s="328">
        <v>0</v>
      </c>
      <c r="F3083" s="165">
        <f t="shared" si="193"/>
        <v>87558550158.5</v>
      </c>
      <c r="G3083" s="166">
        <f t="shared" si="194"/>
        <v>37.144885867006153</v>
      </c>
      <c r="H3083" s="166">
        <f t="shared" si="195"/>
        <v>0</v>
      </c>
      <c r="I3083" s="166">
        <f t="shared" si="192"/>
        <v>0</v>
      </c>
    </row>
    <row r="3084" spans="1:9" x14ac:dyDescent="0.2">
      <c r="A3084" s="337" t="s">
        <v>910</v>
      </c>
      <c r="B3084" s="328">
        <v>144570000000</v>
      </c>
      <c r="C3084" s="328">
        <v>4878844725</v>
      </c>
      <c r="D3084" s="328">
        <v>2501196298</v>
      </c>
      <c r="E3084" s="328">
        <v>2500573924</v>
      </c>
      <c r="F3084" s="165">
        <f t="shared" si="193"/>
        <v>139691155275</v>
      </c>
      <c r="G3084" s="166">
        <f t="shared" si="194"/>
        <v>3.3747283150031131</v>
      </c>
      <c r="H3084" s="166">
        <f t="shared" si="195"/>
        <v>1.7300935864978904</v>
      </c>
      <c r="I3084" s="166">
        <f t="shared" si="192"/>
        <v>1.7296630863941342</v>
      </c>
    </row>
    <row r="3085" spans="1:9" x14ac:dyDescent="0.2">
      <c r="A3085" s="337" t="s">
        <v>911</v>
      </c>
      <c r="B3085" s="328">
        <v>650000000</v>
      </c>
      <c r="C3085" s="328">
        <v>435063679</v>
      </c>
      <c r="D3085" s="328">
        <v>235378694</v>
      </c>
      <c r="E3085" s="328">
        <v>235378694</v>
      </c>
      <c r="F3085" s="165">
        <f t="shared" si="193"/>
        <v>214936321</v>
      </c>
      <c r="G3085" s="166">
        <f t="shared" si="194"/>
        <v>66.932873692307695</v>
      </c>
      <c r="H3085" s="166">
        <f t="shared" si="195"/>
        <v>36.212106769230765</v>
      </c>
      <c r="I3085" s="166">
        <f t="shared" si="192"/>
        <v>36.212106769230765</v>
      </c>
    </row>
    <row r="3086" spans="1:9" x14ac:dyDescent="0.2">
      <c r="A3086" s="337" t="s">
        <v>912</v>
      </c>
      <c r="B3086" s="328">
        <v>4222960208885</v>
      </c>
      <c r="C3086" s="328">
        <v>3375674331345</v>
      </c>
      <c r="D3086" s="328">
        <v>2797459916998</v>
      </c>
      <c r="E3086" s="328">
        <v>2797225374735</v>
      </c>
      <c r="F3086" s="165">
        <f t="shared" si="193"/>
        <v>847285877540</v>
      </c>
      <c r="G3086" s="166">
        <f t="shared" si="194"/>
        <v>79.936209776323906</v>
      </c>
      <c r="H3086" s="166">
        <f t="shared" si="195"/>
        <v>66.244051059543878</v>
      </c>
      <c r="I3086" s="166">
        <f t="shared" si="192"/>
        <v>66.238497081968944</v>
      </c>
    </row>
    <row r="3087" spans="1:9" x14ac:dyDescent="0.2">
      <c r="A3087" s="337" t="s">
        <v>913</v>
      </c>
      <c r="B3087" s="328">
        <v>68146875666</v>
      </c>
      <c r="C3087" s="328">
        <v>36123801740.25</v>
      </c>
      <c r="D3087" s="328">
        <v>35651660310.720001</v>
      </c>
      <c r="E3087" s="328">
        <v>35651660310.720001</v>
      </c>
      <c r="F3087" s="165">
        <f t="shared" si="193"/>
        <v>32023073925.75</v>
      </c>
      <c r="G3087" s="166">
        <f t="shared" si="194"/>
        <v>53.008742348364144</v>
      </c>
      <c r="H3087" s="166">
        <f t="shared" si="195"/>
        <v>52.315913183540729</v>
      </c>
      <c r="I3087" s="166">
        <f t="shared" si="192"/>
        <v>52.315913183540729</v>
      </c>
    </row>
    <row r="3088" spans="1:9" x14ac:dyDescent="0.2">
      <c r="A3088" s="337" t="s">
        <v>914</v>
      </c>
      <c r="B3088" s="328">
        <v>7576676250</v>
      </c>
      <c r="C3088" s="328">
        <v>1589995066</v>
      </c>
      <c r="D3088" s="328">
        <v>495313416</v>
      </c>
      <c r="E3088" s="328">
        <v>494379855</v>
      </c>
      <c r="F3088" s="165">
        <f t="shared" si="193"/>
        <v>5986681184</v>
      </c>
      <c r="G3088" s="166">
        <f t="shared" si="194"/>
        <v>20.985390077872207</v>
      </c>
      <c r="H3088" s="166">
        <f t="shared" si="195"/>
        <v>6.5373443401385929</v>
      </c>
      <c r="I3088" s="166">
        <f t="shared" si="192"/>
        <v>6.5250228291066286</v>
      </c>
    </row>
    <row r="3089" spans="1:9" x14ac:dyDescent="0.2">
      <c r="A3089" s="337" t="s">
        <v>915</v>
      </c>
      <c r="B3089" s="328">
        <v>4850000000</v>
      </c>
      <c r="C3089" s="328">
        <v>1512042443</v>
      </c>
      <c r="D3089" s="328">
        <v>382454216</v>
      </c>
      <c r="E3089" s="328">
        <v>382454216</v>
      </c>
      <c r="F3089" s="165">
        <f t="shared" si="193"/>
        <v>3337957557</v>
      </c>
      <c r="G3089" s="166">
        <f t="shared" si="194"/>
        <v>31.176132845360826</v>
      </c>
      <c r="H3089" s="166">
        <f t="shared" si="195"/>
        <v>7.8856539381443298</v>
      </c>
      <c r="I3089" s="166">
        <f t="shared" si="192"/>
        <v>7.8856539381443298</v>
      </c>
    </row>
    <row r="3090" spans="1:9" x14ac:dyDescent="0.2">
      <c r="A3090" s="337" t="s">
        <v>916</v>
      </c>
      <c r="B3090" s="328">
        <v>9165561697</v>
      </c>
      <c r="C3090" s="328">
        <v>6892808706</v>
      </c>
      <c r="D3090" s="328">
        <v>5640675405.3299999</v>
      </c>
      <c r="E3090" s="328">
        <v>5637628082.3299999</v>
      </c>
      <c r="F3090" s="165">
        <f t="shared" si="193"/>
        <v>2272752991</v>
      </c>
      <c r="G3090" s="166">
        <f t="shared" si="194"/>
        <v>75.203341964913079</v>
      </c>
      <c r="H3090" s="166">
        <f t="shared" si="195"/>
        <v>61.542059197269502</v>
      </c>
      <c r="I3090" s="166">
        <f t="shared" si="192"/>
        <v>61.508811665904382</v>
      </c>
    </row>
    <row r="3091" spans="1:9" x14ac:dyDescent="0.2">
      <c r="A3091" s="337" t="s">
        <v>917</v>
      </c>
      <c r="B3091" s="328">
        <v>10210889479</v>
      </c>
      <c r="C3091" s="328">
        <v>8522611863</v>
      </c>
      <c r="D3091" s="328">
        <v>7163451328</v>
      </c>
      <c r="E3091" s="328">
        <v>7151369491</v>
      </c>
      <c r="F3091" s="165">
        <f t="shared" si="193"/>
        <v>1688277616</v>
      </c>
      <c r="G3091" s="166">
        <f t="shared" si="194"/>
        <v>83.465910394269187</v>
      </c>
      <c r="H3091" s="166">
        <f t="shared" si="195"/>
        <v>70.155017765421462</v>
      </c>
      <c r="I3091" s="166">
        <f t="shared" si="192"/>
        <v>70.036694704292955</v>
      </c>
    </row>
    <row r="3092" spans="1:9" x14ac:dyDescent="0.2">
      <c r="A3092" s="337" t="s">
        <v>918</v>
      </c>
      <c r="B3092" s="328">
        <v>8833692000</v>
      </c>
      <c r="C3092" s="328">
        <v>4634361212.0100002</v>
      </c>
      <c r="D3092" s="328">
        <v>2180757015.0100002</v>
      </c>
      <c r="E3092" s="328">
        <v>2172529701.0100002</v>
      </c>
      <c r="F3092" s="165">
        <f t="shared" si="193"/>
        <v>4199330787.9899998</v>
      </c>
      <c r="G3092" s="166">
        <f t="shared" si="194"/>
        <v>52.462336382228401</v>
      </c>
      <c r="H3092" s="166">
        <f t="shared" si="195"/>
        <v>24.686812886503176</v>
      </c>
      <c r="I3092" s="166">
        <f t="shared" si="192"/>
        <v>24.593677264387306</v>
      </c>
    </row>
    <row r="3093" spans="1:9" x14ac:dyDescent="0.2">
      <c r="A3093" s="337" t="s">
        <v>919</v>
      </c>
      <c r="B3093" s="328">
        <v>7140000000</v>
      </c>
      <c r="C3093" s="328">
        <v>2296435428</v>
      </c>
      <c r="D3093" s="328">
        <v>641714981</v>
      </c>
      <c r="E3093" s="328">
        <v>641364302</v>
      </c>
      <c r="F3093" s="165">
        <f t="shared" si="193"/>
        <v>4843564572</v>
      </c>
      <c r="G3093" s="166">
        <f t="shared" si="194"/>
        <v>32.162961176470588</v>
      </c>
      <c r="H3093" s="166">
        <f t="shared" si="195"/>
        <v>8.9876047759103646</v>
      </c>
      <c r="I3093" s="166">
        <f t="shared" si="192"/>
        <v>8.9826933053221278</v>
      </c>
    </row>
    <row r="3094" spans="1:9" x14ac:dyDescent="0.2">
      <c r="A3094" s="337" t="s">
        <v>920</v>
      </c>
      <c r="B3094" s="328">
        <v>7803710400</v>
      </c>
      <c r="C3094" s="328">
        <v>1715514389</v>
      </c>
      <c r="D3094" s="328">
        <v>414465805</v>
      </c>
      <c r="E3094" s="328">
        <v>412326665</v>
      </c>
      <c r="F3094" s="202">
        <f t="shared" si="193"/>
        <v>6088196011</v>
      </c>
      <c r="G3094" s="168">
        <f t="shared" si="194"/>
        <v>21.983316923190792</v>
      </c>
      <c r="H3094" s="168">
        <f t="shared" si="195"/>
        <v>5.3111376993180066</v>
      </c>
      <c r="I3094" s="168">
        <f t="shared" si="192"/>
        <v>5.2837258671208502</v>
      </c>
    </row>
    <row r="3095" spans="1:9" x14ac:dyDescent="0.2">
      <c r="A3095" s="337" t="s">
        <v>921</v>
      </c>
      <c r="B3095" s="328">
        <v>14700000000</v>
      </c>
      <c r="C3095" s="328">
        <v>10212558993</v>
      </c>
      <c r="D3095" s="328">
        <v>5861122498</v>
      </c>
      <c r="E3095" s="328">
        <v>5861122498</v>
      </c>
      <c r="F3095" s="202">
        <f t="shared" si="193"/>
        <v>4487441007</v>
      </c>
      <c r="G3095" s="168">
        <f t="shared" si="194"/>
        <v>69.473190428571428</v>
      </c>
      <c r="H3095" s="168">
        <f t="shared" si="195"/>
        <v>39.871581619047618</v>
      </c>
      <c r="I3095" s="168">
        <f t="shared" si="192"/>
        <v>39.871581619047618</v>
      </c>
    </row>
    <row r="3096" spans="1:9" x14ac:dyDescent="0.2">
      <c r="A3096" s="337" t="s">
        <v>922</v>
      </c>
      <c r="B3096" s="328">
        <v>16799016950</v>
      </c>
      <c r="C3096" s="328">
        <v>10055556243</v>
      </c>
      <c r="D3096" s="328">
        <v>3789765788</v>
      </c>
      <c r="E3096" s="328">
        <v>3789619260</v>
      </c>
      <c r="F3096" s="202">
        <f t="shared" si="193"/>
        <v>6743460707</v>
      </c>
      <c r="G3096" s="168">
        <f t="shared" si="194"/>
        <v>59.858004030408466</v>
      </c>
      <c r="H3096" s="168">
        <f t="shared" si="195"/>
        <v>22.559449753992897</v>
      </c>
      <c r="I3096" s="168">
        <f t="shared" si="192"/>
        <v>22.558577512477598</v>
      </c>
    </row>
    <row r="3097" spans="1:9" x14ac:dyDescent="0.2">
      <c r="A3097" s="337" t="s">
        <v>923</v>
      </c>
      <c r="B3097" s="328">
        <v>11655000000</v>
      </c>
      <c r="C3097" s="328">
        <v>1382791683</v>
      </c>
      <c r="D3097" s="328">
        <v>786304622</v>
      </c>
      <c r="E3097" s="328">
        <v>785059874</v>
      </c>
      <c r="F3097" s="165">
        <f t="shared" si="193"/>
        <v>10272208317</v>
      </c>
      <c r="G3097" s="166">
        <f t="shared" si="194"/>
        <v>11.864364504504504</v>
      </c>
      <c r="H3097" s="166">
        <f t="shared" si="195"/>
        <v>6.7465004032604021</v>
      </c>
      <c r="I3097" s="166">
        <f t="shared" si="192"/>
        <v>6.7358204547404545</v>
      </c>
    </row>
    <row r="3098" spans="1:9" s="351" customFormat="1" x14ac:dyDescent="0.2">
      <c r="A3098" s="337" t="s">
        <v>924</v>
      </c>
      <c r="B3098" s="328">
        <v>3573537653</v>
      </c>
      <c r="C3098" s="328">
        <v>2481349681</v>
      </c>
      <c r="D3098" s="328">
        <v>1009662190</v>
      </c>
      <c r="E3098" s="328">
        <v>1009662190</v>
      </c>
      <c r="F3098" s="165">
        <f t="shared" si="193"/>
        <v>1092187972</v>
      </c>
      <c r="G3098" s="166">
        <f t="shared" si="194"/>
        <v>69.436785671389146</v>
      </c>
      <c r="H3098" s="166">
        <f t="shared" si="195"/>
        <v>28.253856207514261</v>
      </c>
      <c r="I3098" s="166">
        <f t="shared" si="192"/>
        <v>28.253856207514261</v>
      </c>
    </row>
    <row r="3099" spans="1:9" x14ac:dyDescent="0.2">
      <c r="A3099" s="337" t="s">
        <v>925</v>
      </c>
      <c r="B3099" s="328">
        <v>18065551020</v>
      </c>
      <c r="C3099" s="328">
        <v>5473511552</v>
      </c>
      <c r="D3099" s="328">
        <v>2295994265</v>
      </c>
      <c r="E3099" s="328">
        <v>2295302228</v>
      </c>
      <c r="F3099" s="165">
        <f t="shared" si="193"/>
        <v>12592039468</v>
      </c>
      <c r="G3099" s="166">
        <f t="shared" si="194"/>
        <v>30.298060357751545</v>
      </c>
      <c r="H3099" s="166">
        <f t="shared" si="195"/>
        <v>12.709240158012076</v>
      </c>
      <c r="I3099" s="166">
        <f t="shared" si="192"/>
        <v>12.705409458360378</v>
      </c>
    </row>
    <row r="3100" spans="1:9" x14ac:dyDescent="0.2">
      <c r="A3100" s="337" t="s">
        <v>926</v>
      </c>
      <c r="B3100" s="328">
        <v>23332933427</v>
      </c>
      <c r="C3100" s="328">
        <v>16386891724</v>
      </c>
      <c r="D3100" s="328">
        <v>4544753471.3000002</v>
      </c>
      <c r="E3100" s="328">
        <v>4544753471.3000002</v>
      </c>
      <c r="F3100" s="165">
        <f t="shared" si="193"/>
        <v>6946041703</v>
      </c>
      <c r="G3100" s="166">
        <f t="shared" si="194"/>
        <v>70.230739633610312</v>
      </c>
      <c r="H3100" s="166">
        <f t="shared" si="195"/>
        <v>19.477848704788148</v>
      </c>
      <c r="I3100" s="166">
        <f t="shared" si="192"/>
        <v>19.477848704788148</v>
      </c>
    </row>
    <row r="3101" spans="1:9" x14ac:dyDescent="0.2">
      <c r="A3101" s="337" t="s">
        <v>927</v>
      </c>
      <c r="B3101" s="328">
        <v>3900000000</v>
      </c>
      <c r="C3101" s="328">
        <v>1034970664</v>
      </c>
      <c r="D3101" s="328">
        <v>389354337</v>
      </c>
      <c r="E3101" s="328">
        <v>389354337</v>
      </c>
      <c r="F3101" s="202">
        <f t="shared" si="193"/>
        <v>2865029336</v>
      </c>
      <c r="G3101" s="168">
        <f t="shared" si="194"/>
        <v>26.537709333333332</v>
      </c>
      <c r="H3101" s="168">
        <f t="shared" si="195"/>
        <v>9.9834445384615389</v>
      </c>
      <c r="I3101" s="168">
        <f t="shared" si="192"/>
        <v>9.9834445384615389</v>
      </c>
    </row>
    <row r="3102" spans="1:9" x14ac:dyDescent="0.2">
      <c r="A3102" s="337" t="s">
        <v>928</v>
      </c>
      <c r="B3102" s="328">
        <v>1980000000</v>
      </c>
      <c r="C3102" s="328">
        <v>1343713487</v>
      </c>
      <c r="D3102" s="328">
        <v>836194954</v>
      </c>
      <c r="E3102" s="328">
        <v>834691651</v>
      </c>
      <c r="F3102" s="165">
        <f t="shared" si="193"/>
        <v>636286513</v>
      </c>
      <c r="G3102" s="166">
        <f t="shared" si="194"/>
        <v>67.864317525252531</v>
      </c>
      <c r="H3102" s="166">
        <f t="shared" si="195"/>
        <v>42.232068383838381</v>
      </c>
      <c r="I3102" s="166">
        <f t="shared" si="192"/>
        <v>42.156143989898993</v>
      </c>
    </row>
    <row r="3103" spans="1:9" x14ac:dyDescent="0.2">
      <c r="A3103" s="337" t="s">
        <v>929</v>
      </c>
      <c r="B3103" s="328">
        <v>2528000000</v>
      </c>
      <c r="C3103" s="328">
        <v>1614696745</v>
      </c>
      <c r="D3103" s="328">
        <v>941127068</v>
      </c>
      <c r="E3103" s="328">
        <v>940968483</v>
      </c>
      <c r="F3103" s="202">
        <f t="shared" si="193"/>
        <v>913303255</v>
      </c>
      <c r="G3103" s="168">
        <f t="shared" si="194"/>
        <v>63.872497824367095</v>
      </c>
      <c r="H3103" s="168">
        <f t="shared" si="195"/>
        <v>37.228127689873418</v>
      </c>
      <c r="I3103" s="168">
        <f t="shared" si="192"/>
        <v>37.221854549050633</v>
      </c>
    </row>
    <row r="3104" spans="1:9" x14ac:dyDescent="0.2">
      <c r="A3104" s="337" t="s">
        <v>930</v>
      </c>
      <c r="B3104" s="328">
        <v>1837039000</v>
      </c>
      <c r="C3104" s="328">
        <v>659818024</v>
      </c>
      <c r="D3104" s="328">
        <v>369004623</v>
      </c>
      <c r="E3104" s="328">
        <v>369004623</v>
      </c>
      <c r="F3104" s="165">
        <f t="shared" si="193"/>
        <v>1177220976</v>
      </c>
      <c r="G3104" s="166">
        <f t="shared" si="194"/>
        <v>35.917475023665801</v>
      </c>
      <c r="H3104" s="166">
        <f t="shared" si="195"/>
        <v>20.086923739779071</v>
      </c>
      <c r="I3104" s="166">
        <f t="shared" si="192"/>
        <v>20.086923739779071</v>
      </c>
    </row>
    <row r="3105" spans="1:9" x14ac:dyDescent="0.2">
      <c r="A3105" s="337" t="s">
        <v>931</v>
      </c>
      <c r="B3105" s="328">
        <v>950000000</v>
      </c>
      <c r="C3105" s="328">
        <v>812597230</v>
      </c>
      <c r="D3105" s="328">
        <v>444805384</v>
      </c>
      <c r="E3105" s="328">
        <v>444805384</v>
      </c>
      <c r="F3105" s="165">
        <f t="shared" si="193"/>
        <v>137402770</v>
      </c>
      <c r="G3105" s="166">
        <f t="shared" si="194"/>
        <v>85.536550526315793</v>
      </c>
      <c r="H3105" s="166">
        <f t="shared" si="195"/>
        <v>46.821619368421054</v>
      </c>
      <c r="I3105" s="166">
        <f t="shared" si="192"/>
        <v>46.821619368421054</v>
      </c>
    </row>
    <row r="3106" spans="1:9" x14ac:dyDescent="0.2">
      <c r="A3106" s="337" t="s">
        <v>932</v>
      </c>
      <c r="B3106" s="328">
        <v>1009538716</v>
      </c>
      <c r="C3106" s="328">
        <v>497329999</v>
      </c>
      <c r="D3106" s="328">
        <v>231633332</v>
      </c>
      <c r="E3106" s="328">
        <v>231633332</v>
      </c>
      <c r="F3106" s="165">
        <f t="shared" si="193"/>
        <v>512208717</v>
      </c>
      <c r="G3106" s="166">
        <f t="shared" si="194"/>
        <v>49.263093244261469</v>
      </c>
      <c r="H3106" s="166">
        <f t="shared" si="195"/>
        <v>22.944472394063194</v>
      </c>
      <c r="I3106" s="166">
        <f t="shared" si="192"/>
        <v>22.944472394063194</v>
      </c>
    </row>
    <row r="3107" spans="1:9" x14ac:dyDescent="0.2">
      <c r="A3107" s="337" t="s">
        <v>933</v>
      </c>
      <c r="B3107" s="328">
        <v>9294764375</v>
      </c>
      <c r="C3107" s="328">
        <v>4335885515.1800003</v>
      </c>
      <c r="D3107" s="328">
        <v>2426977078.6399999</v>
      </c>
      <c r="E3107" s="328">
        <v>2426977078.6399999</v>
      </c>
      <c r="F3107" s="202">
        <f t="shared" si="193"/>
        <v>4958878859.8199997</v>
      </c>
      <c r="G3107" s="168">
        <f t="shared" si="194"/>
        <v>46.648686725638491</v>
      </c>
      <c r="H3107" s="168">
        <f t="shared" si="195"/>
        <v>26.11122757633111</v>
      </c>
      <c r="I3107" s="168">
        <f t="shared" si="192"/>
        <v>26.11122757633111</v>
      </c>
    </row>
    <row r="3108" spans="1:9" x14ac:dyDescent="0.2">
      <c r="A3108" s="337" t="s">
        <v>934</v>
      </c>
      <c r="B3108" s="328">
        <v>1609226910</v>
      </c>
      <c r="C3108" s="328">
        <v>1529301909</v>
      </c>
      <c r="D3108" s="328">
        <v>375863333</v>
      </c>
      <c r="E3108" s="328">
        <v>375863333</v>
      </c>
      <c r="F3108" s="165">
        <f t="shared" si="193"/>
        <v>79925001</v>
      </c>
      <c r="G3108" s="166">
        <f t="shared" si="194"/>
        <v>95.033329327061779</v>
      </c>
      <c r="H3108" s="166">
        <f t="shared" si="195"/>
        <v>23.356764087421332</v>
      </c>
      <c r="I3108" s="166">
        <f t="shared" si="192"/>
        <v>23.356764087421332</v>
      </c>
    </row>
    <row r="3109" spans="1:9" x14ac:dyDescent="0.2">
      <c r="A3109" s="337" t="s">
        <v>935</v>
      </c>
      <c r="B3109" s="328">
        <v>3874675000</v>
      </c>
      <c r="C3109" s="328">
        <v>356215189</v>
      </c>
      <c r="D3109" s="328">
        <v>130485895</v>
      </c>
      <c r="E3109" s="328">
        <v>130485895</v>
      </c>
      <c r="F3109" s="202">
        <f t="shared" si="193"/>
        <v>3518459811</v>
      </c>
      <c r="G3109" s="168">
        <f t="shared" si="194"/>
        <v>9.1934210998341808</v>
      </c>
      <c r="H3109" s="168">
        <f t="shared" si="195"/>
        <v>3.367660384419338</v>
      </c>
      <c r="I3109" s="168">
        <f t="shared" si="192"/>
        <v>3.367660384419338</v>
      </c>
    </row>
    <row r="3110" spans="1:9" s="351" customFormat="1" x14ac:dyDescent="0.2">
      <c r="A3110" s="337" t="s">
        <v>936</v>
      </c>
      <c r="B3110" s="328">
        <v>3100000000</v>
      </c>
      <c r="C3110" s="328">
        <v>2560299534</v>
      </c>
      <c r="D3110" s="328">
        <v>1480851136.95</v>
      </c>
      <c r="E3110" s="328">
        <v>1480851136.95</v>
      </c>
      <c r="F3110" s="165">
        <f t="shared" si="193"/>
        <v>539700466</v>
      </c>
      <c r="G3110" s="166">
        <f t="shared" si="194"/>
        <v>82.590307548387102</v>
      </c>
      <c r="H3110" s="166">
        <f t="shared" si="195"/>
        <v>47.76939151451613</v>
      </c>
      <c r="I3110" s="166">
        <f t="shared" si="192"/>
        <v>47.76939151451613</v>
      </c>
    </row>
    <row r="3111" spans="1:9" x14ac:dyDescent="0.2">
      <c r="A3111" s="337" t="s">
        <v>937</v>
      </c>
      <c r="B3111" s="328">
        <v>2090000000</v>
      </c>
      <c r="C3111" s="328">
        <v>1797572239</v>
      </c>
      <c r="D3111" s="328">
        <v>845794050.40999997</v>
      </c>
      <c r="E3111" s="328">
        <v>839594050.40999997</v>
      </c>
      <c r="F3111" s="165">
        <f t="shared" si="193"/>
        <v>292427761</v>
      </c>
      <c r="G3111" s="166">
        <f t="shared" si="194"/>
        <v>86.008241100478472</v>
      </c>
      <c r="H3111" s="166">
        <f t="shared" si="195"/>
        <v>40.468614852153109</v>
      </c>
      <c r="I3111" s="166">
        <f t="shared" si="192"/>
        <v>40.171964134449759</v>
      </c>
    </row>
    <row r="3112" spans="1:9" x14ac:dyDescent="0.2">
      <c r="A3112" s="337" t="s">
        <v>938</v>
      </c>
      <c r="B3112" s="328">
        <v>2162961000</v>
      </c>
      <c r="C3112" s="328">
        <v>2016369578</v>
      </c>
      <c r="D3112" s="328">
        <v>1051534010</v>
      </c>
      <c r="E3112" s="328">
        <v>1051534010</v>
      </c>
      <c r="F3112" s="202">
        <f t="shared" si="193"/>
        <v>146591422</v>
      </c>
      <c r="G3112" s="168">
        <f t="shared" si="194"/>
        <v>93.222650708912454</v>
      </c>
      <c r="H3112" s="168">
        <f t="shared" si="195"/>
        <v>48.615486363369477</v>
      </c>
      <c r="I3112" s="168">
        <f t="shared" si="192"/>
        <v>48.615486363369477</v>
      </c>
    </row>
    <row r="3113" spans="1:9" x14ac:dyDescent="0.2">
      <c r="A3113" s="337" t="s">
        <v>939</v>
      </c>
      <c r="B3113" s="328">
        <v>6191000000</v>
      </c>
      <c r="C3113" s="328">
        <v>2432179449</v>
      </c>
      <c r="D3113" s="328">
        <v>557182821</v>
      </c>
      <c r="E3113" s="328">
        <v>553723195</v>
      </c>
      <c r="F3113" s="202">
        <f t="shared" si="193"/>
        <v>3758820551</v>
      </c>
      <c r="G3113" s="168">
        <f t="shared" si="194"/>
        <v>39.285728460668714</v>
      </c>
      <c r="H3113" s="168">
        <f t="shared" si="195"/>
        <v>8.9998840413503487</v>
      </c>
      <c r="I3113" s="168">
        <f t="shared" si="192"/>
        <v>8.9440025036343069</v>
      </c>
    </row>
    <row r="3114" spans="1:9" x14ac:dyDescent="0.2">
      <c r="A3114" s="337" t="s">
        <v>940</v>
      </c>
      <c r="B3114" s="328">
        <v>21118587173</v>
      </c>
      <c r="C3114" s="328">
        <v>14027950449</v>
      </c>
      <c r="D3114" s="328">
        <v>4663510125</v>
      </c>
      <c r="E3114" s="328">
        <v>4663510125</v>
      </c>
      <c r="F3114" s="165">
        <f t="shared" si="193"/>
        <v>7090636724</v>
      </c>
      <c r="G3114" s="166">
        <f t="shared" si="194"/>
        <v>66.424663421304331</v>
      </c>
      <c r="H3114" s="166">
        <f t="shared" si="195"/>
        <v>22.082491062481076</v>
      </c>
      <c r="I3114" s="166">
        <f t="shared" si="192"/>
        <v>22.082491062481076</v>
      </c>
    </row>
    <row r="3115" spans="1:9" x14ac:dyDescent="0.2">
      <c r="A3115" s="325" t="s">
        <v>941</v>
      </c>
      <c r="B3115" s="324">
        <v>47734288982</v>
      </c>
      <c r="C3115" s="324">
        <v>27228959250.860001</v>
      </c>
      <c r="D3115" s="324">
        <v>20685089258.360001</v>
      </c>
      <c r="E3115" s="324">
        <v>20674656320.360001</v>
      </c>
      <c r="F3115" s="203">
        <f t="shared" si="193"/>
        <v>20505329731.139999</v>
      </c>
      <c r="G3115" s="204">
        <f t="shared" si="194"/>
        <v>57.042767016237953</v>
      </c>
      <c r="H3115" s="204">
        <f t="shared" si="195"/>
        <v>43.333816632651818</v>
      </c>
      <c r="I3115" s="204">
        <f t="shared" si="192"/>
        <v>43.311960356539828</v>
      </c>
    </row>
    <row r="3116" spans="1:9" x14ac:dyDescent="0.2">
      <c r="A3116" s="326" t="s">
        <v>109</v>
      </c>
      <c r="B3116" s="324">
        <v>32963587648</v>
      </c>
      <c r="C3116" s="324">
        <v>18570006715.09</v>
      </c>
      <c r="D3116" s="324">
        <v>17041523037.23</v>
      </c>
      <c r="E3116" s="324">
        <v>17041523037.23</v>
      </c>
      <c r="F3116" s="203">
        <f t="shared" si="193"/>
        <v>14393580932.91</v>
      </c>
      <c r="G3116" s="204">
        <f t="shared" si="194"/>
        <v>56.334907818253512</v>
      </c>
      <c r="H3116" s="204">
        <f t="shared" si="195"/>
        <v>51.698022737109319</v>
      </c>
      <c r="I3116" s="204">
        <f t="shared" si="192"/>
        <v>51.698022737109319</v>
      </c>
    </row>
    <row r="3117" spans="1:9" x14ac:dyDescent="0.2">
      <c r="A3117" s="327" t="s">
        <v>28</v>
      </c>
      <c r="B3117" s="324">
        <v>26395103000</v>
      </c>
      <c r="C3117" s="324">
        <v>12631501297</v>
      </c>
      <c r="D3117" s="324">
        <v>12631501297</v>
      </c>
      <c r="E3117" s="324">
        <v>12631501297</v>
      </c>
      <c r="F3117" s="203">
        <f t="shared" si="193"/>
        <v>13763601703</v>
      </c>
      <c r="G3117" s="204">
        <f t="shared" si="194"/>
        <v>47.855472649604742</v>
      </c>
      <c r="H3117" s="204">
        <f t="shared" si="195"/>
        <v>47.855472649604742</v>
      </c>
      <c r="I3117" s="204">
        <f t="shared" si="192"/>
        <v>47.855472649604742</v>
      </c>
    </row>
    <row r="3118" spans="1:9" s="351" customFormat="1" x14ac:dyDescent="0.2">
      <c r="A3118" s="337" t="s">
        <v>110</v>
      </c>
      <c r="B3118" s="328">
        <v>15258200000</v>
      </c>
      <c r="C3118" s="328">
        <v>7360579956</v>
      </c>
      <c r="D3118" s="328">
        <v>7360579956</v>
      </c>
      <c r="E3118" s="328">
        <v>7360579956</v>
      </c>
      <c r="F3118" s="165">
        <f t="shared" si="193"/>
        <v>7897620044</v>
      </c>
      <c r="G3118" s="166">
        <f t="shared" si="194"/>
        <v>48.240159101335678</v>
      </c>
      <c r="H3118" s="166">
        <f t="shared" si="195"/>
        <v>48.240159101335678</v>
      </c>
      <c r="I3118" s="166">
        <f t="shared" si="192"/>
        <v>48.240159101335678</v>
      </c>
    </row>
    <row r="3119" spans="1:9" x14ac:dyDescent="0.2">
      <c r="A3119" s="337" t="s">
        <v>111</v>
      </c>
      <c r="B3119" s="328">
        <v>4919500000</v>
      </c>
      <c r="C3119" s="328">
        <v>2691265708</v>
      </c>
      <c r="D3119" s="328">
        <v>2691265708</v>
      </c>
      <c r="E3119" s="328">
        <v>2691265708</v>
      </c>
      <c r="F3119" s="165">
        <f t="shared" si="193"/>
        <v>2228234292</v>
      </c>
      <c r="G3119" s="166">
        <f t="shared" si="194"/>
        <v>54.706082081512349</v>
      </c>
      <c r="H3119" s="166">
        <f t="shared" si="195"/>
        <v>54.706082081512349</v>
      </c>
      <c r="I3119" s="166">
        <f t="shared" si="192"/>
        <v>54.706082081512349</v>
      </c>
    </row>
    <row r="3120" spans="1:9" x14ac:dyDescent="0.2">
      <c r="A3120" s="337" t="s">
        <v>112</v>
      </c>
      <c r="B3120" s="328">
        <v>4409500000</v>
      </c>
      <c r="C3120" s="328">
        <v>2579655633</v>
      </c>
      <c r="D3120" s="328">
        <v>2579655633</v>
      </c>
      <c r="E3120" s="328">
        <v>2579655633</v>
      </c>
      <c r="F3120" s="165">
        <f t="shared" si="193"/>
        <v>1829844367</v>
      </c>
      <c r="G3120" s="166">
        <f t="shared" si="194"/>
        <v>58.502225490418411</v>
      </c>
      <c r="H3120" s="166">
        <f t="shared" si="195"/>
        <v>58.502225490418411</v>
      </c>
      <c r="I3120" s="166">
        <f t="shared" si="192"/>
        <v>58.502225490418411</v>
      </c>
    </row>
    <row r="3121" spans="1:9" x14ac:dyDescent="0.2">
      <c r="A3121" s="337" t="s">
        <v>216</v>
      </c>
      <c r="B3121" s="328">
        <v>1807903000</v>
      </c>
      <c r="C3121" s="328">
        <v>0</v>
      </c>
      <c r="D3121" s="328">
        <v>0</v>
      </c>
      <c r="E3121" s="328">
        <v>0</v>
      </c>
      <c r="F3121" s="165">
        <f t="shared" si="193"/>
        <v>1807903000</v>
      </c>
      <c r="G3121" s="166">
        <f t="shared" si="194"/>
        <v>0</v>
      </c>
      <c r="H3121" s="166">
        <f t="shared" si="195"/>
        <v>0</v>
      </c>
      <c r="I3121" s="166">
        <f t="shared" si="192"/>
        <v>0</v>
      </c>
    </row>
    <row r="3122" spans="1:9" x14ac:dyDescent="0.2">
      <c r="A3122" s="327" t="s">
        <v>29</v>
      </c>
      <c r="B3122" s="324">
        <v>4055700000</v>
      </c>
      <c r="C3122" s="324">
        <v>3640008597.0900002</v>
      </c>
      <c r="D3122" s="324">
        <v>2111524919.23</v>
      </c>
      <c r="E3122" s="324">
        <v>2111524919.23</v>
      </c>
      <c r="F3122" s="203">
        <f t="shared" si="193"/>
        <v>415691402.90999985</v>
      </c>
      <c r="G3122" s="204">
        <f t="shared" si="194"/>
        <v>89.750440049559884</v>
      </c>
      <c r="H3122" s="204">
        <f t="shared" si="195"/>
        <v>52.063143704662572</v>
      </c>
      <c r="I3122" s="204">
        <f t="shared" si="192"/>
        <v>52.063143704662572</v>
      </c>
    </row>
    <row r="3123" spans="1:9" x14ac:dyDescent="0.2">
      <c r="A3123" s="337" t="s">
        <v>113</v>
      </c>
      <c r="B3123" s="328">
        <v>4055700000</v>
      </c>
      <c r="C3123" s="328">
        <v>3640008597.0900002</v>
      </c>
      <c r="D3123" s="328">
        <v>2111524919.23</v>
      </c>
      <c r="E3123" s="328">
        <v>2111524919.23</v>
      </c>
      <c r="F3123" s="202">
        <f t="shared" si="193"/>
        <v>415691402.90999985</v>
      </c>
      <c r="G3123" s="168">
        <f t="shared" si="194"/>
        <v>89.750440049559884</v>
      </c>
      <c r="H3123" s="168">
        <f t="shared" si="195"/>
        <v>52.063143704662572</v>
      </c>
      <c r="I3123" s="168">
        <f t="shared" si="192"/>
        <v>52.063143704662572</v>
      </c>
    </row>
    <row r="3124" spans="1:9" x14ac:dyDescent="0.2">
      <c r="A3124" s="327" t="s">
        <v>30</v>
      </c>
      <c r="B3124" s="324">
        <v>2313984648</v>
      </c>
      <c r="C3124" s="324">
        <v>2220378821</v>
      </c>
      <c r="D3124" s="324">
        <v>2220378821</v>
      </c>
      <c r="E3124" s="324">
        <v>2220378821</v>
      </c>
      <c r="F3124" s="161">
        <f t="shared" si="193"/>
        <v>93605827</v>
      </c>
      <c r="G3124" s="162">
        <f t="shared" si="194"/>
        <v>95.954777527115212</v>
      </c>
      <c r="H3124" s="162">
        <f t="shared" si="195"/>
        <v>95.954777527115212</v>
      </c>
      <c r="I3124" s="162">
        <f t="shared" si="192"/>
        <v>95.954777527115212</v>
      </c>
    </row>
    <row r="3125" spans="1:9" x14ac:dyDescent="0.2">
      <c r="A3125" s="337" t="s">
        <v>118</v>
      </c>
      <c r="B3125" s="328">
        <v>107391648</v>
      </c>
      <c r="C3125" s="328">
        <v>13785821</v>
      </c>
      <c r="D3125" s="328">
        <v>13785821</v>
      </c>
      <c r="E3125" s="328">
        <v>13785821</v>
      </c>
      <c r="F3125" s="202">
        <f t="shared" si="193"/>
        <v>93605827</v>
      </c>
      <c r="G3125" s="168">
        <f t="shared" si="194"/>
        <v>12.836958233474544</v>
      </c>
      <c r="H3125" s="168">
        <f t="shared" si="195"/>
        <v>12.836958233474544</v>
      </c>
      <c r="I3125" s="168">
        <f t="shared" si="192"/>
        <v>12.836958233474544</v>
      </c>
    </row>
    <row r="3126" spans="1:9" x14ac:dyDescent="0.2">
      <c r="A3126" s="337" t="s">
        <v>942</v>
      </c>
      <c r="B3126" s="328">
        <v>2206593000</v>
      </c>
      <c r="C3126" s="328">
        <v>2206593000</v>
      </c>
      <c r="D3126" s="328">
        <v>2206593000</v>
      </c>
      <c r="E3126" s="328">
        <v>2206593000</v>
      </c>
      <c r="F3126" s="165">
        <f t="shared" si="193"/>
        <v>0</v>
      </c>
      <c r="G3126" s="166">
        <f t="shared" si="194"/>
        <v>100</v>
      </c>
      <c r="H3126" s="166">
        <f t="shared" si="195"/>
        <v>100</v>
      </c>
      <c r="I3126" s="166">
        <f t="shared" si="192"/>
        <v>100</v>
      </c>
    </row>
    <row r="3127" spans="1:9" x14ac:dyDescent="0.2">
      <c r="A3127" s="327" t="s">
        <v>127</v>
      </c>
      <c r="B3127" s="324">
        <v>198800000</v>
      </c>
      <c r="C3127" s="324">
        <v>78118000</v>
      </c>
      <c r="D3127" s="324">
        <v>78118000</v>
      </c>
      <c r="E3127" s="324">
        <v>78118000</v>
      </c>
      <c r="F3127" s="203">
        <f t="shared" si="193"/>
        <v>120682000</v>
      </c>
      <c r="G3127" s="204">
        <f t="shared" si="194"/>
        <v>39.294768611670023</v>
      </c>
      <c r="H3127" s="204">
        <f t="shared" si="195"/>
        <v>39.294768611670023</v>
      </c>
      <c r="I3127" s="204">
        <f t="shared" si="192"/>
        <v>39.294768611670023</v>
      </c>
    </row>
    <row r="3128" spans="1:9" x14ac:dyDescent="0.2">
      <c r="A3128" s="337" t="s">
        <v>128</v>
      </c>
      <c r="B3128" s="328">
        <v>86000000</v>
      </c>
      <c r="C3128" s="328">
        <v>78118000</v>
      </c>
      <c r="D3128" s="328">
        <v>78118000</v>
      </c>
      <c r="E3128" s="328">
        <v>78118000</v>
      </c>
      <c r="F3128" s="165">
        <f t="shared" si="193"/>
        <v>7882000</v>
      </c>
      <c r="G3128" s="166">
        <f t="shared" si="194"/>
        <v>90.834883720930236</v>
      </c>
      <c r="H3128" s="166">
        <f t="shared" si="195"/>
        <v>90.834883720930236</v>
      </c>
      <c r="I3128" s="166">
        <f t="shared" si="192"/>
        <v>90.834883720930236</v>
      </c>
    </row>
    <row r="3129" spans="1:9" x14ac:dyDescent="0.2">
      <c r="A3129" s="337" t="s">
        <v>130</v>
      </c>
      <c r="B3129" s="328">
        <v>112800000</v>
      </c>
      <c r="C3129" s="328">
        <v>0</v>
      </c>
      <c r="D3129" s="328">
        <v>0</v>
      </c>
      <c r="E3129" s="328">
        <v>0</v>
      </c>
      <c r="F3129" s="165">
        <f t="shared" si="193"/>
        <v>112800000</v>
      </c>
      <c r="G3129" s="166">
        <f t="shared" si="194"/>
        <v>0</v>
      </c>
      <c r="H3129" s="166">
        <f t="shared" si="195"/>
        <v>0</v>
      </c>
      <c r="I3129" s="166">
        <f t="shared" si="192"/>
        <v>0</v>
      </c>
    </row>
    <row r="3130" spans="1:9" x14ac:dyDescent="0.2">
      <c r="A3130" s="326" t="s">
        <v>131</v>
      </c>
      <c r="B3130" s="324">
        <v>14770701334</v>
      </c>
      <c r="C3130" s="324">
        <v>8658952535.7700005</v>
      </c>
      <c r="D3130" s="324">
        <v>3643566221.1300001</v>
      </c>
      <c r="E3130" s="324">
        <v>3633133283.1300001</v>
      </c>
      <c r="F3130" s="203">
        <f t="shared" si="193"/>
        <v>6111748798.2299995</v>
      </c>
      <c r="G3130" s="204">
        <f t="shared" si="194"/>
        <v>58.622487449789226</v>
      </c>
      <c r="H3130" s="204">
        <f t="shared" si="195"/>
        <v>24.66752348951124</v>
      </c>
      <c r="I3130" s="204">
        <f t="shared" si="192"/>
        <v>24.5968908379933</v>
      </c>
    </row>
    <row r="3131" spans="1:9" x14ac:dyDescent="0.2">
      <c r="A3131" s="327" t="s">
        <v>1653</v>
      </c>
      <c r="B3131" s="324">
        <v>14770701334</v>
      </c>
      <c r="C3131" s="324">
        <v>8658952535.7700005</v>
      </c>
      <c r="D3131" s="324">
        <v>3643566221.1300001</v>
      </c>
      <c r="E3131" s="324">
        <v>3633133283.1300001</v>
      </c>
      <c r="F3131" s="161">
        <f t="shared" si="193"/>
        <v>6111748798.2299995</v>
      </c>
      <c r="G3131" s="162">
        <f t="shared" si="194"/>
        <v>58.622487449789226</v>
      </c>
      <c r="H3131" s="162">
        <f t="shared" si="195"/>
        <v>24.66752348951124</v>
      </c>
      <c r="I3131" s="162">
        <f t="shared" si="192"/>
        <v>24.5968908379933</v>
      </c>
    </row>
    <row r="3132" spans="1:9" x14ac:dyDescent="0.2">
      <c r="A3132" s="337" t="s">
        <v>943</v>
      </c>
      <c r="B3132" s="328">
        <v>9576701334</v>
      </c>
      <c r="C3132" s="328">
        <v>5082008964.5</v>
      </c>
      <c r="D3132" s="328">
        <v>2452616757.9299998</v>
      </c>
      <c r="E3132" s="328">
        <v>2442183819.9299998</v>
      </c>
      <c r="F3132" s="165">
        <f t="shared" si="193"/>
        <v>4494692369.5</v>
      </c>
      <c r="G3132" s="166">
        <f t="shared" si="194"/>
        <v>53.066382538812505</v>
      </c>
      <c r="H3132" s="166">
        <f t="shared" si="195"/>
        <v>25.610245870595506</v>
      </c>
      <c r="I3132" s="166">
        <f t="shared" si="192"/>
        <v>25.501305039758897</v>
      </c>
    </row>
    <row r="3133" spans="1:9" x14ac:dyDescent="0.2">
      <c r="A3133" s="337" t="s">
        <v>944</v>
      </c>
      <c r="B3133" s="328">
        <v>4700000000</v>
      </c>
      <c r="C3133" s="328">
        <v>3423157693.27</v>
      </c>
      <c r="D3133" s="328">
        <v>1190949463.2</v>
      </c>
      <c r="E3133" s="328">
        <v>1190949463.2</v>
      </c>
      <c r="F3133" s="202">
        <f t="shared" si="193"/>
        <v>1276842306.73</v>
      </c>
      <c r="G3133" s="168">
        <f t="shared" si="194"/>
        <v>72.833142409999994</v>
      </c>
      <c r="H3133" s="168">
        <f t="shared" si="195"/>
        <v>25.339350280851065</v>
      </c>
      <c r="I3133" s="168">
        <f t="shared" si="192"/>
        <v>25.339350280851065</v>
      </c>
    </row>
    <row r="3134" spans="1:9" x14ac:dyDescent="0.2">
      <c r="A3134" s="337" t="s">
        <v>945</v>
      </c>
      <c r="B3134" s="328">
        <v>494000000</v>
      </c>
      <c r="C3134" s="328">
        <v>153785878</v>
      </c>
      <c r="D3134" s="328">
        <v>0</v>
      </c>
      <c r="E3134" s="328">
        <v>0</v>
      </c>
      <c r="F3134" s="165">
        <f t="shared" si="193"/>
        <v>340214122</v>
      </c>
      <c r="G3134" s="166">
        <f t="shared" si="194"/>
        <v>31.130744534412958</v>
      </c>
      <c r="H3134" s="166">
        <f t="shared" si="195"/>
        <v>0</v>
      </c>
      <c r="I3134" s="166">
        <f t="shared" si="192"/>
        <v>0</v>
      </c>
    </row>
    <row r="3135" spans="1:9" x14ac:dyDescent="0.2">
      <c r="A3135" s="325" t="s">
        <v>946</v>
      </c>
      <c r="B3135" s="324">
        <v>135930954034</v>
      </c>
      <c r="C3135" s="324">
        <v>81571705482.459991</v>
      </c>
      <c r="D3135" s="324">
        <v>52769181043.44001</v>
      </c>
      <c r="E3135" s="324">
        <v>52566574416.460007</v>
      </c>
      <c r="F3135" s="203">
        <f t="shared" si="193"/>
        <v>54359248551.540009</v>
      </c>
      <c r="G3135" s="204">
        <f t="shared" si="194"/>
        <v>60.009661568369999</v>
      </c>
      <c r="H3135" s="204">
        <f t="shared" si="195"/>
        <v>38.820577269134013</v>
      </c>
      <c r="I3135" s="204">
        <f t="shared" si="192"/>
        <v>38.67152613621154</v>
      </c>
    </row>
    <row r="3136" spans="1:9" x14ac:dyDescent="0.2">
      <c r="A3136" s="326" t="s">
        <v>109</v>
      </c>
      <c r="B3136" s="324">
        <v>74509646000</v>
      </c>
      <c r="C3136" s="324">
        <v>52110260536.739998</v>
      </c>
      <c r="D3136" s="324">
        <v>41595367668.32</v>
      </c>
      <c r="E3136" s="324">
        <v>41437698395.339996</v>
      </c>
      <c r="F3136" s="203">
        <f t="shared" si="193"/>
        <v>22399385463.260002</v>
      </c>
      <c r="G3136" s="204">
        <f t="shared" si="194"/>
        <v>69.937603161797341</v>
      </c>
      <c r="H3136" s="204">
        <f t="shared" si="195"/>
        <v>55.825480191276178</v>
      </c>
      <c r="I3136" s="204">
        <f t="shared" si="192"/>
        <v>55.613870981671276</v>
      </c>
    </row>
    <row r="3137" spans="1:9" x14ac:dyDescent="0.2">
      <c r="A3137" s="327" t="s">
        <v>28</v>
      </c>
      <c r="B3137" s="324">
        <v>38608834000</v>
      </c>
      <c r="C3137" s="324">
        <v>22364917969</v>
      </c>
      <c r="D3137" s="324">
        <v>22317426184</v>
      </c>
      <c r="E3137" s="324">
        <v>22317426184</v>
      </c>
      <c r="F3137" s="203">
        <f t="shared" si="193"/>
        <v>16243916031</v>
      </c>
      <c r="G3137" s="204">
        <f t="shared" si="194"/>
        <v>57.926944825632397</v>
      </c>
      <c r="H3137" s="204">
        <f t="shared" si="195"/>
        <v>57.803937264720297</v>
      </c>
      <c r="I3137" s="204">
        <f t="shared" si="192"/>
        <v>57.803937264720297</v>
      </c>
    </row>
    <row r="3138" spans="1:9" x14ac:dyDescent="0.2">
      <c r="A3138" s="337" t="s">
        <v>110</v>
      </c>
      <c r="B3138" s="328">
        <v>25017000000</v>
      </c>
      <c r="C3138" s="328">
        <v>15430780042</v>
      </c>
      <c r="D3138" s="328">
        <v>15397401612</v>
      </c>
      <c r="E3138" s="328">
        <v>15397401612</v>
      </c>
      <c r="F3138" s="202">
        <f t="shared" si="193"/>
        <v>9586219958</v>
      </c>
      <c r="G3138" s="168">
        <f t="shared" si="194"/>
        <v>61.68117696766199</v>
      </c>
      <c r="H3138" s="168">
        <f t="shared" si="195"/>
        <v>61.547753975296793</v>
      </c>
      <c r="I3138" s="168">
        <f t="shared" si="192"/>
        <v>61.547753975296793</v>
      </c>
    </row>
    <row r="3139" spans="1:9" x14ac:dyDescent="0.2">
      <c r="A3139" s="337" t="s">
        <v>111</v>
      </c>
      <c r="B3139" s="328">
        <v>10574634000</v>
      </c>
      <c r="C3139" s="328">
        <v>5321633070</v>
      </c>
      <c r="D3139" s="328">
        <v>5321585571</v>
      </c>
      <c r="E3139" s="328">
        <v>5321585571</v>
      </c>
      <c r="F3139" s="165">
        <f t="shared" si="193"/>
        <v>5253000930</v>
      </c>
      <c r="G3139" s="166">
        <f t="shared" si="194"/>
        <v>50.324513075346154</v>
      </c>
      <c r="H3139" s="166">
        <f t="shared" si="195"/>
        <v>50.324063896679547</v>
      </c>
      <c r="I3139" s="166">
        <f t="shared" si="192"/>
        <v>50.324063896679547</v>
      </c>
    </row>
    <row r="3140" spans="1:9" x14ac:dyDescent="0.2">
      <c r="A3140" s="337" t="s">
        <v>112</v>
      </c>
      <c r="B3140" s="328">
        <v>3017200000</v>
      </c>
      <c r="C3140" s="328">
        <v>1612504857</v>
      </c>
      <c r="D3140" s="328">
        <v>1598439001</v>
      </c>
      <c r="E3140" s="328">
        <v>1598439001</v>
      </c>
      <c r="F3140" s="202">
        <f t="shared" si="193"/>
        <v>1404695143</v>
      </c>
      <c r="G3140" s="168">
        <f t="shared" si="194"/>
        <v>53.443751060585974</v>
      </c>
      <c r="H3140" s="168">
        <f t="shared" si="195"/>
        <v>52.97756201113615</v>
      </c>
      <c r="I3140" s="168">
        <f t="shared" si="192"/>
        <v>52.97756201113615</v>
      </c>
    </row>
    <row r="3141" spans="1:9" x14ac:dyDescent="0.2">
      <c r="A3141" s="327" t="s">
        <v>29</v>
      </c>
      <c r="B3141" s="324">
        <v>18139913000</v>
      </c>
      <c r="C3141" s="324">
        <v>15419348653.310001</v>
      </c>
      <c r="D3141" s="324">
        <v>10757132458.84</v>
      </c>
      <c r="E3141" s="324">
        <v>10687189832.860001</v>
      </c>
      <c r="F3141" s="203">
        <f t="shared" si="193"/>
        <v>2720564346.6899986</v>
      </c>
      <c r="G3141" s="204">
        <f t="shared" si="194"/>
        <v>85.002329687634131</v>
      </c>
      <c r="H3141" s="204">
        <f t="shared" si="195"/>
        <v>59.30090435847184</v>
      </c>
      <c r="I3141" s="204">
        <f t="shared" si="192"/>
        <v>58.915331252470729</v>
      </c>
    </row>
    <row r="3142" spans="1:9" x14ac:dyDescent="0.2">
      <c r="A3142" s="337" t="s">
        <v>113</v>
      </c>
      <c r="B3142" s="328">
        <v>18139913000</v>
      </c>
      <c r="C3142" s="328">
        <v>15419348653.310001</v>
      </c>
      <c r="D3142" s="328">
        <v>10757132458.84</v>
      </c>
      <c r="E3142" s="328">
        <v>10687189832.860001</v>
      </c>
      <c r="F3142" s="165">
        <f t="shared" si="193"/>
        <v>2720564346.6899986</v>
      </c>
      <c r="G3142" s="166">
        <f t="shared" si="194"/>
        <v>85.002329687634131</v>
      </c>
      <c r="H3142" s="166">
        <f t="shared" si="195"/>
        <v>59.30090435847184</v>
      </c>
      <c r="I3142" s="166">
        <f t="shared" si="192"/>
        <v>58.915331252470729</v>
      </c>
    </row>
    <row r="3143" spans="1:9" x14ac:dyDescent="0.2">
      <c r="A3143" s="327" t="s">
        <v>30</v>
      </c>
      <c r="B3143" s="324">
        <v>171978000</v>
      </c>
      <c r="C3143" s="324">
        <v>101876534</v>
      </c>
      <c r="D3143" s="324">
        <v>78329085</v>
      </c>
      <c r="E3143" s="324">
        <v>78329085</v>
      </c>
      <c r="F3143" s="203">
        <f t="shared" si="193"/>
        <v>70101466</v>
      </c>
      <c r="G3143" s="204">
        <f t="shared" si="194"/>
        <v>59.23811999209201</v>
      </c>
      <c r="H3143" s="204">
        <f t="shared" si="195"/>
        <v>45.545991347730528</v>
      </c>
      <c r="I3143" s="204">
        <f t="shared" ref="I3143:I3206" si="196">IFERROR(IF(E3143&gt;0,+E3143/B3143*100,0),0)</f>
        <v>45.545991347730528</v>
      </c>
    </row>
    <row r="3144" spans="1:9" x14ac:dyDescent="0.2">
      <c r="A3144" s="337" t="s">
        <v>118</v>
      </c>
      <c r="B3144" s="328">
        <v>145000000</v>
      </c>
      <c r="C3144" s="328">
        <v>101478334</v>
      </c>
      <c r="D3144" s="328">
        <v>77930885</v>
      </c>
      <c r="E3144" s="328">
        <v>77930885</v>
      </c>
      <c r="F3144" s="202">
        <f t="shared" si="193"/>
        <v>43521666</v>
      </c>
      <c r="G3144" s="168">
        <f t="shared" si="194"/>
        <v>69.985057931034476</v>
      </c>
      <c r="H3144" s="168">
        <f t="shared" si="195"/>
        <v>53.745437931034481</v>
      </c>
      <c r="I3144" s="168">
        <f t="shared" si="196"/>
        <v>53.745437931034481</v>
      </c>
    </row>
    <row r="3145" spans="1:9" x14ac:dyDescent="0.2">
      <c r="A3145" s="337" t="s">
        <v>124</v>
      </c>
      <c r="B3145" s="328">
        <v>26978000</v>
      </c>
      <c r="C3145" s="328">
        <v>398200</v>
      </c>
      <c r="D3145" s="328">
        <v>398200</v>
      </c>
      <c r="E3145" s="328">
        <v>398200</v>
      </c>
      <c r="F3145" s="202">
        <f t="shared" ref="F3145:F3208" si="197">+B3145-C3145</f>
        <v>26579800</v>
      </c>
      <c r="G3145" s="168">
        <f t="shared" ref="G3145:G3208" si="198">IFERROR(IF(C3145&gt;0,+C3145/B3145*100,0),0)</f>
        <v>1.4760174957372674</v>
      </c>
      <c r="H3145" s="168">
        <f t="shared" ref="H3145:H3208" si="199">IFERROR(IF(D3145&gt;0,+D3145/B3145*100,0),0)</f>
        <v>1.4760174957372674</v>
      </c>
      <c r="I3145" s="168">
        <f t="shared" si="196"/>
        <v>1.4760174957372674</v>
      </c>
    </row>
    <row r="3146" spans="1:9" x14ac:dyDescent="0.2">
      <c r="A3146" s="327" t="s">
        <v>31</v>
      </c>
      <c r="B3146" s="324">
        <v>16464693000</v>
      </c>
      <c r="C3146" s="324">
        <v>13748847712.43</v>
      </c>
      <c r="D3146" s="324">
        <v>7967210272.4799995</v>
      </c>
      <c r="E3146" s="324">
        <v>7879483625.4799995</v>
      </c>
      <c r="F3146" s="203">
        <f t="shared" si="197"/>
        <v>2715845287.5699997</v>
      </c>
      <c r="G3146" s="204">
        <f t="shared" si="198"/>
        <v>83.505035365250961</v>
      </c>
      <c r="H3146" s="204">
        <f t="shared" si="199"/>
        <v>48.389667954817014</v>
      </c>
      <c r="I3146" s="204">
        <f t="shared" si="196"/>
        <v>47.856851175299774</v>
      </c>
    </row>
    <row r="3147" spans="1:9" x14ac:dyDescent="0.2">
      <c r="A3147" s="337" t="s">
        <v>427</v>
      </c>
      <c r="B3147" s="328">
        <v>16464693000</v>
      </c>
      <c r="C3147" s="328">
        <v>13748847712.43</v>
      </c>
      <c r="D3147" s="328">
        <v>7967210272.4799995</v>
      </c>
      <c r="E3147" s="328">
        <v>7879483625.4799995</v>
      </c>
      <c r="F3147" s="165">
        <f t="shared" si="197"/>
        <v>2715845287.5699997</v>
      </c>
      <c r="G3147" s="166">
        <f t="shared" si="198"/>
        <v>83.505035365250961</v>
      </c>
      <c r="H3147" s="166">
        <f t="shared" si="199"/>
        <v>48.389667954817014</v>
      </c>
      <c r="I3147" s="166">
        <f t="shared" si="196"/>
        <v>47.856851175299774</v>
      </c>
    </row>
    <row r="3148" spans="1:9" x14ac:dyDescent="0.2">
      <c r="A3148" s="327" t="s">
        <v>127</v>
      </c>
      <c r="B3148" s="324">
        <v>1124228000</v>
      </c>
      <c r="C3148" s="324">
        <v>475269668</v>
      </c>
      <c r="D3148" s="324">
        <v>475269668</v>
      </c>
      <c r="E3148" s="324">
        <v>475269668</v>
      </c>
      <c r="F3148" s="203">
        <f t="shared" si="197"/>
        <v>648958332</v>
      </c>
      <c r="G3148" s="204">
        <f t="shared" si="198"/>
        <v>42.275202894786467</v>
      </c>
      <c r="H3148" s="204">
        <f t="shared" si="199"/>
        <v>42.275202894786467</v>
      </c>
      <c r="I3148" s="204">
        <f t="shared" si="196"/>
        <v>42.275202894786467</v>
      </c>
    </row>
    <row r="3149" spans="1:9" s="351" customFormat="1" x14ac:dyDescent="0.2">
      <c r="A3149" s="337" t="s">
        <v>128</v>
      </c>
      <c r="B3149" s="328">
        <v>526119000</v>
      </c>
      <c r="C3149" s="328">
        <v>475050820</v>
      </c>
      <c r="D3149" s="328">
        <v>475050820</v>
      </c>
      <c r="E3149" s="328">
        <v>475050820</v>
      </c>
      <c r="F3149" s="165">
        <f t="shared" si="197"/>
        <v>51068180</v>
      </c>
      <c r="G3149" s="166">
        <f t="shared" si="198"/>
        <v>90.2934165084325</v>
      </c>
      <c r="H3149" s="166">
        <f t="shared" si="199"/>
        <v>90.2934165084325</v>
      </c>
      <c r="I3149" s="166">
        <f t="shared" si="196"/>
        <v>90.2934165084325</v>
      </c>
    </row>
    <row r="3150" spans="1:9" x14ac:dyDescent="0.2">
      <c r="A3150" s="337" t="s">
        <v>129</v>
      </c>
      <c r="B3150" s="328">
        <v>3109000</v>
      </c>
      <c r="C3150" s="328">
        <v>218848</v>
      </c>
      <c r="D3150" s="328">
        <v>218848</v>
      </c>
      <c r="E3150" s="328">
        <v>218848</v>
      </c>
      <c r="F3150" s="202">
        <f t="shared" si="197"/>
        <v>2890152</v>
      </c>
      <c r="G3150" s="168">
        <f t="shared" si="198"/>
        <v>7.0391765841106473</v>
      </c>
      <c r="H3150" s="168">
        <f t="shared" si="199"/>
        <v>7.0391765841106473</v>
      </c>
      <c r="I3150" s="168">
        <f t="shared" si="196"/>
        <v>7.0391765841106473</v>
      </c>
    </row>
    <row r="3151" spans="1:9" x14ac:dyDescent="0.2">
      <c r="A3151" s="337" t="s">
        <v>130</v>
      </c>
      <c r="B3151" s="328">
        <v>595000000</v>
      </c>
      <c r="C3151" s="328">
        <v>0</v>
      </c>
      <c r="D3151" s="328">
        <v>0</v>
      </c>
      <c r="E3151" s="328">
        <v>0</v>
      </c>
      <c r="F3151" s="202">
        <f t="shared" si="197"/>
        <v>595000000</v>
      </c>
      <c r="G3151" s="168">
        <f t="shared" si="198"/>
        <v>0</v>
      </c>
      <c r="H3151" s="168">
        <f t="shared" si="199"/>
        <v>0</v>
      </c>
      <c r="I3151" s="168">
        <f t="shared" si="196"/>
        <v>0</v>
      </c>
    </row>
    <row r="3152" spans="1:9" x14ac:dyDescent="0.2">
      <c r="A3152" s="326" t="s">
        <v>131</v>
      </c>
      <c r="B3152" s="324">
        <v>61421308034</v>
      </c>
      <c r="C3152" s="324">
        <v>29461444945.720001</v>
      </c>
      <c r="D3152" s="324">
        <v>11173813375.119999</v>
      </c>
      <c r="E3152" s="324">
        <v>11128876021.119999</v>
      </c>
      <c r="F3152" s="161">
        <f t="shared" si="197"/>
        <v>31959863088.279999</v>
      </c>
      <c r="G3152" s="162">
        <f t="shared" si="198"/>
        <v>47.966163353947962</v>
      </c>
      <c r="H3152" s="162">
        <f t="shared" si="199"/>
        <v>18.192079805488174</v>
      </c>
      <c r="I3152" s="162">
        <f t="shared" si="196"/>
        <v>18.118917322567548</v>
      </c>
    </row>
    <row r="3153" spans="1:9" x14ac:dyDescent="0.2">
      <c r="A3153" s="327" t="s">
        <v>1653</v>
      </c>
      <c r="B3153" s="324">
        <v>61421308034</v>
      </c>
      <c r="C3153" s="324">
        <v>29461444945.720001</v>
      </c>
      <c r="D3153" s="324">
        <v>11173813375.119999</v>
      </c>
      <c r="E3153" s="324">
        <v>11128876021.119999</v>
      </c>
      <c r="F3153" s="203">
        <f t="shared" si="197"/>
        <v>31959863088.279999</v>
      </c>
      <c r="G3153" s="204">
        <f t="shared" si="198"/>
        <v>47.966163353947962</v>
      </c>
      <c r="H3153" s="204">
        <f t="shared" si="199"/>
        <v>18.192079805488174</v>
      </c>
      <c r="I3153" s="204">
        <f t="shared" si="196"/>
        <v>18.118917322567548</v>
      </c>
    </row>
    <row r="3154" spans="1:9" x14ac:dyDescent="0.2">
      <c r="A3154" s="337" t="s">
        <v>945</v>
      </c>
      <c r="B3154" s="328">
        <v>3000000000</v>
      </c>
      <c r="C3154" s="328">
        <v>0</v>
      </c>
      <c r="D3154" s="328">
        <v>0</v>
      </c>
      <c r="E3154" s="328">
        <v>0</v>
      </c>
      <c r="F3154" s="165">
        <f t="shared" si="197"/>
        <v>3000000000</v>
      </c>
      <c r="G3154" s="166">
        <f t="shared" si="198"/>
        <v>0</v>
      </c>
      <c r="H3154" s="166">
        <f t="shared" si="199"/>
        <v>0</v>
      </c>
      <c r="I3154" s="166">
        <f t="shared" si="196"/>
        <v>0</v>
      </c>
    </row>
    <row r="3155" spans="1:9" x14ac:dyDescent="0.2">
      <c r="A3155" s="337" t="s">
        <v>947</v>
      </c>
      <c r="B3155" s="328">
        <v>500000000</v>
      </c>
      <c r="C3155" s="328">
        <v>487584072</v>
      </c>
      <c r="D3155" s="328">
        <v>260103132</v>
      </c>
      <c r="E3155" s="328">
        <v>260103132</v>
      </c>
      <c r="F3155" s="165">
        <f t="shared" si="197"/>
        <v>12415928</v>
      </c>
      <c r="G3155" s="166">
        <f t="shared" si="198"/>
        <v>97.516814400000001</v>
      </c>
      <c r="H3155" s="166">
        <f t="shared" si="199"/>
        <v>52.020626400000005</v>
      </c>
      <c r="I3155" s="166">
        <f t="shared" si="196"/>
        <v>52.020626400000005</v>
      </c>
    </row>
    <row r="3156" spans="1:9" x14ac:dyDescent="0.2">
      <c r="A3156" s="337" t="s">
        <v>948</v>
      </c>
      <c r="B3156" s="328">
        <v>6481004096</v>
      </c>
      <c r="C3156" s="328">
        <v>17017000</v>
      </c>
      <c r="D3156" s="328">
        <v>17017000</v>
      </c>
      <c r="E3156" s="328">
        <v>17017000</v>
      </c>
      <c r="F3156" s="165">
        <f t="shared" si="197"/>
        <v>6463987096</v>
      </c>
      <c r="G3156" s="166">
        <f t="shared" si="198"/>
        <v>0.26256733907177582</v>
      </c>
      <c r="H3156" s="166">
        <f t="shared" si="199"/>
        <v>0.26256733907177582</v>
      </c>
      <c r="I3156" s="166">
        <f t="shared" si="196"/>
        <v>0.26256733907177582</v>
      </c>
    </row>
    <row r="3157" spans="1:9" x14ac:dyDescent="0.2">
      <c r="A3157" s="337" t="s">
        <v>949</v>
      </c>
      <c r="B3157" s="328">
        <v>9309800000</v>
      </c>
      <c r="C3157" s="328">
        <v>3086303677.75</v>
      </c>
      <c r="D3157" s="328">
        <v>1584145360.3800001</v>
      </c>
      <c r="E3157" s="328">
        <v>1583259006.3800001</v>
      </c>
      <c r="F3157" s="202">
        <f t="shared" si="197"/>
        <v>6223496322.25</v>
      </c>
      <c r="G3157" s="168">
        <f t="shared" si="198"/>
        <v>33.151127604782062</v>
      </c>
      <c r="H3157" s="168">
        <f t="shared" si="199"/>
        <v>17.015890356183807</v>
      </c>
      <c r="I3157" s="168">
        <f t="shared" si="196"/>
        <v>17.006369700530623</v>
      </c>
    </row>
    <row r="3158" spans="1:9" x14ac:dyDescent="0.2">
      <c r="A3158" s="337" t="s">
        <v>950</v>
      </c>
      <c r="B3158" s="328">
        <v>3491503938</v>
      </c>
      <c r="C3158" s="328">
        <v>2576184536</v>
      </c>
      <c r="D3158" s="328">
        <v>966282543.87</v>
      </c>
      <c r="E3158" s="328">
        <v>966282543.87</v>
      </c>
      <c r="F3158" s="165">
        <f t="shared" si="197"/>
        <v>915319402</v>
      </c>
      <c r="G3158" s="166">
        <f t="shared" si="198"/>
        <v>73.784380076503297</v>
      </c>
      <c r="H3158" s="166">
        <f t="shared" si="199"/>
        <v>27.67525287178983</v>
      </c>
      <c r="I3158" s="166">
        <f t="shared" si="196"/>
        <v>27.67525287178983</v>
      </c>
    </row>
    <row r="3159" spans="1:9" x14ac:dyDescent="0.2">
      <c r="A3159" s="337" t="s">
        <v>951</v>
      </c>
      <c r="B3159" s="328">
        <v>9000000000</v>
      </c>
      <c r="C3159" s="328">
        <v>8000826660</v>
      </c>
      <c r="D3159" s="328">
        <v>3920133366</v>
      </c>
      <c r="E3159" s="328">
        <v>3897364662</v>
      </c>
      <c r="F3159" s="202">
        <f t="shared" si="197"/>
        <v>999173340</v>
      </c>
      <c r="G3159" s="168">
        <f t="shared" si="198"/>
        <v>88.898074000000008</v>
      </c>
      <c r="H3159" s="168">
        <f t="shared" si="199"/>
        <v>43.557037399999999</v>
      </c>
      <c r="I3159" s="168">
        <f t="shared" si="196"/>
        <v>43.304051799999996</v>
      </c>
    </row>
    <row r="3160" spans="1:9" x14ac:dyDescent="0.2">
      <c r="A3160" s="337" t="s">
        <v>952</v>
      </c>
      <c r="B3160" s="328">
        <v>5400000000</v>
      </c>
      <c r="C3160" s="328">
        <v>2749970751.0999999</v>
      </c>
      <c r="D3160" s="328">
        <v>512502118.66000003</v>
      </c>
      <c r="E3160" s="328">
        <v>510792892.66000003</v>
      </c>
      <c r="F3160" s="165">
        <f t="shared" si="197"/>
        <v>2650029248.9000001</v>
      </c>
      <c r="G3160" s="166">
        <f t="shared" si="198"/>
        <v>50.925384279629625</v>
      </c>
      <c r="H3160" s="166">
        <f t="shared" si="199"/>
        <v>9.4907799751851858</v>
      </c>
      <c r="I3160" s="166">
        <f t="shared" si="196"/>
        <v>9.4591276418518522</v>
      </c>
    </row>
    <row r="3161" spans="1:9" x14ac:dyDescent="0.2">
      <c r="A3161" s="337" t="s">
        <v>953</v>
      </c>
      <c r="B3161" s="328">
        <v>4000000000</v>
      </c>
      <c r="C3161" s="328">
        <v>3694777726</v>
      </c>
      <c r="D3161" s="328">
        <v>1556707258.75</v>
      </c>
      <c r="E3161" s="328">
        <v>1556707258.75</v>
      </c>
      <c r="F3161" s="165">
        <f t="shared" si="197"/>
        <v>305222274</v>
      </c>
      <c r="G3161" s="166">
        <f t="shared" si="198"/>
        <v>92.369443149999995</v>
      </c>
      <c r="H3161" s="166">
        <f t="shared" si="199"/>
        <v>38.917681468749997</v>
      </c>
      <c r="I3161" s="166">
        <f t="shared" si="196"/>
        <v>38.917681468749997</v>
      </c>
    </row>
    <row r="3162" spans="1:9" x14ac:dyDescent="0.2">
      <c r="A3162" s="337" t="s">
        <v>954</v>
      </c>
      <c r="B3162" s="328">
        <v>9000000000</v>
      </c>
      <c r="C3162" s="328">
        <v>5920864601.1999998</v>
      </c>
      <c r="D3162" s="328">
        <v>1660008102.8</v>
      </c>
      <c r="E3162" s="328">
        <v>1660008102.8</v>
      </c>
      <c r="F3162" s="165">
        <f t="shared" si="197"/>
        <v>3079135398.8000002</v>
      </c>
      <c r="G3162" s="166">
        <f t="shared" si="198"/>
        <v>65.787384457777776</v>
      </c>
      <c r="H3162" s="166">
        <f t="shared" si="199"/>
        <v>18.444534475555553</v>
      </c>
      <c r="I3162" s="166">
        <f t="shared" si="196"/>
        <v>18.444534475555553</v>
      </c>
    </row>
    <row r="3163" spans="1:9" x14ac:dyDescent="0.2">
      <c r="A3163" s="337" t="s">
        <v>955</v>
      </c>
      <c r="B3163" s="328">
        <v>180000000</v>
      </c>
      <c r="C3163" s="328">
        <v>73775429</v>
      </c>
      <c r="D3163" s="328">
        <v>73775429</v>
      </c>
      <c r="E3163" s="328">
        <v>73775429</v>
      </c>
      <c r="F3163" s="165">
        <f t="shared" si="197"/>
        <v>106224571</v>
      </c>
      <c r="G3163" s="166">
        <f t="shared" si="198"/>
        <v>40.986349444444443</v>
      </c>
      <c r="H3163" s="166">
        <f t="shared" si="199"/>
        <v>40.986349444444443</v>
      </c>
      <c r="I3163" s="166">
        <f t="shared" si="196"/>
        <v>40.986349444444443</v>
      </c>
    </row>
    <row r="3164" spans="1:9" x14ac:dyDescent="0.2">
      <c r="A3164" s="337" t="s">
        <v>956</v>
      </c>
      <c r="B3164" s="328">
        <v>1000000000</v>
      </c>
      <c r="C3164" s="328">
        <v>0</v>
      </c>
      <c r="D3164" s="328">
        <v>0</v>
      </c>
      <c r="E3164" s="328">
        <v>0</v>
      </c>
      <c r="F3164" s="202">
        <f t="shared" si="197"/>
        <v>1000000000</v>
      </c>
      <c r="G3164" s="168">
        <f t="shared" si="198"/>
        <v>0</v>
      </c>
      <c r="H3164" s="168">
        <f t="shared" si="199"/>
        <v>0</v>
      </c>
      <c r="I3164" s="168">
        <f t="shared" si="196"/>
        <v>0</v>
      </c>
    </row>
    <row r="3165" spans="1:9" x14ac:dyDescent="0.2">
      <c r="A3165" s="337" t="s">
        <v>957</v>
      </c>
      <c r="B3165" s="328">
        <v>10059000000</v>
      </c>
      <c r="C3165" s="328">
        <v>2854140492.6700001</v>
      </c>
      <c r="D3165" s="328">
        <v>623139063.65999997</v>
      </c>
      <c r="E3165" s="328">
        <v>603565993.65999997</v>
      </c>
      <c r="F3165" s="165">
        <f t="shared" si="197"/>
        <v>7204859507.3299999</v>
      </c>
      <c r="G3165" s="166">
        <f t="shared" si="198"/>
        <v>28.373998336514568</v>
      </c>
      <c r="H3165" s="166">
        <f t="shared" si="199"/>
        <v>6.1948410742618547</v>
      </c>
      <c r="I3165" s="166">
        <f t="shared" si="196"/>
        <v>6.00025841196938</v>
      </c>
    </row>
    <row r="3166" spans="1:9" x14ac:dyDescent="0.2">
      <c r="A3166" s="325" t="s">
        <v>958</v>
      </c>
      <c r="B3166" s="324">
        <v>60217858898</v>
      </c>
      <c r="C3166" s="324">
        <v>39056040838.830002</v>
      </c>
      <c r="D3166" s="324">
        <v>25412813778.66</v>
      </c>
      <c r="E3166" s="324">
        <v>24660767387.66</v>
      </c>
      <c r="F3166" s="161">
        <f t="shared" si="197"/>
        <v>21161818059.169998</v>
      </c>
      <c r="G3166" s="162">
        <f t="shared" si="198"/>
        <v>64.857903541514261</v>
      </c>
      <c r="H3166" s="162">
        <f t="shared" si="199"/>
        <v>42.201456916137595</v>
      </c>
      <c r="I3166" s="162">
        <f t="shared" si="196"/>
        <v>40.952580910310402</v>
      </c>
    </row>
    <row r="3167" spans="1:9" x14ac:dyDescent="0.2">
      <c r="A3167" s="326" t="s">
        <v>109</v>
      </c>
      <c r="B3167" s="324">
        <v>33049617730</v>
      </c>
      <c r="C3167" s="324">
        <v>17353376129.650002</v>
      </c>
      <c r="D3167" s="324">
        <v>15032560423.869999</v>
      </c>
      <c r="E3167" s="324">
        <v>15032560423.869999</v>
      </c>
      <c r="F3167" s="203">
        <f t="shared" si="197"/>
        <v>15696241600.349998</v>
      </c>
      <c r="G3167" s="204">
        <f t="shared" si="198"/>
        <v>52.507040388239922</v>
      </c>
      <c r="H3167" s="204">
        <f t="shared" si="199"/>
        <v>45.484823899262686</v>
      </c>
      <c r="I3167" s="204">
        <f t="shared" si="196"/>
        <v>45.484823899262686</v>
      </c>
    </row>
    <row r="3168" spans="1:9" x14ac:dyDescent="0.2">
      <c r="A3168" s="327" t="s">
        <v>28</v>
      </c>
      <c r="B3168" s="324">
        <v>25056404518</v>
      </c>
      <c r="C3168" s="324">
        <v>12459538573</v>
      </c>
      <c r="D3168" s="324">
        <v>12436374988.829998</v>
      </c>
      <c r="E3168" s="324">
        <v>12436374988.829998</v>
      </c>
      <c r="F3168" s="203">
        <f t="shared" si="197"/>
        <v>12596865945</v>
      </c>
      <c r="G3168" s="204">
        <f t="shared" si="198"/>
        <v>49.725963531796133</v>
      </c>
      <c r="H3168" s="204">
        <f t="shared" si="199"/>
        <v>49.633517769462756</v>
      </c>
      <c r="I3168" s="204">
        <f t="shared" si="196"/>
        <v>49.633517769462756</v>
      </c>
    </row>
    <row r="3169" spans="1:9" x14ac:dyDescent="0.2">
      <c r="A3169" s="337" t="s">
        <v>110</v>
      </c>
      <c r="B3169" s="328">
        <v>15326539838</v>
      </c>
      <c r="C3169" s="328">
        <v>8778820175</v>
      </c>
      <c r="D3169" s="328">
        <v>8775355605.6299992</v>
      </c>
      <c r="E3169" s="328">
        <v>8775355605.6299992</v>
      </c>
      <c r="F3169" s="202">
        <f t="shared" si="197"/>
        <v>6547719663</v>
      </c>
      <c r="G3169" s="168">
        <f t="shared" si="198"/>
        <v>57.278552548659093</v>
      </c>
      <c r="H3169" s="168">
        <f t="shared" si="199"/>
        <v>57.255947515777429</v>
      </c>
      <c r="I3169" s="168">
        <f t="shared" si="196"/>
        <v>57.255947515777429</v>
      </c>
    </row>
    <row r="3170" spans="1:9" x14ac:dyDescent="0.2">
      <c r="A3170" s="337" t="s">
        <v>111</v>
      </c>
      <c r="B3170" s="328">
        <v>5590161901</v>
      </c>
      <c r="C3170" s="328">
        <v>2833719937</v>
      </c>
      <c r="D3170" s="328">
        <v>2817856354.1999998</v>
      </c>
      <c r="E3170" s="328">
        <v>2817856354.1999998</v>
      </c>
      <c r="F3170" s="202">
        <f t="shared" si="197"/>
        <v>2756441964</v>
      </c>
      <c r="G3170" s="168">
        <f t="shared" si="198"/>
        <v>50.691196197610807</v>
      </c>
      <c r="H3170" s="168">
        <f t="shared" si="199"/>
        <v>50.407419393272413</v>
      </c>
      <c r="I3170" s="168">
        <f t="shared" si="196"/>
        <v>50.407419393272413</v>
      </c>
    </row>
    <row r="3171" spans="1:9" x14ac:dyDescent="0.2">
      <c r="A3171" s="337" t="s">
        <v>112</v>
      </c>
      <c r="B3171" s="328">
        <v>2099702779</v>
      </c>
      <c r="C3171" s="328">
        <v>846998461</v>
      </c>
      <c r="D3171" s="328">
        <v>843163029</v>
      </c>
      <c r="E3171" s="328">
        <v>843163029</v>
      </c>
      <c r="F3171" s="202">
        <f t="shared" si="197"/>
        <v>1252704318</v>
      </c>
      <c r="G3171" s="166">
        <f t="shared" si="198"/>
        <v>40.338969375627045</v>
      </c>
      <c r="H3171" s="166">
        <f t="shared" si="199"/>
        <v>40.156303903239248</v>
      </c>
      <c r="I3171" s="166">
        <f t="shared" si="196"/>
        <v>40.156303903239248</v>
      </c>
    </row>
    <row r="3172" spans="1:9" x14ac:dyDescent="0.2">
      <c r="A3172" s="337" t="s">
        <v>216</v>
      </c>
      <c r="B3172" s="328">
        <v>2040000000</v>
      </c>
      <c r="C3172" s="328">
        <v>0</v>
      </c>
      <c r="D3172" s="328">
        <v>0</v>
      </c>
      <c r="E3172" s="328">
        <v>0</v>
      </c>
      <c r="F3172" s="165">
        <f t="shared" si="197"/>
        <v>2040000000</v>
      </c>
      <c r="G3172" s="166">
        <f t="shared" si="198"/>
        <v>0</v>
      </c>
      <c r="H3172" s="166">
        <f t="shared" si="199"/>
        <v>0</v>
      </c>
      <c r="I3172" s="166">
        <f t="shared" si="196"/>
        <v>0</v>
      </c>
    </row>
    <row r="3173" spans="1:9" x14ac:dyDescent="0.2">
      <c r="A3173" s="327" t="s">
        <v>29</v>
      </c>
      <c r="B3173" s="324">
        <v>2387227985</v>
      </c>
      <c r="C3173" s="324">
        <v>1970496504.98</v>
      </c>
      <c r="D3173" s="324">
        <v>937653692.37</v>
      </c>
      <c r="E3173" s="324">
        <v>937653692.37</v>
      </c>
      <c r="F3173" s="203">
        <f t="shared" si="197"/>
        <v>416731480.01999998</v>
      </c>
      <c r="G3173" s="204">
        <f t="shared" si="198"/>
        <v>82.543289428638303</v>
      </c>
      <c r="H3173" s="204">
        <f t="shared" si="199"/>
        <v>39.2779281351295</v>
      </c>
      <c r="I3173" s="204">
        <f t="shared" si="196"/>
        <v>39.2779281351295</v>
      </c>
    </row>
    <row r="3174" spans="1:9" x14ac:dyDescent="0.2">
      <c r="A3174" s="337" t="s">
        <v>113</v>
      </c>
      <c r="B3174" s="328">
        <v>2387227985</v>
      </c>
      <c r="C3174" s="328">
        <v>1970496504.98</v>
      </c>
      <c r="D3174" s="328">
        <v>937653692.37</v>
      </c>
      <c r="E3174" s="328">
        <v>937653692.37</v>
      </c>
      <c r="F3174" s="165">
        <f t="shared" si="197"/>
        <v>416731480.01999998</v>
      </c>
      <c r="G3174" s="166">
        <f t="shared" si="198"/>
        <v>82.543289428638303</v>
      </c>
      <c r="H3174" s="166">
        <f t="shared" si="199"/>
        <v>39.2779281351295</v>
      </c>
      <c r="I3174" s="166">
        <f t="shared" si="196"/>
        <v>39.2779281351295</v>
      </c>
    </row>
    <row r="3175" spans="1:9" x14ac:dyDescent="0.2">
      <c r="A3175" s="327" t="s">
        <v>30</v>
      </c>
      <c r="B3175" s="324">
        <v>2356341227</v>
      </c>
      <c r="C3175" s="324">
        <v>54125950</v>
      </c>
      <c r="D3175" s="324">
        <v>26745450</v>
      </c>
      <c r="E3175" s="324">
        <v>26745450</v>
      </c>
      <c r="F3175" s="203">
        <f t="shared" si="197"/>
        <v>2302215277</v>
      </c>
      <c r="G3175" s="204">
        <f t="shared" si="198"/>
        <v>2.2970336121017163</v>
      </c>
      <c r="H3175" s="204">
        <f t="shared" si="199"/>
        <v>1.1350414657070378</v>
      </c>
      <c r="I3175" s="204">
        <f t="shared" si="196"/>
        <v>1.1350414657070378</v>
      </c>
    </row>
    <row r="3176" spans="1:9" x14ac:dyDescent="0.2">
      <c r="A3176" s="337" t="s">
        <v>115</v>
      </c>
      <c r="B3176" s="328">
        <v>2073341227</v>
      </c>
      <c r="C3176" s="328">
        <v>0</v>
      </c>
      <c r="D3176" s="328">
        <v>0</v>
      </c>
      <c r="E3176" s="328">
        <v>0</v>
      </c>
      <c r="F3176" s="202">
        <f t="shared" si="197"/>
        <v>2073341227</v>
      </c>
      <c r="G3176" s="168">
        <f t="shared" si="198"/>
        <v>0</v>
      </c>
      <c r="H3176" s="168">
        <f t="shared" si="199"/>
        <v>0</v>
      </c>
      <c r="I3176" s="168">
        <f t="shared" si="196"/>
        <v>0</v>
      </c>
    </row>
    <row r="3177" spans="1:9" x14ac:dyDescent="0.2">
      <c r="A3177" s="337" t="s">
        <v>118</v>
      </c>
      <c r="B3177" s="328">
        <v>183000000</v>
      </c>
      <c r="C3177" s="328">
        <v>54125950</v>
      </c>
      <c r="D3177" s="328">
        <v>26745450</v>
      </c>
      <c r="E3177" s="328">
        <v>26745450</v>
      </c>
      <c r="F3177" s="202">
        <f t="shared" si="197"/>
        <v>128874050</v>
      </c>
      <c r="G3177" s="168">
        <f t="shared" si="198"/>
        <v>29.577021857923498</v>
      </c>
      <c r="H3177" s="168">
        <f t="shared" si="199"/>
        <v>14.615</v>
      </c>
      <c r="I3177" s="168">
        <f t="shared" si="196"/>
        <v>14.615</v>
      </c>
    </row>
    <row r="3178" spans="1:9" s="351" customFormat="1" x14ac:dyDescent="0.2">
      <c r="A3178" s="337" t="s">
        <v>124</v>
      </c>
      <c r="B3178" s="328">
        <v>100000000</v>
      </c>
      <c r="C3178" s="328">
        <v>0</v>
      </c>
      <c r="D3178" s="328">
        <v>0</v>
      </c>
      <c r="E3178" s="328">
        <v>0</v>
      </c>
      <c r="F3178" s="202">
        <f t="shared" si="197"/>
        <v>100000000</v>
      </c>
      <c r="G3178" s="168">
        <f t="shared" si="198"/>
        <v>0</v>
      </c>
      <c r="H3178" s="168">
        <f t="shared" si="199"/>
        <v>0</v>
      </c>
      <c r="I3178" s="168">
        <f t="shared" si="196"/>
        <v>0</v>
      </c>
    </row>
    <row r="3179" spans="1:9" x14ac:dyDescent="0.2">
      <c r="A3179" s="327" t="s">
        <v>31</v>
      </c>
      <c r="B3179" s="324">
        <v>2995644000</v>
      </c>
      <c r="C3179" s="324">
        <v>2773651101.6700001</v>
      </c>
      <c r="D3179" s="324">
        <v>1536918548.6700001</v>
      </c>
      <c r="E3179" s="324">
        <v>1536918548.6700001</v>
      </c>
      <c r="F3179" s="203">
        <f t="shared" si="197"/>
        <v>221992898.32999992</v>
      </c>
      <c r="G3179" s="204">
        <f t="shared" si="198"/>
        <v>92.58947664241812</v>
      </c>
      <c r="H3179" s="204">
        <f t="shared" si="199"/>
        <v>51.305113313531251</v>
      </c>
      <c r="I3179" s="204">
        <f t="shared" si="196"/>
        <v>51.305113313531251</v>
      </c>
    </row>
    <row r="3180" spans="1:9" x14ac:dyDescent="0.2">
      <c r="A3180" s="337" t="s">
        <v>427</v>
      </c>
      <c r="B3180" s="328">
        <v>2995644000</v>
      </c>
      <c r="C3180" s="328">
        <v>2773651101.6700001</v>
      </c>
      <c r="D3180" s="328">
        <v>1536918548.6700001</v>
      </c>
      <c r="E3180" s="328">
        <v>1536918548.6700001</v>
      </c>
      <c r="F3180" s="165">
        <f t="shared" si="197"/>
        <v>221992898.32999992</v>
      </c>
      <c r="G3180" s="166">
        <f t="shared" si="198"/>
        <v>92.58947664241812</v>
      </c>
      <c r="H3180" s="166">
        <f t="shared" si="199"/>
        <v>51.305113313531251</v>
      </c>
      <c r="I3180" s="166">
        <f t="shared" si="196"/>
        <v>51.305113313531251</v>
      </c>
    </row>
    <row r="3181" spans="1:9" x14ac:dyDescent="0.2">
      <c r="A3181" s="327" t="s">
        <v>127</v>
      </c>
      <c r="B3181" s="324">
        <v>254000000</v>
      </c>
      <c r="C3181" s="324">
        <v>95564000</v>
      </c>
      <c r="D3181" s="324">
        <v>94867744</v>
      </c>
      <c r="E3181" s="324">
        <v>94867744</v>
      </c>
      <c r="F3181" s="203">
        <f t="shared" si="197"/>
        <v>158436000</v>
      </c>
      <c r="G3181" s="204">
        <f t="shared" si="198"/>
        <v>37.623622047244091</v>
      </c>
      <c r="H3181" s="204">
        <f t="shared" si="199"/>
        <v>37.349505511811017</v>
      </c>
      <c r="I3181" s="204">
        <f t="shared" si="196"/>
        <v>37.349505511811017</v>
      </c>
    </row>
    <row r="3182" spans="1:9" x14ac:dyDescent="0.2">
      <c r="A3182" s="337" t="s">
        <v>128</v>
      </c>
      <c r="B3182" s="328">
        <v>156000000</v>
      </c>
      <c r="C3182" s="328">
        <v>95564000</v>
      </c>
      <c r="D3182" s="328">
        <v>94867744</v>
      </c>
      <c r="E3182" s="328">
        <v>94867744</v>
      </c>
      <c r="F3182" s="165">
        <f t="shared" si="197"/>
        <v>60436000</v>
      </c>
      <c r="G3182" s="166">
        <f t="shared" si="198"/>
        <v>61.258974358974363</v>
      </c>
      <c r="H3182" s="166">
        <f t="shared" si="199"/>
        <v>60.812656410256402</v>
      </c>
      <c r="I3182" s="166">
        <f t="shared" si="196"/>
        <v>60.812656410256402</v>
      </c>
    </row>
    <row r="3183" spans="1:9" x14ac:dyDescent="0.2">
      <c r="A3183" s="337" t="s">
        <v>130</v>
      </c>
      <c r="B3183" s="328">
        <v>98000000</v>
      </c>
      <c r="C3183" s="328">
        <v>0</v>
      </c>
      <c r="D3183" s="328">
        <v>0</v>
      </c>
      <c r="E3183" s="328">
        <v>0</v>
      </c>
      <c r="F3183" s="202">
        <f t="shared" si="197"/>
        <v>98000000</v>
      </c>
      <c r="G3183" s="168">
        <f t="shared" si="198"/>
        <v>0</v>
      </c>
      <c r="H3183" s="168">
        <f t="shared" si="199"/>
        <v>0</v>
      </c>
      <c r="I3183" s="168">
        <f t="shared" si="196"/>
        <v>0</v>
      </c>
    </row>
    <row r="3184" spans="1:9" x14ac:dyDescent="0.2">
      <c r="A3184" s="326" t="s">
        <v>131</v>
      </c>
      <c r="B3184" s="324">
        <v>27168241168</v>
      </c>
      <c r="C3184" s="324">
        <v>21702664709.18</v>
      </c>
      <c r="D3184" s="324">
        <v>10380253354.790001</v>
      </c>
      <c r="E3184" s="324">
        <v>9628206963.7900009</v>
      </c>
      <c r="F3184" s="203">
        <f t="shared" si="197"/>
        <v>5465576458.8199997</v>
      </c>
      <c r="G3184" s="204">
        <f t="shared" si="198"/>
        <v>79.882479601743199</v>
      </c>
      <c r="H3184" s="204">
        <f t="shared" si="199"/>
        <v>38.207307166487972</v>
      </c>
      <c r="I3184" s="204">
        <f t="shared" si="196"/>
        <v>35.439198674114188</v>
      </c>
    </row>
    <row r="3185" spans="1:9" x14ac:dyDescent="0.2">
      <c r="A3185" s="327" t="s">
        <v>1653</v>
      </c>
      <c r="B3185" s="324">
        <v>27168241168</v>
      </c>
      <c r="C3185" s="324">
        <v>21702664709.18</v>
      </c>
      <c r="D3185" s="324">
        <v>10380253354.790001</v>
      </c>
      <c r="E3185" s="324">
        <v>9628206963.7900009</v>
      </c>
      <c r="F3185" s="161">
        <f t="shared" si="197"/>
        <v>5465576458.8199997</v>
      </c>
      <c r="G3185" s="162">
        <f t="shared" si="198"/>
        <v>79.882479601743199</v>
      </c>
      <c r="H3185" s="162">
        <f t="shared" si="199"/>
        <v>38.207307166487972</v>
      </c>
      <c r="I3185" s="162">
        <f t="shared" si="196"/>
        <v>35.439198674114188</v>
      </c>
    </row>
    <row r="3186" spans="1:9" x14ac:dyDescent="0.2">
      <c r="A3186" s="337" t="s">
        <v>927</v>
      </c>
      <c r="B3186" s="328">
        <v>1900000000</v>
      </c>
      <c r="C3186" s="328">
        <v>1560067401.53</v>
      </c>
      <c r="D3186" s="328">
        <v>715611212.52999997</v>
      </c>
      <c r="E3186" s="328">
        <v>715611212.52999997</v>
      </c>
      <c r="F3186" s="165">
        <f t="shared" si="197"/>
        <v>339932598.47000003</v>
      </c>
      <c r="G3186" s="166">
        <f t="shared" si="198"/>
        <v>82.108810606842113</v>
      </c>
      <c r="H3186" s="166">
        <f t="shared" si="199"/>
        <v>37.663748027894734</v>
      </c>
      <c r="I3186" s="166">
        <f t="shared" si="196"/>
        <v>37.663748027894734</v>
      </c>
    </row>
    <row r="3187" spans="1:9" x14ac:dyDescent="0.2">
      <c r="A3187" s="337" t="s">
        <v>944</v>
      </c>
      <c r="B3187" s="328">
        <v>3896327879</v>
      </c>
      <c r="C3187" s="328">
        <v>2177960525.6900001</v>
      </c>
      <c r="D3187" s="328">
        <v>1506243230.5</v>
      </c>
      <c r="E3187" s="328">
        <v>1506243230.5</v>
      </c>
      <c r="F3187" s="165">
        <f t="shared" si="197"/>
        <v>1718367353.3099999</v>
      </c>
      <c r="G3187" s="166">
        <f t="shared" si="198"/>
        <v>55.897773322120358</v>
      </c>
      <c r="H3187" s="166">
        <f t="shared" si="199"/>
        <v>38.658020507416339</v>
      </c>
      <c r="I3187" s="166">
        <f t="shared" si="196"/>
        <v>38.658020507416339</v>
      </c>
    </row>
    <row r="3188" spans="1:9" x14ac:dyDescent="0.2">
      <c r="A3188" s="337" t="s">
        <v>959</v>
      </c>
      <c r="B3188" s="328">
        <v>1500000000</v>
      </c>
      <c r="C3188" s="328">
        <v>1131708791</v>
      </c>
      <c r="D3188" s="328">
        <v>678628742</v>
      </c>
      <c r="E3188" s="328">
        <v>678628742</v>
      </c>
      <c r="F3188" s="165">
        <f t="shared" si="197"/>
        <v>368291209</v>
      </c>
      <c r="G3188" s="166">
        <f t="shared" si="198"/>
        <v>75.447252733333343</v>
      </c>
      <c r="H3188" s="166">
        <f t="shared" si="199"/>
        <v>45.241916133333334</v>
      </c>
      <c r="I3188" s="166">
        <f t="shared" si="196"/>
        <v>45.241916133333334</v>
      </c>
    </row>
    <row r="3189" spans="1:9" x14ac:dyDescent="0.2">
      <c r="A3189" s="337" t="s">
        <v>960</v>
      </c>
      <c r="B3189" s="328">
        <v>5500000000</v>
      </c>
      <c r="C3189" s="328">
        <v>4665815611</v>
      </c>
      <c r="D3189" s="328">
        <v>2241469024</v>
      </c>
      <c r="E3189" s="328">
        <v>2241469024</v>
      </c>
      <c r="F3189" s="202">
        <f t="shared" si="197"/>
        <v>834184389</v>
      </c>
      <c r="G3189" s="168">
        <f t="shared" si="198"/>
        <v>84.833011109090904</v>
      </c>
      <c r="H3189" s="168">
        <f t="shared" si="199"/>
        <v>40.753982254545456</v>
      </c>
      <c r="I3189" s="168">
        <f t="shared" si="196"/>
        <v>40.753982254545456</v>
      </c>
    </row>
    <row r="3190" spans="1:9" x14ac:dyDescent="0.2">
      <c r="A3190" s="337" t="s">
        <v>961</v>
      </c>
      <c r="B3190" s="328">
        <v>2800000000</v>
      </c>
      <c r="C3190" s="328">
        <v>1782314537</v>
      </c>
      <c r="D3190" s="328">
        <v>584894546.63999999</v>
      </c>
      <c r="E3190" s="328">
        <v>584894546.63999999</v>
      </c>
      <c r="F3190" s="165">
        <f t="shared" si="197"/>
        <v>1017685463</v>
      </c>
      <c r="G3190" s="166">
        <f t="shared" si="198"/>
        <v>63.654090607142855</v>
      </c>
      <c r="H3190" s="166">
        <f t="shared" si="199"/>
        <v>20.889090951428571</v>
      </c>
      <c r="I3190" s="166">
        <f t="shared" si="196"/>
        <v>20.889090951428571</v>
      </c>
    </row>
    <row r="3191" spans="1:9" x14ac:dyDescent="0.2">
      <c r="A3191" s="337" t="s">
        <v>962</v>
      </c>
      <c r="B3191" s="328">
        <v>3262624416</v>
      </c>
      <c r="C3191" s="328">
        <v>2988474526.96</v>
      </c>
      <c r="D3191" s="328">
        <v>1189442184.1900001</v>
      </c>
      <c r="E3191" s="328">
        <v>1189442184.1900001</v>
      </c>
      <c r="F3191" s="165">
        <f t="shared" si="197"/>
        <v>274149889.03999996</v>
      </c>
      <c r="G3191" s="166">
        <f t="shared" si="198"/>
        <v>91.597258706961142</v>
      </c>
      <c r="H3191" s="166">
        <f t="shared" si="199"/>
        <v>36.456607703814839</v>
      </c>
      <c r="I3191" s="166">
        <f t="shared" si="196"/>
        <v>36.456607703814839</v>
      </c>
    </row>
    <row r="3192" spans="1:9" x14ac:dyDescent="0.2">
      <c r="A3192" s="337" t="s">
        <v>963</v>
      </c>
      <c r="B3192" s="328">
        <v>2000000000</v>
      </c>
      <c r="C3192" s="328">
        <v>1458668799</v>
      </c>
      <c r="D3192" s="328">
        <v>810612563.20000005</v>
      </c>
      <c r="E3192" s="328">
        <v>810612563.20000005</v>
      </c>
      <c r="F3192" s="165">
        <f t="shared" si="197"/>
        <v>541331201</v>
      </c>
      <c r="G3192" s="166">
        <f t="shared" si="198"/>
        <v>72.933439950000007</v>
      </c>
      <c r="H3192" s="166">
        <f t="shared" si="199"/>
        <v>40.530628160000006</v>
      </c>
      <c r="I3192" s="166">
        <f t="shared" si="196"/>
        <v>40.530628160000006</v>
      </c>
    </row>
    <row r="3193" spans="1:9" x14ac:dyDescent="0.2">
      <c r="A3193" s="337" t="s">
        <v>964</v>
      </c>
      <c r="B3193" s="328">
        <v>4037375584</v>
      </c>
      <c r="C3193" s="328">
        <v>3776120029</v>
      </c>
      <c r="D3193" s="328">
        <v>1633517310.73</v>
      </c>
      <c r="E3193" s="328">
        <v>881470919.73000002</v>
      </c>
      <c r="F3193" s="202">
        <f t="shared" si="197"/>
        <v>261255555</v>
      </c>
      <c r="G3193" s="168">
        <f t="shared" si="198"/>
        <v>93.529074777304643</v>
      </c>
      <c r="H3193" s="168">
        <f t="shared" si="199"/>
        <v>40.459879858678015</v>
      </c>
      <c r="I3193" s="168">
        <f t="shared" si="196"/>
        <v>21.83276986226506</v>
      </c>
    </row>
    <row r="3194" spans="1:9" x14ac:dyDescent="0.2">
      <c r="A3194" s="337" t="s">
        <v>965</v>
      </c>
      <c r="B3194" s="328">
        <v>2271913289</v>
      </c>
      <c r="C3194" s="328">
        <v>2161534488</v>
      </c>
      <c r="D3194" s="328">
        <v>1019834541</v>
      </c>
      <c r="E3194" s="328">
        <v>1019834541</v>
      </c>
      <c r="F3194" s="202">
        <f t="shared" si="197"/>
        <v>110378801</v>
      </c>
      <c r="G3194" s="168">
        <f t="shared" si="198"/>
        <v>95.14159270362893</v>
      </c>
      <c r="H3194" s="168">
        <f t="shared" si="199"/>
        <v>44.888796854077469</v>
      </c>
      <c r="I3194" s="168">
        <f t="shared" si="196"/>
        <v>44.888796854077469</v>
      </c>
    </row>
    <row r="3195" spans="1:9" x14ac:dyDescent="0.2">
      <c r="A3195" s="325" t="s">
        <v>966</v>
      </c>
      <c r="B3195" s="324">
        <v>282304693750</v>
      </c>
      <c r="C3195" s="324">
        <v>90876667074.5</v>
      </c>
      <c r="D3195" s="324">
        <v>16694732936.15</v>
      </c>
      <c r="E3195" s="324">
        <v>16498748803.15</v>
      </c>
      <c r="F3195" s="203">
        <f t="shared" si="197"/>
        <v>191428026675.5</v>
      </c>
      <c r="G3195" s="204">
        <f t="shared" si="198"/>
        <v>32.1909869323595</v>
      </c>
      <c r="H3195" s="204">
        <f t="shared" si="199"/>
        <v>5.9137284309322604</v>
      </c>
      <c r="I3195" s="204">
        <f t="shared" si="196"/>
        <v>5.844305521097982</v>
      </c>
    </row>
    <row r="3196" spans="1:9" x14ac:dyDescent="0.2">
      <c r="A3196" s="326" t="s">
        <v>109</v>
      </c>
      <c r="B3196" s="324">
        <v>25668576000</v>
      </c>
      <c r="C3196" s="324">
        <v>14472420563.389999</v>
      </c>
      <c r="D3196" s="324">
        <v>9537790633.3800011</v>
      </c>
      <c r="E3196" s="324">
        <v>9504595633.3800011</v>
      </c>
      <c r="F3196" s="203">
        <f t="shared" si="197"/>
        <v>11196155436.610001</v>
      </c>
      <c r="G3196" s="204">
        <f t="shared" si="198"/>
        <v>56.381859918485546</v>
      </c>
      <c r="H3196" s="204">
        <f t="shared" si="199"/>
        <v>37.157459118028214</v>
      </c>
      <c r="I3196" s="204">
        <f t="shared" si="196"/>
        <v>37.028137569376661</v>
      </c>
    </row>
    <row r="3197" spans="1:9" x14ac:dyDescent="0.2">
      <c r="A3197" s="327" t="s">
        <v>28</v>
      </c>
      <c r="B3197" s="324">
        <v>9768376000</v>
      </c>
      <c r="C3197" s="324">
        <v>6571798954</v>
      </c>
      <c r="D3197" s="324">
        <v>6571798954</v>
      </c>
      <c r="E3197" s="324">
        <v>6571798954</v>
      </c>
      <c r="F3197" s="203">
        <f t="shared" si="197"/>
        <v>3196577046</v>
      </c>
      <c r="G3197" s="204">
        <f t="shared" si="198"/>
        <v>67.276269402406299</v>
      </c>
      <c r="H3197" s="204">
        <f t="shared" si="199"/>
        <v>67.276269402406299</v>
      </c>
      <c r="I3197" s="204">
        <f t="shared" si="196"/>
        <v>67.276269402406299</v>
      </c>
    </row>
    <row r="3198" spans="1:9" x14ac:dyDescent="0.2">
      <c r="A3198" s="337" t="s">
        <v>110</v>
      </c>
      <c r="B3198" s="328">
        <v>6553742000</v>
      </c>
      <c r="C3198" s="328">
        <v>4223268293</v>
      </c>
      <c r="D3198" s="328">
        <v>4223268293</v>
      </c>
      <c r="E3198" s="328">
        <v>4223268293</v>
      </c>
      <c r="F3198" s="165">
        <f t="shared" si="197"/>
        <v>2330473707</v>
      </c>
      <c r="G3198" s="166">
        <f t="shared" si="198"/>
        <v>64.440563772574507</v>
      </c>
      <c r="H3198" s="166">
        <f t="shared" si="199"/>
        <v>64.440563772574507</v>
      </c>
      <c r="I3198" s="166">
        <f t="shared" si="196"/>
        <v>64.440563772574507</v>
      </c>
    </row>
    <row r="3199" spans="1:9" x14ac:dyDescent="0.2">
      <c r="A3199" s="337" t="s">
        <v>111</v>
      </c>
      <c r="B3199" s="328">
        <v>2287233000</v>
      </c>
      <c r="C3199" s="328">
        <v>1676712574</v>
      </c>
      <c r="D3199" s="328">
        <v>1676712574</v>
      </c>
      <c r="E3199" s="328">
        <v>1676712574</v>
      </c>
      <c r="F3199" s="165">
        <f t="shared" si="197"/>
        <v>610520426</v>
      </c>
      <c r="G3199" s="166">
        <f t="shared" si="198"/>
        <v>73.307466882473278</v>
      </c>
      <c r="H3199" s="166">
        <f t="shared" si="199"/>
        <v>73.307466882473278</v>
      </c>
      <c r="I3199" s="166">
        <f t="shared" si="196"/>
        <v>73.307466882473278</v>
      </c>
    </row>
    <row r="3200" spans="1:9" x14ac:dyDescent="0.2">
      <c r="A3200" s="337" t="s">
        <v>112</v>
      </c>
      <c r="B3200" s="328">
        <v>755498000</v>
      </c>
      <c r="C3200" s="328">
        <v>653582088</v>
      </c>
      <c r="D3200" s="328">
        <v>653582088</v>
      </c>
      <c r="E3200" s="328">
        <v>653582088</v>
      </c>
      <c r="F3200" s="165">
        <f t="shared" si="197"/>
        <v>101915912</v>
      </c>
      <c r="G3200" s="166">
        <f t="shared" si="198"/>
        <v>86.510101681275131</v>
      </c>
      <c r="H3200" s="166">
        <f t="shared" si="199"/>
        <v>86.510101681275131</v>
      </c>
      <c r="I3200" s="166">
        <f t="shared" si="196"/>
        <v>86.510101681275131</v>
      </c>
    </row>
    <row r="3201" spans="1:9" x14ac:dyDescent="0.2">
      <c r="A3201" s="337" t="s">
        <v>150</v>
      </c>
      <c r="B3201" s="328">
        <v>151491000</v>
      </c>
      <c r="C3201" s="328">
        <v>16054999</v>
      </c>
      <c r="D3201" s="328">
        <v>16054999</v>
      </c>
      <c r="E3201" s="328">
        <v>16054999</v>
      </c>
      <c r="F3201" s="165">
        <f t="shared" si="197"/>
        <v>135436001</v>
      </c>
      <c r="G3201" s="166">
        <f t="shared" si="198"/>
        <v>10.597988659392307</v>
      </c>
      <c r="H3201" s="166">
        <f t="shared" si="199"/>
        <v>10.597988659392307</v>
      </c>
      <c r="I3201" s="166">
        <f t="shared" si="196"/>
        <v>10.597988659392307</v>
      </c>
    </row>
    <row r="3202" spans="1:9" x14ac:dyDescent="0.2">
      <c r="A3202" s="337" t="s">
        <v>151</v>
      </c>
      <c r="B3202" s="328">
        <v>20412000</v>
      </c>
      <c r="C3202" s="328">
        <v>2181000</v>
      </c>
      <c r="D3202" s="328">
        <v>2181000</v>
      </c>
      <c r="E3202" s="328">
        <v>2181000</v>
      </c>
      <c r="F3202" s="165">
        <f t="shared" si="197"/>
        <v>18231000</v>
      </c>
      <c r="G3202" s="166">
        <f t="shared" si="198"/>
        <v>10.684891240446797</v>
      </c>
      <c r="H3202" s="166">
        <f t="shared" si="199"/>
        <v>10.684891240446797</v>
      </c>
      <c r="I3202" s="166">
        <f t="shared" si="196"/>
        <v>10.684891240446797</v>
      </c>
    </row>
    <row r="3203" spans="1:9" x14ac:dyDescent="0.2">
      <c r="A3203" s="327" t="s">
        <v>29</v>
      </c>
      <c r="B3203" s="324">
        <v>7784700000</v>
      </c>
      <c r="C3203" s="324">
        <v>5171976265.3900003</v>
      </c>
      <c r="D3203" s="324">
        <v>2319764851.3800001</v>
      </c>
      <c r="E3203" s="324">
        <v>2286569851.3800001</v>
      </c>
      <c r="F3203" s="203">
        <f t="shared" si="197"/>
        <v>2612723734.6099997</v>
      </c>
      <c r="G3203" s="204">
        <f t="shared" si="198"/>
        <v>66.437708137628945</v>
      </c>
      <c r="H3203" s="204">
        <f t="shared" si="199"/>
        <v>29.799026955181318</v>
      </c>
      <c r="I3203" s="204">
        <f t="shared" si="196"/>
        <v>29.372613605919305</v>
      </c>
    </row>
    <row r="3204" spans="1:9" x14ac:dyDescent="0.2">
      <c r="A3204" s="337" t="s">
        <v>113</v>
      </c>
      <c r="B3204" s="328">
        <v>7784700000</v>
      </c>
      <c r="C3204" s="328">
        <v>5171976265.3900003</v>
      </c>
      <c r="D3204" s="328">
        <v>2319764851.3800001</v>
      </c>
      <c r="E3204" s="328">
        <v>2286569851.3800001</v>
      </c>
      <c r="F3204" s="202">
        <f t="shared" si="197"/>
        <v>2612723734.6099997</v>
      </c>
      <c r="G3204" s="168">
        <f t="shared" si="198"/>
        <v>66.437708137628945</v>
      </c>
      <c r="H3204" s="168">
        <f t="shared" si="199"/>
        <v>29.799026955181318</v>
      </c>
      <c r="I3204" s="168">
        <f t="shared" si="196"/>
        <v>29.372613605919305</v>
      </c>
    </row>
    <row r="3205" spans="1:9" s="351" customFormat="1" x14ac:dyDescent="0.2">
      <c r="A3205" s="327" t="s">
        <v>30</v>
      </c>
      <c r="B3205" s="324">
        <v>3622300000</v>
      </c>
      <c r="C3205" s="324">
        <v>433704276</v>
      </c>
      <c r="D3205" s="324">
        <v>433485760</v>
      </c>
      <c r="E3205" s="324">
        <v>433485760</v>
      </c>
      <c r="F3205" s="161">
        <f t="shared" si="197"/>
        <v>3188595724</v>
      </c>
      <c r="G3205" s="162">
        <f t="shared" si="198"/>
        <v>11.973173839825526</v>
      </c>
      <c r="H3205" s="162">
        <f t="shared" si="199"/>
        <v>11.967141319051432</v>
      </c>
      <c r="I3205" s="162">
        <f t="shared" si="196"/>
        <v>11.967141319051432</v>
      </c>
    </row>
    <row r="3206" spans="1:9" x14ac:dyDescent="0.2">
      <c r="A3206" s="337" t="s">
        <v>152</v>
      </c>
      <c r="B3206" s="328">
        <v>500800000</v>
      </c>
      <c r="C3206" s="328">
        <v>312934383</v>
      </c>
      <c r="D3206" s="328">
        <v>312934383</v>
      </c>
      <c r="E3206" s="328">
        <v>312934383</v>
      </c>
      <c r="F3206" s="202">
        <f t="shared" si="197"/>
        <v>187865617</v>
      </c>
      <c r="G3206" s="168">
        <f t="shared" si="198"/>
        <v>62.486897563897756</v>
      </c>
      <c r="H3206" s="168">
        <f t="shared" si="199"/>
        <v>62.486897563897756</v>
      </c>
      <c r="I3206" s="168">
        <f t="shared" si="196"/>
        <v>62.486897563897756</v>
      </c>
    </row>
    <row r="3207" spans="1:9" x14ac:dyDescent="0.2">
      <c r="A3207" s="337" t="s">
        <v>153</v>
      </c>
      <c r="B3207" s="328">
        <v>171800000</v>
      </c>
      <c r="C3207" s="328">
        <v>110677219</v>
      </c>
      <c r="D3207" s="328">
        <v>110458703</v>
      </c>
      <c r="E3207" s="328">
        <v>110458703</v>
      </c>
      <c r="F3207" s="202">
        <f t="shared" si="197"/>
        <v>61122781</v>
      </c>
      <c r="G3207" s="168">
        <f t="shared" si="198"/>
        <v>64.422129802095469</v>
      </c>
      <c r="H3207" s="168">
        <f t="shared" si="199"/>
        <v>64.294937718277069</v>
      </c>
      <c r="I3207" s="168">
        <f t="shared" ref="I3207:I3270" si="200">IFERROR(IF(E3207&gt;0,+E3207/B3207*100,0),0)</f>
        <v>64.294937718277069</v>
      </c>
    </row>
    <row r="3208" spans="1:9" x14ac:dyDescent="0.2">
      <c r="A3208" s="337" t="s">
        <v>118</v>
      </c>
      <c r="B3208" s="328">
        <v>35600000</v>
      </c>
      <c r="C3208" s="328">
        <v>10092674</v>
      </c>
      <c r="D3208" s="328">
        <v>10092674</v>
      </c>
      <c r="E3208" s="328">
        <v>10092674</v>
      </c>
      <c r="F3208" s="165">
        <f t="shared" si="197"/>
        <v>25507326</v>
      </c>
      <c r="G3208" s="166">
        <f t="shared" si="198"/>
        <v>28.350207865168542</v>
      </c>
      <c r="H3208" s="166">
        <f t="shared" si="199"/>
        <v>28.350207865168542</v>
      </c>
      <c r="I3208" s="166">
        <f t="shared" si="200"/>
        <v>28.350207865168542</v>
      </c>
    </row>
    <row r="3209" spans="1:9" x14ac:dyDescent="0.2">
      <c r="A3209" s="337" t="s">
        <v>124</v>
      </c>
      <c r="B3209" s="328">
        <v>2914100000</v>
      </c>
      <c r="C3209" s="328">
        <v>0</v>
      </c>
      <c r="D3209" s="328">
        <v>0</v>
      </c>
      <c r="E3209" s="328">
        <v>0</v>
      </c>
      <c r="F3209" s="165">
        <f t="shared" ref="F3209:F3272" si="201">+B3209-C3209</f>
        <v>2914100000</v>
      </c>
      <c r="G3209" s="166">
        <f t="shared" ref="G3209:G3272" si="202">IFERROR(IF(C3209&gt;0,+C3209/B3209*100,0),0)</f>
        <v>0</v>
      </c>
      <c r="H3209" s="166">
        <f t="shared" ref="H3209:H3272" si="203">IFERROR(IF(D3209&gt;0,+D3209/B3209*100,0),0)</f>
        <v>0</v>
      </c>
      <c r="I3209" s="166">
        <f t="shared" si="200"/>
        <v>0</v>
      </c>
    </row>
    <row r="3210" spans="1:9" x14ac:dyDescent="0.2">
      <c r="A3210" s="327" t="s">
        <v>31</v>
      </c>
      <c r="B3210" s="324">
        <v>3932200000</v>
      </c>
      <c r="C3210" s="324">
        <v>2082200000</v>
      </c>
      <c r="D3210" s="324">
        <v>0</v>
      </c>
      <c r="E3210" s="324">
        <v>0</v>
      </c>
      <c r="F3210" s="203">
        <f t="shared" si="201"/>
        <v>1850000000</v>
      </c>
      <c r="G3210" s="204">
        <f t="shared" si="202"/>
        <v>52.952545648746252</v>
      </c>
      <c r="H3210" s="204">
        <f t="shared" si="203"/>
        <v>0</v>
      </c>
      <c r="I3210" s="204">
        <f t="shared" si="200"/>
        <v>0</v>
      </c>
    </row>
    <row r="3211" spans="1:9" x14ac:dyDescent="0.2">
      <c r="A3211" s="337" t="s">
        <v>427</v>
      </c>
      <c r="B3211" s="328">
        <v>3932200000</v>
      </c>
      <c r="C3211" s="328">
        <v>2082200000</v>
      </c>
      <c r="D3211" s="328">
        <v>0</v>
      </c>
      <c r="E3211" s="328">
        <v>0</v>
      </c>
      <c r="F3211" s="202">
        <f t="shared" si="201"/>
        <v>1850000000</v>
      </c>
      <c r="G3211" s="168">
        <f t="shared" si="202"/>
        <v>52.952545648746252</v>
      </c>
      <c r="H3211" s="168">
        <f t="shared" si="203"/>
        <v>0</v>
      </c>
      <c r="I3211" s="168">
        <f t="shared" si="200"/>
        <v>0</v>
      </c>
    </row>
    <row r="3212" spans="1:9" x14ac:dyDescent="0.2">
      <c r="A3212" s="327" t="s">
        <v>127</v>
      </c>
      <c r="B3212" s="324">
        <v>561000000</v>
      </c>
      <c r="C3212" s="324">
        <v>212741068</v>
      </c>
      <c r="D3212" s="324">
        <v>212741068</v>
      </c>
      <c r="E3212" s="324">
        <v>212741068</v>
      </c>
      <c r="F3212" s="203">
        <f t="shared" si="201"/>
        <v>348258932</v>
      </c>
      <c r="G3212" s="204">
        <f t="shared" si="202"/>
        <v>37.921759001782526</v>
      </c>
      <c r="H3212" s="204">
        <f t="shared" si="203"/>
        <v>37.921759001782526</v>
      </c>
      <c r="I3212" s="204">
        <f t="shared" si="200"/>
        <v>37.921759001782526</v>
      </c>
    </row>
    <row r="3213" spans="1:9" x14ac:dyDescent="0.2">
      <c r="A3213" s="337" t="s">
        <v>128</v>
      </c>
      <c r="B3213" s="328">
        <v>303100000</v>
      </c>
      <c r="C3213" s="328">
        <v>212741068</v>
      </c>
      <c r="D3213" s="328">
        <v>212741068</v>
      </c>
      <c r="E3213" s="328">
        <v>212741068</v>
      </c>
      <c r="F3213" s="202">
        <f t="shared" si="201"/>
        <v>90358932</v>
      </c>
      <c r="G3213" s="168">
        <f t="shared" si="202"/>
        <v>70.188409105905649</v>
      </c>
      <c r="H3213" s="168">
        <f t="shared" si="203"/>
        <v>70.188409105905649</v>
      </c>
      <c r="I3213" s="168">
        <f t="shared" si="200"/>
        <v>70.188409105905649</v>
      </c>
    </row>
    <row r="3214" spans="1:9" x14ac:dyDescent="0.2">
      <c r="A3214" s="337" t="s">
        <v>129</v>
      </c>
      <c r="B3214" s="328">
        <v>24900000</v>
      </c>
      <c r="C3214" s="328">
        <v>0</v>
      </c>
      <c r="D3214" s="328">
        <v>0</v>
      </c>
      <c r="E3214" s="328">
        <v>0</v>
      </c>
      <c r="F3214" s="165">
        <f t="shared" si="201"/>
        <v>24900000</v>
      </c>
      <c r="G3214" s="166">
        <f t="shared" si="202"/>
        <v>0</v>
      </c>
      <c r="H3214" s="166">
        <f t="shared" si="203"/>
        <v>0</v>
      </c>
      <c r="I3214" s="166">
        <f t="shared" si="200"/>
        <v>0</v>
      </c>
    </row>
    <row r="3215" spans="1:9" x14ac:dyDescent="0.2">
      <c r="A3215" s="337" t="s">
        <v>130</v>
      </c>
      <c r="B3215" s="328">
        <v>233000000</v>
      </c>
      <c r="C3215" s="328">
        <v>0</v>
      </c>
      <c r="D3215" s="328">
        <v>0</v>
      </c>
      <c r="E3215" s="328">
        <v>0</v>
      </c>
      <c r="F3215" s="165">
        <f t="shared" si="201"/>
        <v>233000000</v>
      </c>
      <c r="G3215" s="166">
        <f t="shared" si="202"/>
        <v>0</v>
      </c>
      <c r="H3215" s="166">
        <f t="shared" si="203"/>
        <v>0</v>
      </c>
      <c r="I3215" s="166">
        <f t="shared" si="200"/>
        <v>0</v>
      </c>
    </row>
    <row r="3216" spans="1:9" x14ac:dyDescent="0.2">
      <c r="A3216" s="326" t="s">
        <v>131</v>
      </c>
      <c r="B3216" s="324">
        <v>256636117750</v>
      </c>
      <c r="C3216" s="324">
        <v>76404246511.110001</v>
      </c>
      <c r="D3216" s="324">
        <v>7156942302.7699995</v>
      </c>
      <c r="E3216" s="324">
        <v>6994153169.7699995</v>
      </c>
      <c r="F3216" s="203">
        <f t="shared" si="201"/>
        <v>180231871238.89001</v>
      </c>
      <c r="G3216" s="204">
        <f t="shared" si="202"/>
        <v>29.771431699079308</v>
      </c>
      <c r="H3216" s="204">
        <f t="shared" si="203"/>
        <v>2.78875100103481</v>
      </c>
      <c r="I3216" s="204">
        <f t="shared" si="200"/>
        <v>2.7253191137279038</v>
      </c>
    </row>
    <row r="3217" spans="1:9" x14ac:dyDescent="0.2">
      <c r="A3217" s="327" t="s">
        <v>1653</v>
      </c>
      <c r="B3217" s="324">
        <v>256636117750</v>
      </c>
      <c r="C3217" s="324">
        <v>76404246511.110001</v>
      </c>
      <c r="D3217" s="324">
        <v>7156942302.7699995</v>
      </c>
      <c r="E3217" s="324">
        <v>6994153169.7699995</v>
      </c>
      <c r="F3217" s="203">
        <f t="shared" si="201"/>
        <v>180231871238.89001</v>
      </c>
      <c r="G3217" s="204">
        <f t="shared" si="202"/>
        <v>29.771431699079308</v>
      </c>
      <c r="H3217" s="204">
        <f t="shared" si="203"/>
        <v>2.78875100103481</v>
      </c>
      <c r="I3217" s="204">
        <f t="shared" si="200"/>
        <v>2.7253191137279038</v>
      </c>
    </row>
    <row r="3218" spans="1:9" x14ac:dyDescent="0.2">
      <c r="A3218" s="337" t="s">
        <v>944</v>
      </c>
      <c r="B3218" s="328">
        <v>2436321021</v>
      </c>
      <c r="C3218" s="328">
        <v>638034800</v>
      </c>
      <c r="D3218" s="328">
        <v>323875518.39999998</v>
      </c>
      <c r="E3218" s="328">
        <v>311587185.39999998</v>
      </c>
      <c r="F3218" s="165">
        <f t="shared" si="201"/>
        <v>1798286221</v>
      </c>
      <c r="G3218" s="166">
        <f t="shared" si="202"/>
        <v>26.188453594597128</v>
      </c>
      <c r="H3218" s="166">
        <f t="shared" si="203"/>
        <v>13.293630667237096</v>
      </c>
      <c r="I3218" s="166">
        <f t="shared" si="200"/>
        <v>12.789249968056652</v>
      </c>
    </row>
    <row r="3219" spans="1:9" x14ac:dyDescent="0.2">
      <c r="A3219" s="337" t="s">
        <v>955</v>
      </c>
      <c r="B3219" s="328">
        <v>2579123689</v>
      </c>
      <c r="C3219" s="328">
        <v>211499600</v>
      </c>
      <c r="D3219" s="328">
        <v>127878100</v>
      </c>
      <c r="E3219" s="328">
        <v>127878100</v>
      </c>
      <c r="F3219" s="202">
        <f t="shared" si="201"/>
        <v>2367624089</v>
      </c>
      <c r="G3219" s="168">
        <f t="shared" si="202"/>
        <v>8.2004442401133701</v>
      </c>
      <c r="H3219" s="168">
        <f t="shared" si="203"/>
        <v>4.9581995832693853</v>
      </c>
      <c r="I3219" s="168">
        <f t="shared" si="200"/>
        <v>4.9581995832693853</v>
      </c>
    </row>
    <row r="3220" spans="1:9" x14ac:dyDescent="0.2">
      <c r="A3220" s="337" t="s">
        <v>967</v>
      </c>
      <c r="B3220" s="328">
        <v>250370673040</v>
      </c>
      <c r="C3220" s="328">
        <v>74540749351.110001</v>
      </c>
      <c r="D3220" s="328">
        <v>6279794252.3800001</v>
      </c>
      <c r="E3220" s="328">
        <v>6155793452.3800001</v>
      </c>
      <c r="F3220" s="165">
        <f t="shared" si="201"/>
        <v>175829923688.89001</v>
      </c>
      <c r="G3220" s="166">
        <f t="shared" si="202"/>
        <v>29.772156796974837</v>
      </c>
      <c r="H3220" s="166">
        <f t="shared" si="203"/>
        <v>2.5081988142344134</v>
      </c>
      <c r="I3220" s="166">
        <f t="shared" si="200"/>
        <v>2.4586719273612894</v>
      </c>
    </row>
    <row r="3221" spans="1:9" x14ac:dyDescent="0.2">
      <c r="A3221" s="337" t="s">
        <v>968</v>
      </c>
      <c r="B3221" s="328">
        <v>1250000000</v>
      </c>
      <c r="C3221" s="328">
        <v>1013962760</v>
      </c>
      <c r="D3221" s="328">
        <v>425394431.99000001</v>
      </c>
      <c r="E3221" s="328">
        <v>398894431.99000001</v>
      </c>
      <c r="F3221" s="202">
        <f t="shared" si="201"/>
        <v>236037240</v>
      </c>
      <c r="G3221" s="168">
        <f t="shared" si="202"/>
        <v>81.117020799999992</v>
      </c>
      <c r="H3221" s="168">
        <f t="shared" si="203"/>
        <v>34.031554559200003</v>
      </c>
      <c r="I3221" s="168">
        <f t="shared" si="200"/>
        <v>31.911554559199999</v>
      </c>
    </row>
    <row r="3222" spans="1:9" x14ac:dyDescent="0.2">
      <c r="A3222" s="325" t="s">
        <v>969</v>
      </c>
      <c r="B3222" s="324">
        <v>4444901542926</v>
      </c>
      <c r="C3222" s="324">
        <v>4188000497282.2295</v>
      </c>
      <c r="D3222" s="324">
        <v>3999380755294.9297</v>
      </c>
      <c r="E3222" s="324">
        <v>3999327982848.9297</v>
      </c>
      <c r="F3222" s="203">
        <f t="shared" si="201"/>
        <v>256901045643.77051</v>
      </c>
      <c r="G3222" s="204">
        <f t="shared" si="202"/>
        <v>94.220320896587126</v>
      </c>
      <c r="H3222" s="204">
        <f t="shared" si="203"/>
        <v>89.976813134587644</v>
      </c>
      <c r="I3222" s="204">
        <f t="shared" si="200"/>
        <v>89.975625876658739</v>
      </c>
    </row>
    <row r="3223" spans="1:9" x14ac:dyDescent="0.2">
      <c r="A3223" s="326" t="s">
        <v>109</v>
      </c>
      <c r="B3223" s="324">
        <v>4062376545369</v>
      </c>
      <c r="C3223" s="324">
        <v>4015663846225.2295</v>
      </c>
      <c r="D3223" s="324">
        <v>3996500184919.9199</v>
      </c>
      <c r="E3223" s="324">
        <v>3996447412473.9199</v>
      </c>
      <c r="F3223" s="203">
        <f t="shared" si="201"/>
        <v>46712699143.770508</v>
      </c>
      <c r="G3223" s="204">
        <f t="shared" si="202"/>
        <v>98.850114000460593</v>
      </c>
      <c r="H3223" s="204">
        <f t="shared" si="203"/>
        <v>98.378378771308689</v>
      </c>
      <c r="I3223" s="204">
        <f t="shared" si="200"/>
        <v>98.377079717776596</v>
      </c>
    </row>
    <row r="3224" spans="1:9" x14ac:dyDescent="0.2">
      <c r="A3224" s="327" t="s">
        <v>28</v>
      </c>
      <c r="B3224" s="324">
        <v>41341100000</v>
      </c>
      <c r="C3224" s="324">
        <v>22377907059.870003</v>
      </c>
      <c r="D3224" s="324">
        <v>22284859059.870003</v>
      </c>
      <c r="E3224" s="324">
        <v>22284859059.870003</v>
      </c>
      <c r="F3224" s="203">
        <f t="shared" si="201"/>
        <v>18963192940.129997</v>
      </c>
      <c r="G3224" s="204">
        <f t="shared" si="202"/>
        <v>54.129926537682849</v>
      </c>
      <c r="H3224" s="204">
        <f t="shared" si="203"/>
        <v>53.904852700750595</v>
      </c>
      <c r="I3224" s="204">
        <f t="shared" si="200"/>
        <v>53.904852700750595</v>
      </c>
    </row>
    <row r="3225" spans="1:9" x14ac:dyDescent="0.2">
      <c r="A3225" s="337" t="s">
        <v>110</v>
      </c>
      <c r="B3225" s="328">
        <v>24154800000</v>
      </c>
      <c r="C3225" s="328">
        <v>14858145379.870001</v>
      </c>
      <c r="D3225" s="328">
        <v>14765097379.870001</v>
      </c>
      <c r="E3225" s="328">
        <v>14765097379.870001</v>
      </c>
      <c r="F3225" s="165">
        <f t="shared" si="201"/>
        <v>9296654620.1299992</v>
      </c>
      <c r="G3225" s="166">
        <f t="shared" si="202"/>
        <v>61.512185486404356</v>
      </c>
      <c r="H3225" s="166">
        <f t="shared" si="203"/>
        <v>61.126970125482302</v>
      </c>
      <c r="I3225" s="166">
        <f t="shared" si="200"/>
        <v>61.126970125482302</v>
      </c>
    </row>
    <row r="3226" spans="1:9" x14ac:dyDescent="0.2">
      <c r="A3226" s="337" t="s">
        <v>111</v>
      </c>
      <c r="B3226" s="328">
        <v>8819200000</v>
      </c>
      <c r="C3226" s="328">
        <v>5817075481</v>
      </c>
      <c r="D3226" s="328">
        <v>5817075481</v>
      </c>
      <c r="E3226" s="328">
        <v>5817075481</v>
      </c>
      <c r="F3226" s="165">
        <f t="shared" si="201"/>
        <v>3002124519</v>
      </c>
      <c r="G3226" s="166">
        <f t="shared" si="202"/>
        <v>65.959219441672715</v>
      </c>
      <c r="H3226" s="166">
        <f t="shared" si="203"/>
        <v>65.959219441672715</v>
      </c>
      <c r="I3226" s="166">
        <f t="shared" si="200"/>
        <v>65.959219441672715</v>
      </c>
    </row>
    <row r="3227" spans="1:9" x14ac:dyDescent="0.2">
      <c r="A3227" s="337" t="s">
        <v>112</v>
      </c>
      <c r="B3227" s="328">
        <v>4438700000</v>
      </c>
      <c r="C3227" s="328">
        <v>1702686199</v>
      </c>
      <c r="D3227" s="328">
        <v>1702686199</v>
      </c>
      <c r="E3227" s="328">
        <v>1702686199</v>
      </c>
      <c r="F3227" s="202">
        <f t="shared" si="201"/>
        <v>2736013801</v>
      </c>
      <c r="G3227" s="168">
        <f t="shared" si="202"/>
        <v>38.360019803095504</v>
      </c>
      <c r="H3227" s="168">
        <f t="shared" si="203"/>
        <v>38.360019803095504</v>
      </c>
      <c r="I3227" s="168">
        <f t="shared" si="200"/>
        <v>38.360019803095504</v>
      </c>
    </row>
    <row r="3228" spans="1:9" x14ac:dyDescent="0.2">
      <c r="A3228" s="337" t="s">
        <v>216</v>
      </c>
      <c r="B3228" s="328">
        <v>3928400000</v>
      </c>
      <c r="C3228" s="328">
        <v>0</v>
      </c>
      <c r="D3228" s="328">
        <v>0</v>
      </c>
      <c r="E3228" s="328">
        <v>0</v>
      </c>
      <c r="F3228" s="202">
        <f t="shared" si="201"/>
        <v>3928400000</v>
      </c>
      <c r="G3228" s="168">
        <f t="shared" si="202"/>
        <v>0</v>
      </c>
      <c r="H3228" s="168">
        <f t="shared" si="203"/>
        <v>0</v>
      </c>
      <c r="I3228" s="168">
        <f t="shared" si="200"/>
        <v>0</v>
      </c>
    </row>
    <row r="3229" spans="1:9" x14ac:dyDescent="0.2">
      <c r="A3229" s="327" t="s">
        <v>29</v>
      </c>
      <c r="B3229" s="324">
        <v>11758900000</v>
      </c>
      <c r="C3229" s="324">
        <v>9934004713.3899994</v>
      </c>
      <c r="D3229" s="324">
        <v>6120539616.6000004</v>
      </c>
      <c r="E3229" s="324">
        <v>6098267170.6000004</v>
      </c>
      <c r="F3229" s="203">
        <f t="shared" si="201"/>
        <v>1824895286.6100006</v>
      </c>
      <c r="G3229" s="204">
        <f t="shared" si="202"/>
        <v>84.480731304713871</v>
      </c>
      <c r="H3229" s="204">
        <f t="shared" si="203"/>
        <v>52.050273551097469</v>
      </c>
      <c r="I3229" s="204">
        <f t="shared" si="200"/>
        <v>51.86086428662545</v>
      </c>
    </row>
    <row r="3230" spans="1:9" x14ac:dyDescent="0.2">
      <c r="A3230" s="337" t="s">
        <v>113</v>
      </c>
      <c r="B3230" s="328">
        <v>11758900000</v>
      </c>
      <c r="C3230" s="328">
        <v>9934004713.3899994</v>
      </c>
      <c r="D3230" s="328">
        <v>6120539616.6000004</v>
      </c>
      <c r="E3230" s="328">
        <v>6098267170.6000004</v>
      </c>
      <c r="F3230" s="165">
        <f t="shared" si="201"/>
        <v>1824895286.6100006</v>
      </c>
      <c r="G3230" s="166">
        <f t="shared" si="202"/>
        <v>84.480731304713871</v>
      </c>
      <c r="H3230" s="166">
        <f t="shared" si="203"/>
        <v>52.050273551097469</v>
      </c>
      <c r="I3230" s="166">
        <f t="shared" si="200"/>
        <v>51.86086428662545</v>
      </c>
    </row>
    <row r="3231" spans="1:9" s="351" customFormat="1" x14ac:dyDescent="0.2">
      <c r="A3231" s="327" t="s">
        <v>30</v>
      </c>
      <c r="B3231" s="324">
        <v>3953770545369</v>
      </c>
      <c r="C3231" s="324">
        <v>3951737111111.1299</v>
      </c>
      <c r="D3231" s="324">
        <v>3951737111111.1299</v>
      </c>
      <c r="E3231" s="324">
        <v>3951737111111.1299</v>
      </c>
      <c r="F3231" s="203">
        <f t="shared" si="201"/>
        <v>2033434257.8701172</v>
      </c>
      <c r="G3231" s="204">
        <f t="shared" si="202"/>
        <v>99.948569745397791</v>
      </c>
      <c r="H3231" s="204">
        <f t="shared" si="203"/>
        <v>99.948569745397791</v>
      </c>
      <c r="I3231" s="204">
        <f t="shared" si="200"/>
        <v>99.948569745397791</v>
      </c>
    </row>
    <row r="3232" spans="1:9" x14ac:dyDescent="0.2">
      <c r="A3232" s="337" t="s">
        <v>897</v>
      </c>
      <c r="B3232" s="328">
        <v>11327300000</v>
      </c>
      <c r="C3232" s="328">
        <v>11327300000</v>
      </c>
      <c r="D3232" s="328">
        <v>11327300000</v>
      </c>
      <c r="E3232" s="328">
        <v>11327300000</v>
      </c>
      <c r="F3232" s="202">
        <f t="shared" si="201"/>
        <v>0</v>
      </c>
      <c r="G3232" s="168">
        <f t="shared" si="202"/>
        <v>100</v>
      </c>
      <c r="H3232" s="168">
        <f t="shared" si="203"/>
        <v>100</v>
      </c>
      <c r="I3232" s="168">
        <f t="shared" si="200"/>
        <v>100</v>
      </c>
    </row>
    <row r="3233" spans="1:9" x14ac:dyDescent="0.2">
      <c r="A3233" s="337" t="s">
        <v>970</v>
      </c>
      <c r="B3233" s="328">
        <v>3940340245369</v>
      </c>
      <c r="C3233" s="328">
        <v>3940340245369</v>
      </c>
      <c r="D3233" s="328">
        <v>3940340245369</v>
      </c>
      <c r="E3233" s="328">
        <v>3940340245369</v>
      </c>
      <c r="F3233" s="202">
        <f t="shared" si="201"/>
        <v>0</v>
      </c>
      <c r="G3233" s="168">
        <f t="shared" si="202"/>
        <v>100</v>
      </c>
      <c r="H3233" s="168">
        <f t="shared" si="203"/>
        <v>100</v>
      </c>
      <c r="I3233" s="168">
        <f t="shared" si="200"/>
        <v>100</v>
      </c>
    </row>
    <row r="3234" spans="1:9" x14ac:dyDescent="0.2">
      <c r="A3234" s="337" t="s">
        <v>118</v>
      </c>
      <c r="B3234" s="328">
        <v>103000000</v>
      </c>
      <c r="C3234" s="328">
        <v>69281363.129999995</v>
      </c>
      <c r="D3234" s="328">
        <v>69281363.129999995</v>
      </c>
      <c r="E3234" s="328">
        <v>69281363.129999995</v>
      </c>
      <c r="F3234" s="202">
        <f t="shared" si="201"/>
        <v>33718636.870000005</v>
      </c>
      <c r="G3234" s="168">
        <f t="shared" si="202"/>
        <v>67.263459349514548</v>
      </c>
      <c r="H3234" s="168">
        <f t="shared" si="203"/>
        <v>67.263459349514548</v>
      </c>
      <c r="I3234" s="168">
        <f t="shared" si="200"/>
        <v>67.263459349514548</v>
      </c>
    </row>
    <row r="3235" spans="1:9" x14ac:dyDescent="0.2">
      <c r="A3235" s="337" t="s">
        <v>124</v>
      </c>
      <c r="B3235" s="328">
        <v>2000000000</v>
      </c>
      <c r="C3235" s="328">
        <v>284379</v>
      </c>
      <c r="D3235" s="328">
        <v>284379</v>
      </c>
      <c r="E3235" s="328">
        <v>284379</v>
      </c>
      <c r="F3235" s="165">
        <f t="shared" si="201"/>
        <v>1999715621</v>
      </c>
      <c r="G3235" s="166">
        <f t="shared" si="202"/>
        <v>1.4218950000000001E-2</v>
      </c>
      <c r="H3235" s="166">
        <f t="shared" si="203"/>
        <v>1.4218950000000001E-2</v>
      </c>
      <c r="I3235" s="166">
        <f t="shared" si="200"/>
        <v>1.4218950000000001E-2</v>
      </c>
    </row>
    <row r="3236" spans="1:9" x14ac:dyDescent="0.2">
      <c r="A3236" s="327" t="s">
        <v>31</v>
      </c>
      <c r="B3236" s="324">
        <v>47106000000</v>
      </c>
      <c r="C3236" s="324">
        <v>31311157020.84</v>
      </c>
      <c r="D3236" s="324">
        <v>16054008812.32</v>
      </c>
      <c r="E3236" s="324">
        <v>16023508812.32</v>
      </c>
      <c r="F3236" s="161">
        <f t="shared" si="201"/>
        <v>15794842979.16</v>
      </c>
      <c r="G3236" s="162">
        <f t="shared" si="202"/>
        <v>66.46957292243026</v>
      </c>
      <c r="H3236" s="162">
        <f t="shared" si="203"/>
        <v>34.080602921750945</v>
      </c>
      <c r="I3236" s="162">
        <f t="shared" si="200"/>
        <v>34.01585533121046</v>
      </c>
    </row>
    <row r="3237" spans="1:9" x14ac:dyDescent="0.2">
      <c r="A3237" s="337" t="s">
        <v>427</v>
      </c>
      <c r="B3237" s="328">
        <v>47106000000</v>
      </c>
      <c r="C3237" s="328">
        <v>31311157020.84</v>
      </c>
      <c r="D3237" s="328">
        <v>16054008812.32</v>
      </c>
      <c r="E3237" s="328">
        <v>16023508812.32</v>
      </c>
      <c r="F3237" s="165">
        <f t="shared" si="201"/>
        <v>15794842979.16</v>
      </c>
      <c r="G3237" s="166">
        <f t="shared" si="202"/>
        <v>66.46957292243026</v>
      </c>
      <c r="H3237" s="166">
        <f t="shared" si="203"/>
        <v>34.080602921750945</v>
      </c>
      <c r="I3237" s="166">
        <f t="shared" si="200"/>
        <v>34.01585533121046</v>
      </c>
    </row>
    <row r="3238" spans="1:9" x14ac:dyDescent="0.2">
      <c r="A3238" s="327" t="s">
        <v>127</v>
      </c>
      <c r="B3238" s="324">
        <v>8400000000</v>
      </c>
      <c r="C3238" s="324">
        <v>303666320</v>
      </c>
      <c r="D3238" s="324">
        <v>303666320</v>
      </c>
      <c r="E3238" s="324">
        <v>303666320</v>
      </c>
      <c r="F3238" s="161">
        <f t="shared" si="201"/>
        <v>8096333680</v>
      </c>
      <c r="G3238" s="162">
        <f t="shared" si="202"/>
        <v>3.6150752380952382</v>
      </c>
      <c r="H3238" s="162">
        <f t="shared" si="203"/>
        <v>3.6150752380952382</v>
      </c>
      <c r="I3238" s="162">
        <f t="shared" si="200"/>
        <v>3.6150752380952382</v>
      </c>
    </row>
    <row r="3239" spans="1:9" x14ac:dyDescent="0.2">
      <c r="A3239" s="337" t="s">
        <v>128</v>
      </c>
      <c r="B3239" s="328">
        <v>400000000</v>
      </c>
      <c r="C3239" s="328">
        <v>303666320</v>
      </c>
      <c r="D3239" s="328">
        <v>303666320</v>
      </c>
      <c r="E3239" s="328">
        <v>303666320</v>
      </c>
      <c r="F3239" s="202">
        <f t="shared" si="201"/>
        <v>96333680</v>
      </c>
      <c r="G3239" s="168">
        <f t="shared" si="202"/>
        <v>75.916579999999996</v>
      </c>
      <c r="H3239" s="168">
        <f t="shared" si="203"/>
        <v>75.916579999999996</v>
      </c>
      <c r="I3239" s="168">
        <f t="shared" si="200"/>
        <v>75.916579999999996</v>
      </c>
    </row>
    <row r="3240" spans="1:9" x14ac:dyDescent="0.2">
      <c r="A3240" s="337" t="s">
        <v>130</v>
      </c>
      <c r="B3240" s="328">
        <v>8000000000</v>
      </c>
      <c r="C3240" s="328">
        <v>0</v>
      </c>
      <c r="D3240" s="328">
        <v>0</v>
      </c>
      <c r="E3240" s="328">
        <v>0</v>
      </c>
      <c r="F3240" s="165">
        <f t="shared" si="201"/>
        <v>8000000000</v>
      </c>
      <c r="G3240" s="166">
        <f t="shared" si="202"/>
        <v>0</v>
      </c>
      <c r="H3240" s="166">
        <f t="shared" si="203"/>
        <v>0</v>
      </c>
      <c r="I3240" s="166">
        <f t="shared" si="200"/>
        <v>0</v>
      </c>
    </row>
    <row r="3241" spans="1:9" x14ac:dyDescent="0.2">
      <c r="A3241" s="326" t="s">
        <v>131</v>
      </c>
      <c r="B3241" s="324">
        <v>382524997557</v>
      </c>
      <c r="C3241" s="324">
        <v>172336651057</v>
      </c>
      <c r="D3241" s="324">
        <v>2880570375.0100002</v>
      </c>
      <c r="E3241" s="324">
        <v>2880570375.0100002</v>
      </c>
      <c r="F3241" s="203">
        <f t="shared" si="201"/>
        <v>210188346500</v>
      </c>
      <c r="G3241" s="204">
        <f t="shared" si="202"/>
        <v>45.052389296811938</v>
      </c>
      <c r="H3241" s="204">
        <f t="shared" si="203"/>
        <v>0.75304108055860242</v>
      </c>
      <c r="I3241" s="204">
        <f t="shared" si="200"/>
        <v>0.75304108055860242</v>
      </c>
    </row>
    <row r="3242" spans="1:9" x14ac:dyDescent="0.2">
      <c r="A3242" s="327" t="s">
        <v>1653</v>
      </c>
      <c r="B3242" s="324">
        <v>382524997557</v>
      </c>
      <c r="C3242" s="324">
        <v>172336651057</v>
      </c>
      <c r="D3242" s="324">
        <v>2880570375.0100002</v>
      </c>
      <c r="E3242" s="324">
        <v>2880570375.0100002</v>
      </c>
      <c r="F3242" s="203">
        <f t="shared" si="201"/>
        <v>210188346500</v>
      </c>
      <c r="G3242" s="204">
        <f t="shared" si="202"/>
        <v>45.052389296811938</v>
      </c>
      <c r="H3242" s="204">
        <f t="shared" si="203"/>
        <v>0.75304108055860242</v>
      </c>
      <c r="I3242" s="204">
        <f t="shared" si="200"/>
        <v>0.75304108055860242</v>
      </c>
    </row>
    <row r="3243" spans="1:9" x14ac:dyDescent="0.2">
      <c r="A3243" s="337" t="s">
        <v>971</v>
      </c>
      <c r="B3243" s="328">
        <v>41464000000</v>
      </c>
      <c r="C3243" s="328">
        <v>41460718000</v>
      </c>
      <c r="D3243" s="328">
        <v>1036600000</v>
      </c>
      <c r="E3243" s="328">
        <v>1036600000</v>
      </c>
      <c r="F3243" s="202">
        <f t="shared" si="201"/>
        <v>3282000</v>
      </c>
      <c r="G3243" s="168">
        <f t="shared" si="202"/>
        <v>99.992084699980708</v>
      </c>
      <c r="H3243" s="168">
        <f t="shared" si="203"/>
        <v>2.5</v>
      </c>
      <c r="I3243" s="168">
        <f t="shared" si="200"/>
        <v>2.5</v>
      </c>
    </row>
    <row r="3244" spans="1:9" x14ac:dyDescent="0.2">
      <c r="A3244" s="337" t="s">
        <v>972</v>
      </c>
      <c r="B3244" s="328">
        <v>11100000000</v>
      </c>
      <c r="C3244" s="328">
        <v>1250283648</v>
      </c>
      <c r="D3244" s="328">
        <v>843480648</v>
      </c>
      <c r="E3244" s="328">
        <v>843480648</v>
      </c>
      <c r="F3244" s="202">
        <f t="shared" si="201"/>
        <v>9849716352</v>
      </c>
      <c r="G3244" s="168">
        <f t="shared" si="202"/>
        <v>11.263816648648648</v>
      </c>
      <c r="H3244" s="168">
        <f t="shared" si="203"/>
        <v>7.598924756756757</v>
      </c>
      <c r="I3244" s="168">
        <f t="shared" si="200"/>
        <v>7.598924756756757</v>
      </c>
    </row>
    <row r="3245" spans="1:9" x14ac:dyDescent="0.2">
      <c r="A3245" s="337" t="s">
        <v>973</v>
      </c>
      <c r="B3245" s="328">
        <v>184049047597</v>
      </c>
      <c r="C3245" s="328">
        <v>73947122854</v>
      </c>
      <c r="D3245" s="328">
        <v>744203905</v>
      </c>
      <c r="E3245" s="328">
        <v>744203905</v>
      </c>
      <c r="F3245" s="202">
        <f t="shared" si="201"/>
        <v>110101924743</v>
      </c>
      <c r="G3245" s="168">
        <f t="shared" si="202"/>
        <v>40.177943770682859</v>
      </c>
      <c r="H3245" s="168">
        <f t="shared" si="203"/>
        <v>0.40435085903271506</v>
      </c>
      <c r="I3245" s="168">
        <f t="shared" si="200"/>
        <v>0.40435085903271506</v>
      </c>
    </row>
    <row r="3246" spans="1:9" x14ac:dyDescent="0.2">
      <c r="A3246" s="337" t="s">
        <v>974</v>
      </c>
      <c r="B3246" s="328">
        <v>129899832004</v>
      </c>
      <c r="C3246" s="328">
        <v>54961257400</v>
      </c>
      <c r="D3246" s="328">
        <v>55466667</v>
      </c>
      <c r="E3246" s="328">
        <v>55466667</v>
      </c>
      <c r="F3246" s="165">
        <f t="shared" si="201"/>
        <v>74938574604</v>
      </c>
      <c r="G3246" s="166">
        <f t="shared" si="202"/>
        <v>42.310491516499866</v>
      </c>
      <c r="H3246" s="166">
        <f t="shared" si="203"/>
        <v>4.2699567924223344E-2</v>
      </c>
      <c r="I3246" s="166">
        <f t="shared" si="200"/>
        <v>4.2699567924223344E-2</v>
      </c>
    </row>
    <row r="3247" spans="1:9" x14ac:dyDescent="0.2">
      <c r="A3247" s="337" t="s">
        <v>975</v>
      </c>
      <c r="B3247" s="328">
        <v>16012117956</v>
      </c>
      <c r="C3247" s="328">
        <v>717269155</v>
      </c>
      <c r="D3247" s="328">
        <v>200819155.00999999</v>
      </c>
      <c r="E3247" s="328">
        <v>200819155.00999999</v>
      </c>
      <c r="F3247" s="165">
        <f t="shared" si="201"/>
        <v>15294848801</v>
      </c>
      <c r="G3247" s="166">
        <f t="shared" si="202"/>
        <v>4.4795395398097702</v>
      </c>
      <c r="H3247" s="166">
        <f t="shared" si="203"/>
        <v>1.2541698453748262</v>
      </c>
      <c r="I3247" s="166">
        <f t="shared" si="200"/>
        <v>1.2541698453748262</v>
      </c>
    </row>
    <row r="3248" spans="1:9" x14ac:dyDescent="0.2">
      <c r="A3248" s="325" t="s">
        <v>976</v>
      </c>
      <c r="B3248" s="324">
        <v>260228800000</v>
      </c>
      <c r="C3248" s="324">
        <v>177225192929.46002</v>
      </c>
      <c r="D3248" s="324">
        <v>86092120083.389984</v>
      </c>
      <c r="E3248" s="324">
        <v>81360786678.759995</v>
      </c>
      <c r="F3248" s="203">
        <f t="shared" si="201"/>
        <v>83003607070.539978</v>
      </c>
      <c r="G3248" s="204">
        <f t="shared" si="202"/>
        <v>68.103604570078332</v>
      </c>
      <c r="H3248" s="204">
        <f t="shared" si="203"/>
        <v>33.083240626475622</v>
      </c>
      <c r="I3248" s="204">
        <f t="shared" si="200"/>
        <v>31.265096975722901</v>
      </c>
    </row>
    <row r="3249" spans="1:9" x14ac:dyDescent="0.2">
      <c r="A3249" s="326" t="s">
        <v>109</v>
      </c>
      <c r="B3249" s="324">
        <v>103279100000</v>
      </c>
      <c r="C3249" s="324">
        <v>70040247032.770004</v>
      </c>
      <c r="D3249" s="324">
        <v>58779885512.869995</v>
      </c>
      <c r="E3249" s="324">
        <v>57647620177.239998</v>
      </c>
      <c r="F3249" s="161">
        <f t="shared" si="201"/>
        <v>33238852967.229996</v>
      </c>
      <c r="G3249" s="162">
        <f t="shared" si="202"/>
        <v>67.81647693751205</v>
      </c>
      <c r="H3249" s="162">
        <f t="shared" si="203"/>
        <v>56.913630650218671</v>
      </c>
      <c r="I3249" s="162">
        <f t="shared" si="200"/>
        <v>55.81731461374082</v>
      </c>
    </row>
    <row r="3250" spans="1:9" x14ac:dyDescent="0.2">
      <c r="A3250" s="327" t="s">
        <v>28</v>
      </c>
      <c r="B3250" s="324">
        <v>57985000000</v>
      </c>
      <c r="C3250" s="324">
        <v>32671875101</v>
      </c>
      <c r="D3250" s="324">
        <v>32671875101</v>
      </c>
      <c r="E3250" s="324">
        <v>32439993837</v>
      </c>
      <c r="F3250" s="203">
        <f t="shared" si="201"/>
        <v>25313124899</v>
      </c>
      <c r="G3250" s="204">
        <f t="shared" si="202"/>
        <v>56.345391223592308</v>
      </c>
      <c r="H3250" s="204">
        <f t="shared" si="203"/>
        <v>56.345391223592308</v>
      </c>
      <c r="I3250" s="204">
        <f t="shared" si="200"/>
        <v>55.945492518754847</v>
      </c>
    </row>
    <row r="3251" spans="1:9" x14ac:dyDescent="0.2">
      <c r="A3251" s="337" t="s">
        <v>110</v>
      </c>
      <c r="B3251" s="328">
        <v>37293200000</v>
      </c>
      <c r="C3251" s="328">
        <v>22216336376</v>
      </c>
      <c r="D3251" s="328">
        <v>22216336376</v>
      </c>
      <c r="E3251" s="328">
        <v>22216336376</v>
      </c>
      <c r="F3251" s="202">
        <f t="shared" si="201"/>
        <v>15076863624</v>
      </c>
      <c r="G3251" s="168">
        <f t="shared" si="202"/>
        <v>59.572083854429223</v>
      </c>
      <c r="H3251" s="168">
        <f t="shared" si="203"/>
        <v>59.572083854429223</v>
      </c>
      <c r="I3251" s="168">
        <f t="shared" si="200"/>
        <v>59.572083854429223</v>
      </c>
    </row>
    <row r="3252" spans="1:9" x14ac:dyDescent="0.2">
      <c r="A3252" s="337" t="s">
        <v>111</v>
      </c>
      <c r="B3252" s="328">
        <v>13584200000</v>
      </c>
      <c r="C3252" s="328">
        <v>8083138695</v>
      </c>
      <c r="D3252" s="328">
        <v>8083138695</v>
      </c>
      <c r="E3252" s="328">
        <v>7851257431</v>
      </c>
      <c r="F3252" s="165">
        <f t="shared" si="201"/>
        <v>5501061305</v>
      </c>
      <c r="G3252" s="166">
        <f t="shared" si="202"/>
        <v>59.503972961234375</v>
      </c>
      <c r="H3252" s="166">
        <f t="shared" si="203"/>
        <v>59.503972961234375</v>
      </c>
      <c r="I3252" s="166">
        <f t="shared" si="200"/>
        <v>57.796980543572687</v>
      </c>
    </row>
    <row r="3253" spans="1:9" x14ac:dyDescent="0.2">
      <c r="A3253" s="337" t="s">
        <v>112</v>
      </c>
      <c r="B3253" s="328">
        <v>3431700000</v>
      </c>
      <c r="C3253" s="328">
        <v>2372400030</v>
      </c>
      <c r="D3253" s="328">
        <v>2372400030</v>
      </c>
      <c r="E3253" s="328">
        <v>2372400030</v>
      </c>
      <c r="F3253" s="165">
        <f t="shared" si="201"/>
        <v>1059299970</v>
      </c>
      <c r="G3253" s="166">
        <f t="shared" si="202"/>
        <v>69.131917999825149</v>
      </c>
      <c r="H3253" s="166">
        <f t="shared" si="203"/>
        <v>69.131917999825149</v>
      </c>
      <c r="I3253" s="166">
        <f t="shared" si="200"/>
        <v>69.131917999825149</v>
      </c>
    </row>
    <row r="3254" spans="1:9" x14ac:dyDescent="0.2">
      <c r="A3254" s="337" t="s">
        <v>216</v>
      </c>
      <c r="B3254" s="328">
        <v>3675900000</v>
      </c>
      <c r="C3254" s="328">
        <v>0</v>
      </c>
      <c r="D3254" s="328">
        <v>0</v>
      </c>
      <c r="E3254" s="328">
        <v>0</v>
      </c>
      <c r="F3254" s="165">
        <f t="shared" si="201"/>
        <v>3675900000</v>
      </c>
      <c r="G3254" s="166">
        <f t="shared" si="202"/>
        <v>0</v>
      </c>
      <c r="H3254" s="166">
        <f t="shared" si="203"/>
        <v>0</v>
      </c>
      <c r="I3254" s="166">
        <f t="shared" si="200"/>
        <v>0</v>
      </c>
    </row>
    <row r="3255" spans="1:9" x14ac:dyDescent="0.2">
      <c r="A3255" s="327" t="s">
        <v>29</v>
      </c>
      <c r="B3255" s="324">
        <v>30615000000</v>
      </c>
      <c r="C3255" s="324">
        <v>24516082724.709999</v>
      </c>
      <c r="D3255" s="324">
        <v>13255721204.810001</v>
      </c>
      <c r="E3255" s="324">
        <v>12355337133.18</v>
      </c>
      <c r="F3255" s="203">
        <f t="shared" si="201"/>
        <v>6098917275.2900009</v>
      </c>
      <c r="G3255" s="204">
        <f t="shared" si="202"/>
        <v>80.078663154368769</v>
      </c>
      <c r="H3255" s="204">
        <f t="shared" si="203"/>
        <v>43.298125771059944</v>
      </c>
      <c r="I3255" s="204">
        <f t="shared" si="200"/>
        <v>40.357135826163649</v>
      </c>
    </row>
    <row r="3256" spans="1:9" x14ac:dyDescent="0.2">
      <c r="A3256" s="337" t="s">
        <v>113</v>
      </c>
      <c r="B3256" s="328">
        <v>30615000000</v>
      </c>
      <c r="C3256" s="328">
        <v>24516082724.709999</v>
      </c>
      <c r="D3256" s="328">
        <v>13255721204.810001</v>
      </c>
      <c r="E3256" s="328">
        <v>12355337133.18</v>
      </c>
      <c r="F3256" s="165">
        <f t="shared" si="201"/>
        <v>6098917275.2900009</v>
      </c>
      <c r="G3256" s="166">
        <f t="shared" si="202"/>
        <v>80.078663154368769</v>
      </c>
      <c r="H3256" s="166">
        <f t="shared" si="203"/>
        <v>43.298125771059944</v>
      </c>
      <c r="I3256" s="166">
        <f t="shared" si="200"/>
        <v>40.357135826163649</v>
      </c>
    </row>
    <row r="3257" spans="1:9" x14ac:dyDescent="0.2">
      <c r="A3257" s="327" t="s">
        <v>30</v>
      </c>
      <c r="B3257" s="324">
        <v>14063800000</v>
      </c>
      <c r="C3257" s="324">
        <v>12800618641.059999</v>
      </c>
      <c r="D3257" s="324">
        <v>12800618641.059999</v>
      </c>
      <c r="E3257" s="324">
        <v>12800618641.059999</v>
      </c>
      <c r="F3257" s="203">
        <f t="shared" si="201"/>
        <v>1263181358.9400005</v>
      </c>
      <c r="G3257" s="204">
        <f t="shared" si="202"/>
        <v>91.018207319927754</v>
      </c>
      <c r="H3257" s="204">
        <f t="shared" si="203"/>
        <v>91.018207319927754</v>
      </c>
      <c r="I3257" s="204">
        <f t="shared" si="200"/>
        <v>91.018207319927754</v>
      </c>
    </row>
    <row r="3258" spans="1:9" x14ac:dyDescent="0.2">
      <c r="A3258" s="337" t="s">
        <v>897</v>
      </c>
      <c r="B3258" s="328">
        <v>11327300000</v>
      </c>
      <c r="C3258" s="328">
        <v>11327300000</v>
      </c>
      <c r="D3258" s="328">
        <v>11327300000</v>
      </c>
      <c r="E3258" s="328">
        <v>11327300000</v>
      </c>
      <c r="F3258" s="202">
        <f t="shared" si="201"/>
        <v>0</v>
      </c>
      <c r="G3258" s="168">
        <f t="shared" si="202"/>
        <v>100</v>
      </c>
      <c r="H3258" s="168">
        <f t="shared" si="203"/>
        <v>100</v>
      </c>
      <c r="I3258" s="168">
        <f t="shared" si="200"/>
        <v>100</v>
      </c>
    </row>
    <row r="3259" spans="1:9" x14ac:dyDescent="0.2">
      <c r="A3259" s="337" t="s">
        <v>118</v>
      </c>
      <c r="B3259" s="328">
        <v>76500000</v>
      </c>
      <c r="C3259" s="328">
        <v>76401000</v>
      </c>
      <c r="D3259" s="328">
        <v>76401000</v>
      </c>
      <c r="E3259" s="328">
        <v>76401000</v>
      </c>
      <c r="F3259" s="202">
        <f t="shared" si="201"/>
        <v>99000</v>
      </c>
      <c r="G3259" s="168">
        <f t="shared" si="202"/>
        <v>99.870588235294122</v>
      </c>
      <c r="H3259" s="168">
        <f t="shared" si="203"/>
        <v>99.870588235294122</v>
      </c>
      <c r="I3259" s="168">
        <f t="shared" si="200"/>
        <v>99.870588235294122</v>
      </c>
    </row>
    <row r="3260" spans="1:9" s="351" customFormat="1" x14ac:dyDescent="0.2">
      <c r="A3260" s="337" t="s">
        <v>124</v>
      </c>
      <c r="B3260" s="328">
        <v>2660000000</v>
      </c>
      <c r="C3260" s="328">
        <v>1396917641.0599999</v>
      </c>
      <c r="D3260" s="328">
        <v>1396917641.0599999</v>
      </c>
      <c r="E3260" s="328">
        <v>1396917641.0599999</v>
      </c>
      <c r="F3260" s="165">
        <f t="shared" si="201"/>
        <v>1263082358.9400001</v>
      </c>
      <c r="G3260" s="166">
        <f t="shared" si="202"/>
        <v>52.515700791729323</v>
      </c>
      <c r="H3260" s="166">
        <f t="shared" si="203"/>
        <v>52.515700791729323</v>
      </c>
      <c r="I3260" s="166">
        <f t="shared" si="200"/>
        <v>52.515700791729323</v>
      </c>
    </row>
    <row r="3261" spans="1:9" x14ac:dyDescent="0.2">
      <c r="A3261" s="327" t="s">
        <v>127</v>
      </c>
      <c r="B3261" s="324">
        <v>615300000</v>
      </c>
      <c r="C3261" s="324">
        <v>51670566</v>
      </c>
      <c r="D3261" s="324">
        <v>51670566</v>
      </c>
      <c r="E3261" s="324">
        <v>51670566</v>
      </c>
      <c r="F3261" s="161">
        <f t="shared" si="201"/>
        <v>563629434</v>
      </c>
      <c r="G3261" s="162">
        <f t="shared" si="202"/>
        <v>8.3976216479765977</v>
      </c>
      <c r="H3261" s="162">
        <f t="shared" si="203"/>
        <v>8.3976216479765977</v>
      </c>
      <c r="I3261" s="162">
        <f t="shared" si="200"/>
        <v>8.3976216479765977</v>
      </c>
    </row>
    <row r="3262" spans="1:9" x14ac:dyDescent="0.2">
      <c r="A3262" s="337" t="s">
        <v>128</v>
      </c>
      <c r="B3262" s="328">
        <v>105700000</v>
      </c>
      <c r="C3262" s="328">
        <v>51670566</v>
      </c>
      <c r="D3262" s="328">
        <v>51670566</v>
      </c>
      <c r="E3262" s="328">
        <v>51670566</v>
      </c>
      <c r="F3262" s="202">
        <f t="shared" si="201"/>
        <v>54029434</v>
      </c>
      <c r="G3262" s="168">
        <f t="shared" si="202"/>
        <v>48.884168401135284</v>
      </c>
      <c r="H3262" s="168">
        <f t="shared" si="203"/>
        <v>48.884168401135284</v>
      </c>
      <c r="I3262" s="168">
        <f t="shared" si="200"/>
        <v>48.884168401135284</v>
      </c>
    </row>
    <row r="3263" spans="1:9" x14ac:dyDescent="0.2">
      <c r="A3263" s="337" t="s">
        <v>129</v>
      </c>
      <c r="B3263" s="328">
        <v>2100000</v>
      </c>
      <c r="C3263" s="328">
        <v>0</v>
      </c>
      <c r="D3263" s="328">
        <v>0</v>
      </c>
      <c r="E3263" s="328">
        <v>0</v>
      </c>
      <c r="F3263" s="165">
        <f t="shared" si="201"/>
        <v>2100000</v>
      </c>
      <c r="G3263" s="166">
        <f t="shared" si="202"/>
        <v>0</v>
      </c>
      <c r="H3263" s="166">
        <f t="shared" si="203"/>
        <v>0</v>
      </c>
      <c r="I3263" s="166">
        <f t="shared" si="200"/>
        <v>0</v>
      </c>
    </row>
    <row r="3264" spans="1:9" x14ac:dyDescent="0.2">
      <c r="A3264" s="337" t="s">
        <v>130</v>
      </c>
      <c r="B3264" s="328">
        <v>507500000</v>
      </c>
      <c r="C3264" s="328">
        <v>0</v>
      </c>
      <c r="D3264" s="328">
        <v>0</v>
      </c>
      <c r="E3264" s="328">
        <v>0</v>
      </c>
      <c r="F3264" s="165">
        <f t="shared" si="201"/>
        <v>507500000</v>
      </c>
      <c r="G3264" s="166">
        <f t="shared" si="202"/>
        <v>0</v>
      </c>
      <c r="H3264" s="166">
        <f t="shared" si="203"/>
        <v>0</v>
      </c>
      <c r="I3264" s="166">
        <f t="shared" si="200"/>
        <v>0</v>
      </c>
    </row>
    <row r="3265" spans="1:9" x14ac:dyDescent="0.2">
      <c r="A3265" s="326" t="s">
        <v>131</v>
      </c>
      <c r="B3265" s="324">
        <v>156949700000</v>
      </c>
      <c r="C3265" s="324">
        <v>107184945896.69</v>
      </c>
      <c r="D3265" s="324">
        <v>27312234570.52</v>
      </c>
      <c r="E3265" s="324">
        <v>23713166501.52</v>
      </c>
      <c r="F3265" s="203">
        <f t="shared" si="201"/>
        <v>49764754103.309998</v>
      </c>
      <c r="G3265" s="204">
        <f t="shared" si="202"/>
        <v>68.292545889982591</v>
      </c>
      <c r="H3265" s="204">
        <f t="shared" si="203"/>
        <v>17.401903011295978</v>
      </c>
      <c r="I3265" s="204">
        <f t="shared" si="200"/>
        <v>15.108768287878219</v>
      </c>
    </row>
    <row r="3266" spans="1:9" x14ac:dyDescent="0.2">
      <c r="A3266" s="327" t="s">
        <v>1653</v>
      </c>
      <c r="B3266" s="324">
        <v>156949700000</v>
      </c>
      <c r="C3266" s="324">
        <v>107184945896.69</v>
      </c>
      <c r="D3266" s="324">
        <v>27312234570.52</v>
      </c>
      <c r="E3266" s="324">
        <v>23713166501.52</v>
      </c>
      <c r="F3266" s="203">
        <f t="shared" si="201"/>
        <v>49764754103.309998</v>
      </c>
      <c r="G3266" s="204">
        <f t="shared" si="202"/>
        <v>68.292545889982591</v>
      </c>
      <c r="H3266" s="204">
        <f t="shared" si="203"/>
        <v>17.401903011295978</v>
      </c>
      <c r="I3266" s="204">
        <f t="shared" si="200"/>
        <v>15.108768287878219</v>
      </c>
    </row>
    <row r="3267" spans="1:9" x14ac:dyDescent="0.2">
      <c r="A3267" s="337" t="s">
        <v>945</v>
      </c>
      <c r="B3267" s="328">
        <v>9237135238</v>
      </c>
      <c r="C3267" s="328">
        <v>7967473591.1999998</v>
      </c>
      <c r="D3267" s="328">
        <v>3538000166.8400002</v>
      </c>
      <c r="E3267" s="328">
        <v>3073740172.8400002</v>
      </c>
      <c r="F3267" s="165">
        <f t="shared" si="201"/>
        <v>1269661646.8000002</v>
      </c>
      <c r="G3267" s="166">
        <f t="shared" si="202"/>
        <v>86.254811539655407</v>
      </c>
      <c r="H3267" s="166">
        <f t="shared" si="203"/>
        <v>38.301920191503427</v>
      </c>
      <c r="I3267" s="166">
        <f t="shared" si="200"/>
        <v>33.275903119780651</v>
      </c>
    </row>
    <row r="3268" spans="1:9" x14ac:dyDescent="0.2">
      <c r="A3268" s="337" t="s">
        <v>955</v>
      </c>
      <c r="B3268" s="328">
        <v>18912861157</v>
      </c>
      <c r="C3268" s="328">
        <v>5587128393.8199997</v>
      </c>
      <c r="D3268" s="328">
        <v>2391248837.4099998</v>
      </c>
      <c r="E3268" s="328">
        <v>2018657020.4100001</v>
      </c>
      <c r="F3268" s="165">
        <f t="shared" si="201"/>
        <v>13325732763.18</v>
      </c>
      <c r="G3268" s="166">
        <f t="shared" si="202"/>
        <v>29.541423412565475</v>
      </c>
      <c r="H3268" s="166">
        <f t="shared" si="203"/>
        <v>12.643506540653446</v>
      </c>
      <c r="I3268" s="166">
        <f t="shared" si="200"/>
        <v>10.673461850391989</v>
      </c>
    </row>
    <row r="3269" spans="1:9" x14ac:dyDescent="0.2">
      <c r="A3269" s="337" t="s">
        <v>977</v>
      </c>
      <c r="B3269" s="328">
        <v>12443543986</v>
      </c>
      <c r="C3269" s="328">
        <v>11014386398</v>
      </c>
      <c r="D3269" s="328">
        <v>6696640250</v>
      </c>
      <c r="E3269" s="328">
        <v>5740313745</v>
      </c>
      <c r="F3269" s="165">
        <f t="shared" si="201"/>
        <v>1429157588</v>
      </c>
      <c r="G3269" s="166">
        <f t="shared" si="202"/>
        <v>88.514866909234868</v>
      </c>
      <c r="H3269" s="166">
        <f t="shared" si="203"/>
        <v>53.816181768909765</v>
      </c>
      <c r="I3269" s="166">
        <f t="shared" si="200"/>
        <v>46.130859114238838</v>
      </c>
    </row>
    <row r="3270" spans="1:9" x14ac:dyDescent="0.2">
      <c r="A3270" s="337" t="s">
        <v>978</v>
      </c>
      <c r="B3270" s="328">
        <v>16632032000</v>
      </c>
      <c r="C3270" s="328">
        <v>12674619058</v>
      </c>
      <c r="D3270" s="328">
        <v>1301000955</v>
      </c>
      <c r="E3270" s="328">
        <v>1194175457</v>
      </c>
      <c r="F3270" s="202">
        <f t="shared" si="201"/>
        <v>3957412942</v>
      </c>
      <c r="G3270" s="168">
        <f t="shared" si="202"/>
        <v>76.206076671810152</v>
      </c>
      <c r="H3270" s="168">
        <f t="shared" si="203"/>
        <v>7.8222610141683235</v>
      </c>
      <c r="I3270" s="168">
        <f t="shared" si="200"/>
        <v>7.1799733009171698</v>
      </c>
    </row>
    <row r="3271" spans="1:9" x14ac:dyDescent="0.2">
      <c r="A3271" s="337" t="s">
        <v>979</v>
      </c>
      <c r="B3271" s="328">
        <v>5976156725</v>
      </c>
      <c r="C3271" s="328">
        <v>5249890058</v>
      </c>
      <c r="D3271" s="328">
        <v>3031151242.9000001</v>
      </c>
      <c r="E3271" s="328">
        <v>2781266783.9000001</v>
      </c>
      <c r="F3271" s="202">
        <f t="shared" si="201"/>
        <v>726266667</v>
      </c>
      <c r="G3271" s="168">
        <f t="shared" si="202"/>
        <v>87.847262037794025</v>
      </c>
      <c r="H3271" s="168">
        <f t="shared" si="203"/>
        <v>50.720745495509078</v>
      </c>
      <c r="I3271" s="168">
        <f t="shared" ref="I3271:I3334" si="204">IFERROR(IF(E3271&gt;0,+E3271/B3271*100,0),0)</f>
        <v>46.539388303943788</v>
      </c>
    </row>
    <row r="3272" spans="1:9" x14ac:dyDescent="0.2">
      <c r="A3272" s="337" t="s">
        <v>980</v>
      </c>
      <c r="B3272" s="328">
        <v>13247880694</v>
      </c>
      <c r="C3272" s="328">
        <v>7579467285.6700001</v>
      </c>
      <c r="D3272" s="328">
        <v>3620425986.3699999</v>
      </c>
      <c r="E3272" s="328">
        <v>3089446596.3699999</v>
      </c>
      <c r="F3272" s="202">
        <f t="shared" si="201"/>
        <v>5668413408.3299999</v>
      </c>
      <c r="G3272" s="168">
        <f t="shared" si="202"/>
        <v>57.212677716087533</v>
      </c>
      <c r="H3272" s="168">
        <f t="shared" si="203"/>
        <v>27.32834081159638</v>
      </c>
      <c r="I3272" s="168">
        <f t="shared" si="204"/>
        <v>23.320308113653365</v>
      </c>
    </row>
    <row r="3273" spans="1:9" x14ac:dyDescent="0.2">
      <c r="A3273" s="337" t="s">
        <v>981</v>
      </c>
      <c r="B3273" s="328">
        <v>6143278200</v>
      </c>
      <c r="C3273" s="328">
        <v>5042558748</v>
      </c>
      <c r="D3273" s="328">
        <v>2840017802</v>
      </c>
      <c r="E3273" s="328">
        <v>2514886903</v>
      </c>
      <c r="F3273" s="165">
        <f t="shared" ref="F3273:F3336" si="205">+B3273-C3273</f>
        <v>1100719452</v>
      </c>
      <c r="G3273" s="166">
        <f t="shared" ref="G3273:G3336" si="206">IFERROR(IF(C3273&gt;0,+C3273/B3273*100,0),0)</f>
        <v>82.082539384265544</v>
      </c>
      <c r="H3273" s="166">
        <f t="shared" ref="H3273:H3336" si="207">IFERROR(IF(D3273&gt;0,+D3273/B3273*100,0),0)</f>
        <v>46.229679163805407</v>
      </c>
      <c r="I3273" s="166">
        <f t="shared" si="204"/>
        <v>40.937213343195168</v>
      </c>
    </row>
    <row r="3274" spans="1:9" x14ac:dyDescent="0.2">
      <c r="A3274" s="337" t="s">
        <v>982</v>
      </c>
      <c r="B3274" s="328">
        <v>13654968000</v>
      </c>
      <c r="C3274" s="328">
        <v>6068243760</v>
      </c>
      <c r="D3274" s="328">
        <v>3221488248</v>
      </c>
      <c r="E3274" s="328">
        <v>2716479741</v>
      </c>
      <c r="F3274" s="165">
        <f t="shared" si="205"/>
        <v>7586724240</v>
      </c>
      <c r="G3274" s="166">
        <f t="shared" si="206"/>
        <v>44.439824099184996</v>
      </c>
      <c r="H3274" s="166">
        <f t="shared" si="207"/>
        <v>23.592060032656246</v>
      </c>
      <c r="I3274" s="166">
        <f t="shared" si="204"/>
        <v>19.893710047507984</v>
      </c>
    </row>
    <row r="3275" spans="1:9" x14ac:dyDescent="0.2">
      <c r="A3275" s="337" t="s">
        <v>983</v>
      </c>
      <c r="B3275" s="328">
        <v>60701844000</v>
      </c>
      <c r="C3275" s="328">
        <v>46001178604</v>
      </c>
      <c r="D3275" s="328">
        <v>672261082</v>
      </c>
      <c r="E3275" s="328">
        <v>584200082</v>
      </c>
      <c r="F3275" s="165">
        <f t="shared" si="205"/>
        <v>14700665396</v>
      </c>
      <c r="G3275" s="166">
        <f t="shared" si="206"/>
        <v>75.782176574405227</v>
      </c>
      <c r="H3275" s="166">
        <f t="shared" si="207"/>
        <v>1.1074804943322645</v>
      </c>
      <c r="I3275" s="166">
        <f t="shared" si="204"/>
        <v>0.96240911890584402</v>
      </c>
    </row>
    <row r="3276" spans="1:9" x14ac:dyDescent="0.2">
      <c r="A3276" s="336" t="s">
        <v>75</v>
      </c>
      <c r="B3276" s="324">
        <v>4295635660645</v>
      </c>
      <c r="C3276" s="324">
        <v>2660051730890.6201</v>
      </c>
      <c r="D3276" s="324">
        <v>2211962073756.0498</v>
      </c>
      <c r="E3276" s="324">
        <v>2206160951873.7603</v>
      </c>
      <c r="F3276" s="205">
        <f t="shared" si="205"/>
        <v>1635583929754.3799</v>
      </c>
      <c r="G3276" s="204">
        <f t="shared" si="206"/>
        <v>61.924519233812461</v>
      </c>
      <c r="H3276" s="204">
        <f t="shared" si="207"/>
        <v>51.493242176500566</v>
      </c>
      <c r="I3276" s="204">
        <f t="shared" si="204"/>
        <v>51.358195297747855</v>
      </c>
    </row>
    <row r="3277" spans="1:9" x14ac:dyDescent="0.2">
      <c r="A3277" s="325" t="s">
        <v>984</v>
      </c>
      <c r="B3277" s="324">
        <v>1371918716530</v>
      </c>
      <c r="C3277" s="324">
        <v>778667109430.90002</v>
      </c>
      <c r="D3277" s="324">
        <v>701470756414.73999</v>
      </c>
      <c r="E3277" s="324">
        <v>700178499241.38</v>
      </c>
      <c r="F3277" s="161">
        <f t="shared" si="205"/>
        <v>593251607099.09998</v>
      </c>
      <c r="G3277" s="162">
        <f t="shared" si="206"/>
        <v>56.757525066819269</v>
      </c>
      <c r="H3277" s="162">
        <f t="shared" si="207"/>
        <v>51.130635362200834</v>
      </c>
      <c r="I3277" s="162">
        <f t="shared" si="204"/>
        <v>51.036441941133695</v>
      </c>
    </row>
    <row r="3278" spans="1:9" x14ac:dyDescent="0.2">
      <c r="A3278" s="326" t="s">
        <v>109</v>
      </c>
      <c r="B3278" s="324">
        <v>1235106000000</v>
      </c>
      <c r="C3278" s="324">
        <v>721731005214.28003</v>
      </c>
      <c r="D3278" s="324">
        <v>695649110731.47998</v>
      </c>
      <c r="E3278" s="324">
        <v>694362853558.12</v>
      </c>
      <c r="F3278" s="203">
        <f t="shared" si="205"/>
        <v>513374994785.71997</v>
      </c>
      <c r="G3278" s="204">
        <f t="shared" si="206"/>
        <v>58.434742055684296</v>
      </c>
      <c r="H3278" s="204">
        <f t="shared" si="207"/>
        <v>56.323029013823913</v>
      </c>
      <c r="I3278" s="204">
        <f t="shared" si="204"/>
        <v>56.218887573869772</v>
      </c>
    </row>
    <row r="3279" spans="1:9" x14ac:dyDescent="0.2">
      <c r="A3279" s="327" t="s">
        <v>28</v>
      </c>
      <c r="B3279" s="324">
        <v>1110548000000</v>
      </c>
      <c r="C3279" s="324">
        <v>647511935961</v>
      </c>
      <c r="D3279" s="324">
        <v>647157681746</v>
      </c>
      <c r="E3279" s="324">
        <v>645967059254</v>
      </c>
      <c r="F3279" s="161">
        <f t="shared" si="205"/>
        <v>463036064039</v>
      </c>
      <c r="G3279" s="162">
        <f t="shared" si="206"/>
        <v>58.305623526493221</v>
      </c>
      <c r="H3279" s="162">
        <f t="shared" si="207"/>
        <v>58.273724480706825</v>
      </c>
      <c r="I3279" s="162">
        <f t="shared" si="204"/>
        <v>58.166514122217137</v>
      </c>
    </row>
    <row r="3280" spans="1:9" x14ac:dyDescent="0.2">
      <c r="A3280" s="337" t="s">
        <v>110</v>
      </c>
      <c r="B3280" s="328">
        <v>626610000000</v>
      </c>
      <c r="C3280" s="328">
        <v>332833797541</v>
      </c>
      <c r="D3280" s="328">
        <v>332564749939</v>
      </c>
      <c r="E3280" s="328">
        <v>332564749939</v>
      </c>
      <c r="F3280" s="165">
        <f t="shared" si="205"/>
        <v>293776202459</v>
      </c>
      <c r="G3280" s="166">
        <f t="shared" si="206"/>
        <v>53.116579298287611</v>
      </c>
      <c r="H3280" s="166">
        <f t="shared" si="207"/>
        <v>53.073642287706868</v>
      </c>
      <c r="I3280" s="166">
        <f t="shared" si="204"/>
        <v>53.073642287706868</v>
      </c>
    </row>
    <row r="3281" spans="1:9" x14ac:dyDescent="0.2">
      <c r="A3281" s="337" t="s">
        <v>111</v>
      </c>
      <c r="B3281" s="328">
        <v>265433000000</v>
      </c>
      <c r="C3281" s="328">
        <v>168982910302</v>
      </c>
      <c r="D3281" s="328">
        <v>168980166951</v>
      </c>
      <c r="E3281" s="328">
        <v>167792607641</v>
      </c>
      <c r="F3281" s="165">
        <f t="shared" si="205"/>
        <v>96450089698</v>
      </c>
      <c r="G3281" s="166">
        <f t="shared" si="206"/>
        <v>63.663112839021515</v>
      </c>
      <c r="H3281" s="166">
        <f t="shared" si="207"/>
        <v>63.662079300991216</v>
      </c>
      <c r="I3281" s="166">
        <f t="shared" si="204"/>
        <v>63.21467475445781</v>
      </c>
    </row>
    <row r="3282" spans="1:9" x14ac:dyDescent="0.2">
      <c r="A3282" s="337" t="s">
        <v>112</v>
      </c>
      <c r="B3282" s="328">
        <v>218505000000</v>
      </c>
      <c r="C3282" s="328">
        <v>145695228118</v>
      </c>
      <c r="D3282" s="328">
        <v>145612764856</v>
      </c>
      <c r="E3282" s="328">
        <v>145609701674</v>
      </c>
      <c r="F3282" s="165">
        <f t="shared" si="205"/>
        <v>72809771882</v>
      </c>
      <c r="G3282" s="166">
        <f t="shared" si="206"/>
        <v>66.678212451888967</v>
      </c>
      <c r="H3282" s="166">
        <f t="shared" si="207"/>
        <v>66.64047269215807</v>
      </c>
      <c r="I3282" s="166">
        <f t="shared" si="204"/>
        <v>66.639070810278938</v>
      </c>
    </row>
    <row r="3283" spans="1:9" x14ac:dyDescent="0.2">
      <c r="A3283" s="327" t="s">
        <v>29</v>
      </c>
      <c r="B3283" s="324">
        <v>70516000000</v>
      </c>
      <c r="C3283" s="324">
        <v>63887199086.879997</v>
      </c>
      <c r="D3283" s="324">
        <v>38679267448.080002</v>
      </c>
      <c r="E3283" s="324">
        <v>38583632766.720001</v>
      </c>
      <c r="F3283" s="203">
        <f t="shared" si="205"/>
        <v>6628800913.1200027</v>
      </c>
      <c r="G3283" s="204">
        <f t="shared" si="206"/>
        <v>90.59957894219751</v>
      </c>
      <c r="H3283" s="204">
        <f t="shared" si="207"/>
        <v>54.851760519711846</v>
      </c>
      <c r="I3283" s="204">
        <f t="shared" si="204"/>
        <v>54.716139268704978</v>
      </c>
    </row>
    <row r="3284" spans="1:9" x14ac:dyDescent="0.2">
      <c r="A3284" s="337" t="s">
        <v>113</v>
      </c>
      <c r="B3284" s="328">
        <v>70516000000</v>
      </c>
      <c r="C3284" s="328">
        <v>63887199086.879997</v>
      </c>
      <c r="D3284" s="328">
        <v>38679267448.080002</v>
      </c>
      <c r="E3284" s="328">
        <v>38583632766.720001</v>
      </c>
      <c r="F3284" s="202">
        <f t="shared" si="205"/>
        <v>6628800913.1200027</v>
      </c>
      <c r="G3284" s="168">
        <f t="shared" si="206"/>
        <v>90.59957894219751</v>
      </c>
      <c r="H3284" s="168">
        <f t="shared" si="207"/>
        <v>54.851760519711846</v>
      </c>
      <c r="I3284" s="168">
        <f t="shared" si="204"/>
        <v>54.716139268704978</v>
      </c>
    </row>
    <row r="3285" spans="1:9" x14ac:dyDescent="0.2">
      <c r="A3285" s="327" t="s">
        <v>30</v>
      </c>
      <c r="B3285" s="324">
        <v>44907000000</v>
      </c>
      <c r="C3285" s="324">
        <v>6870245418</v>
      </c>
      <c r="D3285" s="324">
        <v>6362751305</v>
      </c>
      <c r="E3285" s="324">
        <v>6362751305</v>
      </c>
      <c r="F3285" s="203">
        <f t="shared" si="205"/>
        <v>38036754582</v>
      </c>
      <c r="G3285" s="204">
        <f t="shared" si="206"/>
        <v>15.298829621217184</v>
      </c>
      <c r="H3285" s="204">
        <f t="shared" si="207"/>
        <v>14.168729385173803</v>
      </c>
      <c r="I3285" s="204">
        <f t="shared" si="204"/>
        <v>14.168729385173803</v>
      </c>
    </row>
    <row r="3286" spans="1:9" x14ac:dyDescent="0.2">
      <c r="A3286" s="337" t="s">
        <v>604</v>
      </c>
      <c r="B3286" s="328">
        <v>340000000</v>
      </c>
      <c r="C3286" s="328">
        <v>340000000</v>
      </c>
      <c r="D3286" s="328">
        <v>0</v>
      </c>
      <c r="E3286" s="328">
        <v>0</v>
      </c>
      <c r="F3286" s="165">
        <f t="shared" si="205"/>
        <v>0</v>
      </c>
      <c r="G3286" s="166">
        <f t="shared" si="206"/>
        <v>100</v>
      </c>
      <c r="H3286" s="166">
        <f t="shared" si="207"/>
        <v>0</v>
      </c>
      <c r="I3286" s="166">
        <f t="shared" si="204"/>
        <v>0</v>
      </c>
    </row>
    <row r="3287" spans="1:9" s="351" customFormat="1" x14ac:dyDescent="0.2">
      <c r="A3287" s="337" t="s">
        <v>115</v>
      </c>
      <c r="B3287" s="328">
        <v>20385000000</v>
      </c>
      <c r="C3287" s="328">
        <v>0</v>
      </c>
      <c r="D3287" s="328">
        <v>0</v>
      </c>
      <c r="E3287" s="328">
        <v>0</v>
      </c>
      <c r="F3287" s="165">
        <f t="shared" si="205"/>
        <v>20385000000</v>
      </c>
      <c r="G3287" s="166">
        <f t="shared" si="206"/>
        <v>0</v>
      </c>
      <c r="H3287" s="166">
        <f t="shared" si="207"/>
        <v>0</v>
      </c>
      <c r="I3287" s="166">
        <f t="shared" si="204"/>
        <v>0</v>
      </c>
    </row>
    <row r="3288" spans="1:9" x14ac:dyDescent="0.2">
      <c r="A3288" s="337" t="s">
        <v>118</v>
      </c>
      <c r="B3288" s="328">
        <v>4138000000</v>
      </c>
      <c r="C3288" s="328">
        <v>1584732419</v>
      </c>
      <c r="D3288" s="328">
        <v>1537140338</v>
      </c>
      <c r="E3288" s="328">
        <v>1537140338</v>
      </c>
      <c r="F3288" s="202">
        <f t="shared" si="205"/>
        <v>2553267581</v>
      </c>
      <c r="G3288" s="168">
        <f t="shared" si="206"/>
        <v>38.297061841469308</v>
      </c>
      <c r="H3288" s="168">
        <f t="shared" si="207"/>
        <v>37.146939052682455</v>
      </c>
      <c r="I3288" s="168">
        <f t="shared" si="204"/>
        <v>37.146939052682455</v>
      </c>
    </row>
    <row r="3289" spans="1:9" x14ac:dyDescent="0.2">
      <c r="A3289" s="337" t="s">
        <v>124</v>
      </c>
      <c r="B3289" s="328">
        <v>20000000000</v>
      </c>
      <c r="C3289" s="328">
        <v>4945512999</v>
      </c>
      <c r="D3289" s="328">
        <v>4825610967</v>
      </c>
      <c r="E3289" s="328">
        <v>4825610967</v>
      </c>
      <c r="F3289" s="202">
        <f t="shared" si="205"/>
        <v>15054487001</v>
      </c>
      <c r="G3289" s="168">
        <f t="shared" si="206"/>
        <v>24.727564995000002</v>
      </c>
      <c r="H3289" s="168">
        <f t="shared" si="207"/>
        <v>24.128054835</v>
      </c>
      <c r="I3289" s="168">
        <f t="shared" si="204"/>
        <v>24.128054835</v>
      </c>
    </row>
    <row r="3290" spans="1:9" x14ac:dyDescent="0.2">
      <c r="A3290" s="337" t="s">
        <v>304</v>
      </c>
      <c r="B3290" s="328">
        <v>44000000</v>
      </c>
      <c r="C3290" s="328">
        <v>0</v>
      </c>
      <c r="D3290" s="328">
        <v>0</v>
      </c>
      <c r="E3290" s="328">
        <v>0</v>
      </c>
      <c r="F3290" s="165">
        <f t="shared" si="205"/>
        <v>44000000</v>
      </c>
      <c r="G3290" s="166">
        <f t="shared" si="206"/>
        <v>0</v>
      </c>
      <c r="H3290" s="166">
        <f t="shared" si="207"/>
        <v>0</v>
      </c>
      <c r="I3290" s="166">
        <f t="shared" si="204"/>
        <v>0</v>
      </c>
    </row>
    <row r="3291" spans="1:9" x14ac:dyDescent="0.2">
      <c r="A3291" s="327" t="s">
        <v>33</v>
      </c>
      <c r="B3291" s="324">
        <v>2798000000</v>
      </c>
      <c r="C3291" s="324">
        <v>1317357162</v>
      </c>
      <c r="D3291" s="324">
        <v>1317357162</v>
      </c>
      <c r="E3291" s="324">
        <v>1317357162</v>
      </c>
      <c r="F3291" s="203">
        <f t="shared" si="205"/>
        <v>1480642838</v>
      </c>
      <c r="G3291" s="204">
        <f t="shared" si="206"/>
        <v>47.082100142959256</v>
      </c>
      <c r="H3291" s="204">
        <f t="shared" si="207"/>
        <v>47.082100142959256</v>
      </c>
      <c r="I3291" s="204">
        <f t="shared" si="204"/>
        <v>47.082100142959256</v>
      </c>
    </row>
    <row r="3292" spans="1:9" x14ac:dyDescent="0.2">
      <c r="A3292" s="337" t="s">
        <v>378</v>
      </c>
      <c r="B3292" s="328">
        <v>2798000000</v>
      </c>
      <c r="C3292" s="328">
        <v>1317357162</v>
      </c>
      <c r="D3292" s="328">
        <v>1317357162</v>
      </c>
      <c r="E3292" s="328">
        <v>1317357162</v>
      </c>
      <c r="F3292" s="165">
        <f t="shared" si="205"/>
        <v>1480642838</v>
      </c>
      <c r="G3292" s="166">
        <f t="shared" si="206"/>
        <v>47.082100142959256</v>
      </c>
      <c r="H3292" s="166">
        <f t="shared" si="207"/>
        <v>47.082100142959256</v>
      </c>
      <c r="I3292" s="166">
        <f t="shared" si="204"/>
        <v>47.082100142959256</v>
      </c>
    </row>
    <row r="3293" spans="1:9" x14ac:dyDescent="0.2">
      <c r="A3293" s="327" t="s">
        <v>127</v>
      </c>
      <c r="B3293" s="324">
        <v>6337000000</v>
      </c>
      <c r="C3293" s="324">
        <v>2144267586.4000001</v>
      </c>
      <c r="D3293" s="324">
        <v>2132053070.4000001</v>
      </c>
      <c r="E3293" s="324">
        <v>2132053070.4000001</v>
      </c>
      <c r="F3293" s="203">
        <f t="shared" si="205"/>
        <v>4192732413.5999999</v>
      </c>
      <c r="G3293" s="204">
        <f t="shared" si="206"/>
        <v>33.837266630897908</v>
      </c>
      <c r="H3293" s="204">
        <f t="shared" si="207"/>
        <v>33.644517443585293</v>
      </c>
      <c r="I3293" s="204">
        <f t="shared" si="204"/>
        <v>33.644517443585293</v>
      </c>
    </row>
    <row r="3294" spans="1:9" x14ac:dyDescent="0.2">
      <c r="A3294" s="337" t="s">
        <v>128</v>
      </c>
      <c r="B3294" s="328">
        <v>1387000000</v>
      </c>
      <c r="C3294" s="328">
        <v>1238375307.47</v>
      </c>
      <c r="D3294" s="328">
        <v>1236161982.47</v>
      </c>
      <c r="E3294" s="328">
        <v>1236161982.47</v>
      </c>
      <c r="F3294" s="165">
        <f t="shared" si="205"/>
        <v>148624692.52999997</v>
      </c>
      <c r="G3294" s="166">
        <f t="shared" si="206"/>
        <v>89.28444898846432</v>
      </c>
      <c r="H3294" s="166">
        <f t="shared" si="207"/>
        <v>89.124872564527763</v>
      </c>
      <c r="I3294" s="166">
        <f t="shared" si="204"/>
        <v>89.124872564527763</v>
      </c>
    </row>
    <row r="3295" spans="1:9" x14ac:dyDescent="0.2">
      <c r="A3295" s="337" t="s">
        <v>129</v>
      </c>
      <c r="B3295" s="328">
        <v>10000000</v>
      </c>
      <c r="C3295" s="328">
        <v>4557953.93</v>
      </c>
      <c r="D3295" s="328">
        <v>4557953.93</v>
      </c>
      <c r="E3295" s="328">
        <v>4557953.93</v>
      </c>
      <c r="F3295" s="165">
        <f t="shared" si="205"/>
        <v>5442046.0700000003</v>
      </c>
      <c r="G3295" s="166">
        <f t="shared" si="206"/>
        <v>45.5795393</v>
      </c>
      <c r="H3295" s="166">
        <f t="shared" si="207"/>
        <v>45.5795393</v>
      </c>
      <c r="I3295" s="166">
        <f t="shared" si="204"/>
        <v>45.5795393</v>
      </c>
    </row>
    <row r="3296" spans="1:9" x14ac:dyDescent="0.2">
      <c r="A3296" s="337" t="s">
        <v>130</v>
      </c>
      <c r="B3296" s="328">
        <v>2722000000</v>
      </c>
      <c r="C3296" s="328">
        <v>0</v>
      </c>
      <c r="D3296" s="328">
        <v>0</v>
      </c>
      <c r="E3296" s="328">
        <v>0</v>
      </c>
      <c r="F3296" s="165">
        <f t="shared" si="205"/>
        <v>2722000000</v>
      </c>
      <c r="G3296" s="166">
        <f t="shared" si="206"/>
        <v>0</v>
      </c>
      <c r="H3296" s="166">
        <f t="shared" si="207"/>
        <v>0</v>
      </c>
      <c r="I3296" s="166">
        <f t="shared" si="204"/>
        <v>0</v>
      </c>
    </row>
    <row r="3297" spans="1:9" x14ac:dyDescent="0.2">
      <c r="A3297" s="337" t="s">
        <v>393</v>
      </c>
      <c r="B3297" s="328">
        <v>33000000</v>
      </c>
      <c r="C3297" s="328">
        <v>0</v>
      </c>
      <c r="D3297" s="328">
        <v>0</v>
      </c>
      <c r="E3297" s="328">
        <v>0</v>
      </c>
      <c r="F3297" s="165">
        <f t="shared" si="205"/>
        <v>33000000</v>
      </c>
      <c r="G3297" s="166">
        <f t="shared" si="206"/>
        <v>0</v>
      </c>
      <c r="H3297" s="166">
        <f t="shared" si="207"/>
        <v>0</v>
      </c>
      <c r="I3297" s="166">
        <f t="shared" si="204"/>
        <v>0</v>
      </c>
    </row>
    <row r="3298" spans="1:9" s="351" customFormat="1" x14ac:dyDescent="0.2">
      <c r="A3298" s="337" t="s">
        <v>188</v>
      </c>
      <c r="B3298" s="328">
        <v>2185000000</v>
      </c>
      <c r="C3298" s="328">
        <v>901334325</v>
      </c>
      <c r="D3298" s="328">
        <v>891333134</v>
      </c>
      <c r="E3298" s="328">
        <v>891333134</v>
      </c>
      <c r="F3298" s="165">
        <f t="shared" si="205"/>
        <v>1283665675</v>
      </c>
      <c r="G3298" s="166">
        <f t="shared" si="206"/>
        <v>41.250998855835242</v>
      </c>
      <c r="H3298" s="166">
        <f t="shared" si="207"/>
        <v>40.793278443935925</v>
      </c>
      <c r="I3298" s="166">
        <f t="shared" si="204"/>
        <v>40.793278443935925</v>
      </c>
    </row>
    <row r="3299" spans="1:9" s="351" customFormat="1" x14ac:dyDescent="0.2">
      <c r="A3299" s="326" t="s">
        <v>131</v>
      </c>
      <c r="B3299" s="324">
        <v>136812716530</v>
      </c>
      <c r="C3299" s="324">
        <v>56936104216.619995</v>
      </c>
      <c r="D3299" s="324">
        <v>5821645683.2600002</v>
      </c>
      <c r="E3299" s="324">
        <v>5815645683.2600002</v>
      </c>
      <c r="F3299" s="203">
        <f t="shared" si="205"/>
        <v>79876612313.380005</v>
      </c>
      <c r="G3299" s="204">
        <f t="shared" si="206"/>
        <v>41.616090711958904</v>
      </c>
      <c r="H3299" s="204">
        <f t="shared" si="207"/>
        <v>4.2551933993529332</v>
      </c>
      <c r="I3299" s="204">
        <f t="shared" si="204"/>
        <v>4.2508078421092961</v>
      </c>
    </row>
    <row r="3300" spans="1:9" x14ac:dyDescent="0.2">
      <c r="A3300" s="327" t="s">
        <v>1653</v>
      </c>
      <c r="B3300" s="324">
        <v>136812716530</v>
      </c>
      <c r="C3300" s="324">
        <v>56936104216.619995</v>
      </c>
      <c r="D3300" s="324">
        <v>5821645683.2600002</v>
      </c>
      <c r="E3300" s="324">
        <v>5815645683.2600002</v>
      </c>
      <c r="F3300" s="161">
        <f t="shared" si="205"/>
        <v>79876612313.380005</v>
      </c>
      <c r="G3300" s="162">
        <f t="shared" si="206"/>
        <v>41.616090711958904</v>
      </c>
      <c r="H3300" s="162">
        <f t="shared" si="207"/>
        <v>4.2551933993529332</v>
      </c>
      <c r="I3300" s="162">
        <f t="shared" si="204"/>
        <v>4.2508078421092961</v>
      </c>
    </row>
    <row r="3301" spans="1:9" x14ac:dyDescent="0.2">
      <c r="A3301" s="337" t="s">
        <v>985</v>
      </c>
      <c r="B3301" s="328">
        <v>40620927668</v>
      </c>
      <c r="C3301" s="328">
        <v>11093778525.43</v>
      </c>
      <c r="D3301" s="328">
        <v>3485341354.6799998</v>
      </c>
      <c r="E3301" s="328">
        <v>3485341354.6799998</v>
      </c>
      <c r="F3301" s="202">
        <f t="shared" si="205"/>
        <v>29527149142.57</v>
      </c>
      <c r="G3301" s="168">
        <f t="shared" si="206"/>
        <v>27.310500183799004</v>
      </c>
      <c r="H3301" s="168">
        <f t="shared" si="207"/>
        <v>8.5801618888818521</v>
      </c>
      <c r="I3301" s="168">
        <f t="shared" si="204"/>
        <v>8.5801618888818521</v>
      </c>
    </row>
    <row r="3302" spans="1:9" x14ac:dyDescent="0.2">
      <c r="A3302" s="337" t="s">
        <v>986</v>
      </c>
      <c r="B3302" s="328">
        <v>37525447500</v>
      </c>
      <c r="C3302" s="328">
        <v>27589273611.189999</v>
      </c>
      <c r="D3302" s="328">
        <v>1966330994.5799999</v>
      </c>
      <c r="E3302" s="328">
        <v>1960330994.5799999</v>
      </c>
      <c r="F3302" s="202">
        <f t="shared" si="205"/>
        <v>9936173888.8100014</v>
      </c>
      <c r="G3302" s="168">
        <f t="shared" si="206"/>
        <v>73.52150460348274</v>
      </c>
      <c r="H3302" s="168">
        <f t="shared" si="207"/>
        <v>5.2399934593185069</v>
      </c>
      <c r="I3302" s="168">
        <f t="shared" si="204"/>
        <v>5.2240043095555357</v>
      </c>
    </row>
    <row r="3303" spans="1:9" x14ac:dyDescent="0.2">
      <c r="A3303" s="337" t="s">
        <v>987</v>
      </c>
      <c r="B3303" s="328">
        <v>58666341362</v>
      </c>
      <c r="C3303" s="328">
        <v>18253052080</v>
      </c>
      <c r="D3303" s="328">
        <v>369973334</v>
      </c>
      <c r="E3303" s="328">
        <v>369973334</v>
      </c>
      <c r="F3303" s="165">
        <f t="shared" si="205"/>
        <v>40413289282</v>
      </c>
      <c r="G3303" s="166">
        <f t="shared" si="206"/>
        <v>31.113329476896723</v>
      </c>
      <c r="H3303" s="166">
        <f t="shared" si="207"/>
        <v>0.630639861649261</v>
      </c>
      <c r="I3303" s="166">
        <f t="shared" si="204"/>
        <v>0.630639861649261</v>
      </c>
    </row>
    <row r="3304" spans="1:9" x14ac:dyDescent="0.2">
      <c r="A3304" s="325" t="s">
        <v>988</v>
      </c>
      <c r="B3304" s="324">
        <v>624000000</v>
      </c>
      <c r="C3304" s="324">
        <v>463785363</v>
      </c>
      <c r="D3304" s="324">
        <v>103599016</v>
      </c>
      <c r="E3304" s="324">
        <v>103599016</v>
      </c>
      <c r="F3304" s="203">
        <f t="shared" si="205"/>
        <v>160214637</v>
      </c>
      <c r="G3304" s="204">
        <f t="shared" si="206"/>
        <v>74.324577403846163</v>
      </c>
      <c r="H3304" s="204">
        <f t="shared" si="207"/>
        <v>16.60240641025641</v>
      </c>
      <c r="I3304" s="204">
        <f t="shared" si="204"/>
        <v>16.60240641025641</v>
      </c>
    </row>
    <row r="3305" spans="1:9" x14ac:dyDescent="0.2">
      <c r="A3305" s="326" t="s">
        <v>109</v>
      </c>
      <c r="B3305" s="324">
        <v>122000000</v>
      </c>
      <c r="C3305" s="324">
        <v>82050700</v>
      </c>
      <c r="D3305" s="324">
        <v>0</v>
      </c>
      <c r="E3305" s="324">
        <v>0</v>
      </c>
      <c r="F3305" s="203">
        <f t="shared" si="205"/>
        <v>39949300</v>
      </c>
      <c r="G3305" s="204">
        <f t="shared" si="206"/>
        <v>67.254672131147544</v>
      </c>
      <c r="H3305" s="204">
        <f t="shared" si="207"/>
        <v>0</v>
      </c>
      <c r="I3305" s="204">
        <f t="shared" si="204"/>
        <v>0</v>
      </c>
    </row>
    <row r="3306" spans="1:9" x14ac:dyDescent="0.2">
      <c r="A3306" s="327" t="s">
        <v>29</v>
      </c>
      <c r="B3306" s="324">
        <v>114000000</v>
      </c>
      <c r="C3306" s="324">
        <v>82050700</v>
      </c>
      <c r="D3306" s="324">
        <v>0</v>
      </c>
      <c r="E3306" s="324">
        <v>0</v>
      </c>
      <c r="F3306" s="161">
        <f t="shared" si="205"/>
        <v>31949300</v>
      </c>
      <c r="G3306" s="162">
        <f t="shared" si="206"/>
        <v>71.974298245614037</v>
      </c>
      <c r="H3306" s="162">
        <f t="shared" si="207"/>
        <v>0</v>
      </c>
      <c r="I3306" s="162">
        <f t="shared" si="204"/>
        <v>0</v>
      </c>
    </row>
    <row r="3307" spans="1:9" x14ac:dyDescent="0.2">
      <c r="A3307" s="337" t="s">
        <v>113</v>
      </c>
      <c r="B3307" s="328">
        <v>114000000</v>
      </c>
      <c r="C3307" s="328">
        <v>82050700</v>
      </c>
      <c r="D3307" s="328">
        <v>0</v>
      </c>
      <c r="E3307" s="328">
        <v>0</v>
      </c>
      <c r="F3307" s="165">
        <f t="shared" si="205"/>
        <v>31949300</v>
      </c>
      <c r="G3307" s="166">
        <f t="shared" si="206"/>
        <v>71.974298245614037</v>
      </c>
      <c r="H3307" s="166">
        <f t="shared" si="207"/>
        <v>0</v>
      </c>
      <c r="I3307" s="166">
        <f t="shared" si="204"/>
        <v>0</v>
      </c>
    </row>
    <row r="3308" spans="1:9" x14ac:dyDescent="0.2">
      <c r="A3308" s="327" t="s">
        <v>127</v>
      </c>
      <c r="B3308" s="324">
        <v>8000000</v>
      </c>
      <c r="C3308" s="324">
        <v>0</v>
      </c>
      <c r="D3308" s="324">
        <v>0</v>
      </c>
      <c r="E3308" s="324">
        <v>0</v>
      </c>
      <c r="F3308" s="161">
        <f t="shared" si="205"/>
        <v>8000000</v>
      </c>
      <c r="G3308" s="162">
        <f t="shared" si="206"/>
        <v>0</v>
      </c>
      <c r="H3308" s="162">
        <f t="shared" si="207"/>
        <v>0</v>
      </c>
      <c r="I3308" s="162">
        <f t="shared" si="204"/>
        <v>0</v>
      </c>
    </row>
    <row r="3309" spans="1:9" x14ac:dyDescent="0.2">
      <c r="A3309" s="337" t="s">
        <v>130</v>
      </c>
      <c r="B3309" s="328">
        <v>8000000</v>
      </c>
      <c r="C3309" s="328">
        <v>0</v>
      </c>
      <c r="D3309" s="328">
        <v>0</v>
      </c>
      <c r="E3309" s="328">
        <v>0</v>
      </c>
      <c r="F3309" s="165">
        <f t="shared" si="205"/>
        <v>8000000</v>
      </c>
      <c r="G3309" s="166">
        <f t="shared" si="206"/>
        <v>0</v>
      </c>
      <c r="H3309" s="166">
        <f t="shared" si="207"/>
        <v>0</v>
      </c>
      <c r="I3309" s="166">
        <f t="shared" si="204"/>
        <v>0</v>
      </c>
    </row>
    <row r="3310" spans="1:9" x14ac:dyDescent="0.2">
      <c r="A3310" s="326" t="s">
        <v>131</v>
      </c>
      <c r="B3310" s="324">
        <v>502000000</v>
      </c>
      <c r="C3310" s="324">
        <v>381734663</v>
      </c>
      <c r="D3310" s="324">
        <v>103599016</v>
      </c>
      <c r="E3310" s="324">
        <v>103599016</v>
      </c>
      <c r="F3310" s="203">
        <f t="shared" si="205"/>
        <v>120265337</v>
      </c>
      <c r="G3310" s="204">
        <f t="shared" si="206"/>
        <v>76.042761553784871</v>
      </c>
      <c r="H3310" s="204">
        <f t="shared" si="207"/>
        <v>20.637254183266933</v>
      </c>
      <c r="I3310" s="204">
        <f t="shared" si="204"/>
        <v>20.637254183266933</v>
      </c>
    </row>
    <row r="3311" spans="1:9" x14ac:dyDescent="0.2">
      <c r="A3311" s="327" t="s">
        <v>1653</v>
      </c>
      <c r="B3311" s="324">
        <v>502000000</v>
      </c>
      <c r="C3311" s="324">
        <v>381734663</v>
      </c>
      <c r="D3311" s="324">
        <v>103599016</v>
      </c>
      <c r="E3311" s="324">
        <v>103599016</v>
      </c>
      <c r="F3311" s="203">
        <f t="shared" si="205"/>
        <v>120265337</v>
      </c>
      <c r="G3311" s="204">
        <f t="shared" si="206"/>
        <v>76.042761553784871</v>
      </c>
      <c r="H3311" s="204">
        <f t="shared" si="207"/>
        <v>20.637254183266933</v>
      </c>
      <c r="I3311" s="204">
        <f t="shared" si="204"/>
        <v>20.637254183266933</v>
      </c>
    </row>
    <row r="3312" spans="1:9" x14ac:dyDescent="0.2">
      <c r="A3312" s="337" t="s">
        <v>989</v>
      </c>
      <c r="B3312" s="328">
        <v>200000000</v>
      </c>
      <c r="C3312" s="328">
        <v>105298000</v>
      </c>
      <c r="D3312" s="328">
        <v>6552000</v>
      </c>
      <c r="E3312" s="328">
        <v>6552000</v>
      </c>
      <c r="F3312" s="202">
        <f t="shared" si="205"/>
        <v>94702000</v>
      </c>
      <c r="G3312" s="168">
        <f t="shared" si="206"/>
        <v>52.649000000000001</v>
      </c>
      <c r="H3312" s="168">
        <f t="shared" si="207"/>
        <v>3.2759999999999998</v>
      </c>
      <c r="I3312" s="168">
        <f t="shared" si="204"/>
        <v>3.2759999999999998</v>
      </c>
    </row>
    <row r="3313" spans="1:9" x14ac:dyDescent="0.2">
      <c r="A3313" s="337" t="s">
        <v>990</v>
      </c>
      <c r="B3313" s="328">
        <v>143000000</v>
      </c>
      <c r="C3313" s="328">
        <v>117436663</v>
      </c>
      <c r="D3313" s="328">
        <v>49447016</v>
      </c>
      <c r="E3313" s="328">
        <v>49447016</v>
      </c>
      <c r="F3313" s="165">
        <f t="shared" si="205"/>
        <v>25563337</v>
      </c>
      <c r="G3313" s="166">
        <f t="shared" si="206"/>
        <v>82.123540559440556</v>
      </c>
      <c r="H3313" s="166">
        <f t="shared" si="207"/>
        <v>34.578332867132865</v>
      </c>
      <c r="I3313" s="166">
        <f t="shared" si="204"/>
        <v>34.578332867132865</v>
      </c>
    </row>
    <row r="3314" spans="1:9" x14ac:dyDescent="0.2">
      <c r="A3314" s="337" t="s">
        <v>991</v>
      </c>
      <c r="B3314" s="328">
        <v>159000000</v>
      </c>
      <c r="C3314" s="328">
        <v>159000000</v>
      </c>
      <c r="D3314" s="328">
        <v>47600000</v>
      </c>
      <c r="E3314" s="328">
        <v>47600000</v>
      </c>
      <c r="F3314" s="202">
        <f t="shared" si="205"/>
        <v>0</v>
      </c>
      <c r="G3314" s="168">
        <f t="shared" si="206"/>
        <v>100</v>
      </c>
      <c r="H3314" s="168">
        <f t="shared" si="207"/>
        <v>29.937106918238992</v>
      </c>
      <c r="I3314" s="168">
        <f t="shared" si="204"/>
        <v>29.937106918238992</v>
      </c>
    </row>
    <row r="3315" spans="1:9" x14ac:dyDescent="0.2">
      <c r="A3315" s="325" t="s">
        <v>992</v>
      </c>
      <c r="B3315" s="324">
        <v>1273790505415</v>
      </c>
      <c r="C3315" s="324">
        <v>858108223399.30005</v>
      </c>
      <c r="D3315" s="324">
        <v>600556631452</v>
      </c>
      <c r="E3315" s="324">
        <v>596501160732.55005</v>
      </c>
      <c r="F3315" s="203">
        <f t="shared" si="205"/>
        <v>415682282015.69995</v>
      </c>
      <c r="G3315" s="204">
        <f t="shared" si="206"/>
        <v>67.366511192492283</v>
      </c>
      <c r="H3315" s="204">
        <f t="shared" si="207"/>
        <v>47.147205831648051</v>
      </c>
      <c r="I3315" s="204">
        <f t="shared" si="204"/>
        <v>46.828827675883048</v>
      </c>
    </row>
    <row r="3316" spans="1:9" x14ac:dyDescent="0.2">
      <c r="A3316" s="326" t="s">
        <v>109</v>
      </c>
      <c r="B3316" s="324">
        <v>1110889000000</v>
      </c>
      <c r="C3316" s="324">
        <v>713736567551.29004</v>
      </c>
      <c r="D3316" s="324">
        <v>527563716218.71002</v>
      </c>
      <c r="E3316" s="324">
        <v>523876603853.71002</v>
      </c>
      <c r="F3316" s="161">
        <f t="shared" si="205"/>
        <v>397152432448.70996</v>
      </c>
      <c r="G3316" s="162">
        <f t="shared" si="206"/>
        <v>64.249134481598986</v>
      </c>
      <c r="H3316" s="162">
        <f t="shared" si="207"/>
        <v>47.490227756212363</v>
      </c>
      <c r="I3316" s="162">
        <f t="shared" si="204"/>
        <v>47.158321295260826</v>
      </c>
    </row>
    <row r="3317" spans="1:9" x14ac:dyDescent="0.2">
      <c r="A3317" s="327" t="s">
        <v>28</v>
      </c>
      <c r="B3317" s="324">
        <v>368782000000</v>
      </c>
      <c r="C3317" s="324">
        <v>229329536073</v>
      </c>
      <c r="D3317" s="324">
        <v>229194318983</v>
      </c>
      <c r="E3317" s="324">
        <v>229194318983</v>
      </c>
      <c r="F3317" s="203">
        <f t="shared" si="205"/>
        <v>139452463927</v>
      </c>
      <c r="G3317" s="204">
        <f t="shared" si="206"/>
        <v>62.185664179108521</v>
      </c>
      <c r="H3317" s="204">
        <f t="shared" si="207"/>
        <v>62.148998319603457</v>
      </c>
      <c r="I3317" s="204">
        <f t="shared" si="204"/>
        <v>62.148998319603457</v>
      </c>
    </row>
    <row r="3318" spans="1:9" x14ac:dyDescent="0.2">
      <c r="A3318" s="337" t="s">
        <v>110</v>
      </c>
      <c r="B3318" s="328">
        <v>253491000000</v>
      </c>
      <c r="C3318" s="328">
        <v>161031466721</v>
      </c>
      <c r="D3318" s="328">
        <v>160973227685</v>
      </c>
      <c r="E3318" s="328">
        <v>160973227685</v>
      </c>
      <c r="F3318" s="202">
        <f t="shared" si="205"/>
        <v>92459533279</v>
      </c>
      <c r="G3318" s="168">
        <f t="shared" si="206"/>
        <v>63.525516377701777</v>
      </c>
      <c r="H3318" s="168">
        <f t="shared" si="207"/>
        <v>63.502541583330377</v>
      </c>
      <c r="I3318" s="168">
        <f t="shared" si="204"/>
        <v>63.502541583330377</v>
      </c>
    </row>
    <row r="3319" spans="1:9" x14ac:dyDescent="0.2">
      <c r="A3319" s="337" t="s">
        <v>111</v>
      </c>
      <c r="B3319" s="328">
        <v>93740000000</v>
      </c>
      <c r="C3319" s="328">
        <v>55611736167</v>
      </c>
      <c r="D3319" s="328">
        <v>55534758113</v>
      </c>
      <c r="E3319" s="328">
        <v>55534758113</v>
      </c>
      <c r="F3319" s="202">
        <f t="shared" si="205"/>
        <v>38128263833</v>
      </c>
      <c r="G3319" s="168">
        <f t="shared" si="206"/>
        <v>59.325513299551957</v>
      </c>
      <c r="H3319" s="168">
        <f t="shared" si="207"/>
        <v>59.243394615959033</v>
      </c>
      <c r="I3319" s="168">
        <f t="shared" si="204"/>
        <v>59.243394615959033</v>
      </c>
    </row>
    <row r="3320" spans="1:9" x14ac:dyDescent="0.2">
      <c r="A3320" s="337" t="s">
        <v>112</v>
      </c>
      <c r="B3320" s="328">
        <v>21551000000</v>
      </c>
      <c r="C3320" s="328">
        <v>12686333185</v>
      </c>
      <c r="D3320" s="328">
        <v>12686333185</v>
      </c>
      <c r="E3320" s="328">
        <v>12686333185</v>
      </c>
      <c r="F3320" s="202">
        <f t="shared" si="205"/>
        <v>8864666815</v>
      </c>
      <c r="G3320" s="168">
        <f t="shared" si="206"/>
        <v>58.866563894946864</v>
      </c>
      <c r="H3320" s="168">
        <f t="shared" si="207"/>
        <v>58.866563894946864</v>
      </c>
      <c r="I3320" s="168">
        <f t="shared" si="204"/>
        <v>58.866563894946864</v>
      </c>
    </row>
    <row r="3321" spans="1:9" x14ac:dyDescent="0.2">
      <c r="A3321" s="327" t="s">
        <v>29</v>
      </c>
      <c r="B3321" s="324">
        <v>32456699402</v>
      </c>
      <c r="C3321" s="324">
        <v>26721723464.290001</v>
      </c>
      <c r="D3321" s="324">
        <v>18977185882.52</v>
      </c>
      <c r="E3321" s="324">
        <v>18484835838.52</v>
      </c>
      <c r="F3321" s="203">
        <f t="shared" si="205"/>
        <v>5734975937.7099991</v>
      </c>
      <c r="G3321" s="204">
        <f t="shared" si="206"/>
        <v>82.33037849388775</v>
      </c>
      <c r="H3321" s="204">
        <f t="shared" si="207"/>
        <v>58.469241272729711</v>
      </c>
      <c r="I3321" s="204">
        <f t="shared" si="204"/>
        <v>56.952296995981534</v>
      </c>
    </row>
    <row r="3322" spans="1:9" x14ac:dyDescent="0.2">
      <c r="A3322" s="337" t="s">
        <v>113</v>
      </c>
      <c r="B3322" s="328">
        <v>32456699402</v>
      </c>
      <c r="C3322" s="328">
        <v>26721723464.290001</v>
      </c>
      <c r="D3322" s="328">
        <v>18977185882.52</v>
      </c>
      <c r="E3322" s="328">
        <v>18484835838.52</v>
      </c>
      <c r="F3322" s="165">
        <f t="shared" si="205"/>
        <v>5734975937.7099991</v>
      </c>
      <c r="G3322" s="166">
        <f t="shared" si="206"/>
        <v>82.33037849388775</v>
      </c>
      <c r="H3322" s="166">
        <f t="shared" si="207"/>
        <v>58.469241272729711</v>
      </c>
      <c r="I3322" s="166">
        <f t="shared" si="204"/>
        <v>56.952296995981534</v>
      </c>
    </row>
    <row r="3323" spans="1:9" x14ac:dyDescent="0.2">
      <c r="A3323" s="327" t="s">
        <v>30</v>
      </c>
      <c r="B3323" s="324">
        <v>706590288325</v>
      </c>
      <c r="C3323" s="324">
        <v>456801530714</v>
      </c>
      <c r="D3323" s="324">
        <v>278508605030.19</v>
      </c>
      <c r="E3323" s="324">
        <v>275313842709.19</v>
      </c>
      <c r="F3323" s="203">
        <f t="shared" si="205"/>
        <v>249788757611</v>
      </c>
      <c r="G3323" s="204">
        <f t="shared" si="206"/>
        <v>64.648713442816472</v>
      </c>
      <c r="H3323" s="204">
        <f t="shared" si="207"/>
        <v>39.415855217937626</v>
      </c>
      <c r="I3323" s="204">
        <f t="shared" si="204"/>
        <v>38.963717342030314</v>
      </c>
    </row>
    <row r="3324" spans="1:9" x14ac:dyDescent="0.2">
      <c r="A3324" s="337" t="s">
        <v>993</v>
      </c>
      <c r="B3324" s="328">
        <v>296936000000</v>
      </c>
      <c r="C3324" s="328">
        <v>292869784260</v>
      </c>
      <c r="D3324" s="328">
        <v>157644501853.39001</v>
      </c>
      <c r="E3324" s="328">
        <v>157341253928.39001</v>
      </c>
      <c r="F3324" s="202">
        <f t="shared" si="205"/>
        <v>4066215740</v>
      </c>
      <c r="G3324" s="168">
        <f t="shared" si="206"/>
        <v>98.63060870355902</v>
      </c>
      <c r="H3324" s="168">
        <f t="shared" si="207"/>
        <v>53.09039720794717</v>
      </c>
      <c r="I3324" s="168">
        <f t="shared" si="204"/>
        <v>52.988271522614305</v>
      </c>
    </row>
    <row r="3325" spans="1:9" x14ac:dyDescent="0.2">
      <c r="A3325" s="337" t="s">
        <v>994</v>
      </c>
      <c r="B3325" s="328">
        <v>402172000000</v>
      </c>
      <c r="C3325" s="328">
        <v>162539228994</v>
      </c>
      <c r="D3325" s="328">
        <v>120257939633.8</v>
      </c>
      <c r="E3325" s="328">
        <v>117366425237.8</v>
      </c>
      <c r="F3325" s="165">
        <f t="shared" si="205"/>
        <v>239632771006</v>
      </c>
      <c r="G3325" s="166">
        <f t="shared" si="206"/>
        <v>40.415351887749516</v>
      </c>
      <c r="H3325" s="166">
        <f t="shared" si="207"/>
        <v>29.902116416309436</v>
      </c>
      <c r="I3325" s="166">
        <f t="shared" si="204"/>
        <v>29.183141849208798</v>
      </c>
    </row>
    <row r="3326" spans="1:9" x14ac:dyDescent="0.2">
      <c r="A3326" s="337" t="s">
        <v>995</v>
      </c>
      <c r="B3326" s="328">
        <v>622000000</v>
      </c>
      <c r="C3326" s="328">
        <v>0</v>
      </c>
      <c r="D3326" s="328">
        <v>0</v>
      </c>
      <c r="E3326" s="328">
        <v>0</v>
      </c>
      <c r="F3326" s="202">
        <f t="shared" si="205"/>
        <v>622000000</v>
      </c>
      <c r="G3326" s="168">
        <f t="shared" si="206"/>
        <v>0</v>
      </c>
      <c r="H3326" s="168">
        <f t="shared" si="207"/>
        <v>0</v>
      </c>
      <c r="I3326" s="168">
        <f t="shared" si="204"/>
        <v>0</v>
      </c>
    </row>
    <row r="3327" spans="1:9" s="351" customFormat="1" x14ac:dyDescent="0.2">
      <c r="A3327" s="337" t="s">
        <v>996</v>
      </c>
      <c r="B3327" s="328">
        <v>357000000</v>
      </c>
      <c r="C3327" s="328">
        <v>199641224</v>
      </c>
      <c r="D3327" s="328">
        <v>111552892</v>
      </c>
      <c r="E3327" s="328">
        <v>111552892</v>
      </c>
      <c r="F3327" s="165">
        <f t="shared" si="205"/>
        <v>157358776</v>
      </c>
      <c r="G3327" s="166">
        <f t="shared" si="206"/>
        <v>55.921911484593835</v>
      </c>
      <c r="H3327" s="166">
        <f t="shared" si="207"/>
        <v>31.247308683473392</v>
      </c>
      <c r="I3327" s="166">
        <f t="shared" si="204"/>
        <v>31.247308683473392</v>
      </c>
    </row>
    <row r="3328" spans="1:9" x14ac:dyDescent="0.2">
      <c r="A3328" s="337" t="s">
        <v>115</v>
      </c>
      <c r="B3328" s="328">
        <v>4501000000</v>
      </c>
      <c r="C3328" s="328">
        <v>0</v>
      </c>
      <c r="D3328" s="328">
        <v>0</v>
      </c>
      <c r="E3328" s="328">
        <v>0</v>
      </c>
      <c r="F3328" s="165">
        <f t="shared" si="205"/>
        <v>4501000000</v>
      </c>
      <c r="G3328" s="166">
        <f t="shared" si="206"/>
        <v>0</v>
      </c>
      <c r="H3328" s="166">
        <f t="shared" si="207"/>
        <v>0</v>
      </c>
      <c r="I3328" s="166">
        <f t="shared" si="204"/>
        <v>0</v>
      </c>
    </row>
    <row r="3329" spans="1:9" x14ac:dyDescent="0.2">
      <c r="A3329" s="337" t="s">
        <v>118</v>
      </c>
      <c r="B3329" s="328">
        <v>1855000000</v>
      </c>
      <c r="C3329" s="328">
        <v>1057369915</v>
      </c>
      <c r="D3329" s="328">
        <v>359104330</v>
      </c>
      <c r="E3329" s="328">
        <v>359104330</v>
      </c>
      <c r="F3329" s="165">
        <f t="shared" si="205"/>
        <v>797630085</v>
      </c>
      <c r="G3329" s="166">
        <f t="shared" si="206"/>
        <v>57.001073584905662</v>
      </c>
      <c r="H3329" s="166">
        <f t="shared" si="207"/>
        <v>19.35872398921833</v>
      </c>
      <c r="I3329" s="166">
        <f t="shared" si="204"/>
        <v>19.35872398921833</v>
      </c>
    </row>
    <row r="3330" spans="1:9" x14ac:dyDescent="0.2">
      <c r="A3330" s="337" t="s">
        <v>124</v>
      </c>
      <c r="B3330" s="328">
        <v>147288325</v>
      </c>
      <c r="C3330" s="328">
        <v>135506321</v>
      </c>
      <c r="D3330" s="328">
        <v>135506321</v>
      </c>
      <c r="E3330" s="328">
        <v>135506321</v>
      </c>
      <c r="F3330" s="165">
        <f t="shared" si="205"/>
        <v>11782004</v>
      </c>
      <c r="G3330" s="166">
        <f t="shared" si="206"/>
        <v>92.000721034745965</v>
      </c>
      <c r="H3330" s="166">
        <f t="shared" si="207"/>
        <v>92.000721034745965</v>
      </c>
      <c r="I3330" s="166">
        <f t="shared" si="204"/>
        <v>92.000721034745965</v>
      </c>
    </row>
    <row r="3331" spans="1:9" x14ac:dyDescent="0.2">
      <c r="A3331" s="327" t="s">
        <v>127</v>
      </c>
      <c r="B3331" s="324">
        <v>3060012273</v>
      </c>
      <c r="C3331" s="324">
        <v>883777300</v>
      </c>
      <c r="D3331" s="324">
        <v>883606323</v>
      </c>
      <c r="E3331" s="324">
        <v>883606323</v>
      </c>
      <c r="F3331" s="161">
        <f t="shared" si="205"/>
        <v>2176234973</v>
      </c>
      <c r="G3331" s="162">
        <f t="shared" si="206"/>
        <v>28.88149527366291</v>
      </c>
      <c r="H3331" s="162">
        <f t="shared" si="207"/>
        <v>28.875907812412883</v>
      </c>
      <c r="I3331" s="162">
        <f t="shared" si="204"/>
        <v>28.875907812412883</v>
      </c>
    </row>
    <row r="3332" spans="1:9" x14ac:dyDescent="0.2">
      <c r="A3332" s="337" t="s">
        <v>128</v>
      </c>
      <c r="B3332" s="328">
        <v>839793413</v>
      </c>
      <c r="C3332" s="328">
        <v>833558440</v>
      </c>
      <c r="D3332" s="328">
        <v>833387463</v>
      </c>
      <c r="E3332" s="328">
        <v>833387463</v>
      </c>
      <c r="F3332" s="165">
        <f t="shared" si="205"/>
        <v>6234973</v>
      </c>
      <c r="G3332" s="166">
        <f t="shared" si="206"/>
        <v>99.257558715812408</v>
      </c>
      <c r="H3332" s="166">
        <f t="shared" si="207"/>
        <v>99.237199303919766</v>
      </c>
      <c r="I3332" s="166">
        <f t="shared" si="204"/>
        <v>99.237199303919766</v>
      </c>
    </row>
    <row r="3333" spans="1:9" x14ac:dyDescent="0.2">
      <c r="A3333" s="337" t="s">
        <v>130</v>
      </c>
      <c r="B3333" s="328">
        <v>2170000000</v>
      </c>
      <c r="C3333" s="328">
        <v>0</v>
      </c>
      <c r="D3333" s="328">
        <v>0</v>
      </c>
      <c r="E3333" s="328">
        <v>0</v>
      </c>
      <c r="F3333" s="165">
        <f t="shared" si="205"/>
        <v>2170000000</v>
      </c>
      <c r="G3333" s="166">
        <f t="shared" si="206"/>
        <v>0</v>
      </c>
      <c r="H3333" s="166">
        <f t="shared" si="207"/>
        <v>0</v>
      </c>
      <c r="I3333" s="166">
        <f t="shared" si="204"/>
        <v>0</v>
      </c>
    </row>
    <row r="3334" spans="1:9" x14ac:dyDescent="0.2">
      <c r="A3334" s="337" t="s">
        <v>188</v>
      </c>
      <c r="B3334" s="328">
        <v>50218860</v>
      </c>
      <c r="C3334" s="328">
        <v>50218860</v>
      </c>
      <c r="D3334" s="328">
        <v>50218860</v>
      </c>
      <c r="E3334" s="328">
        <v>50218860</v>
      </c>
      <c r="F3334" s="202">
        <f t="shared" si="205"/>
        <v>0</v>
      </c>
      <c r="G3334" s="168">
        <f t="shared" si="206"/>
        <v>100</v>
      </c>
      <c r="H3334" s="168">
        <f t="shared" si="207"/>
        <v>100</v>
      </c>
      <c r="I3334" s="168">
        <f t="shared" si="204"/>
        <v>100</v>
      </c>
    </row>
    <row r="3335" spans="1:9" x14ac:dyDescent="0.2">
      <c r="A3335" s="326" t="s">
        <v>131</v>
      </c>
      <c r="B3335" s="324">
        <v>162901505415</v>
      </c>
      <c r="C3335" s="324">
        <v>144371655848.01001</v>
      </c>
      <c r="D3335" s="324">
        <v>72992915233.289993</v>
      </c>
      <c r="E3335" s="324">
        <v>72624556878.839996</v>
      </c>
      <c r="F3335" s="161">
        <f t="shared" si="205"/>
        <v>18529849566.98999</v>
      </c>
      <c r="G3335" s="162">
        <f t="shared" si="206"/>
        <v>88.625120731828574</v>
      </c>
      <c r="H3335" s="162">
        <f t="shared" si="207"/>
        <v>44.808005332631382</v>
      </c>
      <c r="I3335" s="162">
        <f t="shared" ref="I3335:I3398" si="208">IFERROR(IF(E3335&gt;0,+E3335/B3335*100,0),0)</f>
        <v>44.581881974525153</v>
      </c>
    </row>
    <row r="3336" spans="1:9" x14ac:dyDescent="0.2">
      <c r="A3336" s="327" t="s">
        <v>1653</v>
      </c>
      <c r="B3336" s="324">
        <v>162901505415</v>
      </c>
      <c r="C3336" s="324">
        <v>144371655848.01001</v>
      </c>
      <c r="D3336" s="324">
        <v>72992915233.289993</v>
      </c>
      <c r="E3336" s="324">
        <v>72624556878.839996</v>
      </c>
      <c r="F3336" s="203">
        <f t="shared" si="205"/>
        <v>18529849566.98999</v>
      </c>
      <c r="G3336" s="204">
        <f t="shared" si="206"/>
        <v>88.625120731828574</v>
      </c>
      <c r="H3336" s="204">
        <f t="shared" si="207"/>
        <v>44.808005332631382</v>
      </c>
      <c r="I3336" s="204">
        <f t="shared" si="208"/>
        <v>44.581881974525153</v>
      </c>
    </row>
    <row r="3337" spans="1:9" x14ac:dyDescent="0.2">
      <c r="A3337" s="337" t="s">
        <v>985</v>
      </c>
      <c r="B3337" s="328">
        <v>34650000000</v>
      </c>
      <c r="C3337" s="328">
        <v>26332001864.34</v>
      </c>
      <c r="D3337" s="328">
        <v>18037669216.049999</v>
      </c>
      <c r="E3337" s="328">
        <v>18037669216.049999</v>
      </c>
      <c r="F3337" s="165">
        <f t="shared" ref="F3337:F3400" si="209">+B3337-C3337</f>
        <v>8317998135.6599998</v>
      </c>
      <c r="G3337" s="166">
        <f t="shared" ref="G3337:G3400" si="210">IFERROR(IF(C3337&gt;0,+C3337/B3337*100,0),0)</f>
        <v>75.994233374718618</v>
      </c>
      <c r="H3337" s="166">
        <f t="shared" ref="H3337:H3400" si="211">IFERROR(IF(D3337&gt;0,+D3337/B3337*100,0),0)</f>
        <v>52.056765414285714</v>
      </c>
      <c r="I3337" s="166">
        <f t="shared" si="208"/>
        <v>52.056765414285714</v>
      </c>
    </row>
    <row r="3338" spans="1:9" x14ac:dyDescent="0.2">
      <c r="A3338" s="337" t="s">
        <v>997</v>
      </c>
      <c r="B3338" s="328">
        <v>25817639567</v>
      </c>
      <c r="C3338" s="328">
        <v>24657716541.66</v>
      </c>
      <c r="D3338" s="328">
        <v>15873837310.120001</v>
      </c>
      <c r="E3338" s="328">
        <v>15792637310.120001</v>
      </c>
      <c r="F3338" s="165">
        <f t="shared" si="209"/>
        <v>1159923025.3400002</v>
      </c>
      <c r="G3338" s="166">
        <f t="shared" si="210"/>
        <v>95.507246034906274</v>
      </c>
      <c r="H3338" s="166">
        <f t="shared" si="211"/>
        <v>61.484464018972027</v>
      </c>
      <c r="I3338" s="166">
        <f t="shared" si="208"/>
        <v>61.169950371086927</v>
      </c>
    </row>
    <row r="3339" spans="1:9" x14ac:dyDescent="0.2">
      <c r="A3339" s="337" t="s">
        <v>998</v>
      </c>
      <c r="B3339" s="328">
        <v>49000000000</v>
      </c>
      <c r="C3339" s="328">
        <v>48435323275</v>
      </c>
      <c r="D3339" s="328">
        <v>28241265196.27</v>
      </c>
      <c r="E3339" s="328">
        <v>28019965196.27</v>
      </c>
      <c r="F3339" s="165">
        <f t="shared" si="209"/>
        <v>564676725</v>
      </c>
      <c r="G3339" s="166">
        <f t="shared" si="210"/>
        <v>98.84759852040817</v>
      </c>
      <c r="H3339" s="166">
        <f t="shared" si="211"/>
        <v>57.635235094428573</v>
      </c>
      <c r="I3339" s="166">
        <f t="shared" si="208"/>
        <v>57.183602441367341</v>
      </c>
    </row>
    <row r="3340" spans="1:9" x14ac:dyDescent="0.2">
      <c r="A3340" s="337" t="s">
        <v>999</v>
      </c>
      <c r="B3340" s="328">
        <v>9366503482</v>
      </c>
      <c r="C3340" s="328">
        <v>8943098276.3500004</v>
      </c>
      <c r="D3340" s="328">
        <v>7069991650.3999996</v>
      </c>
      <c r="E3340" s="328">
        <v>7069991650.3999996</v>
      </c>
      <c r="F3340" s="202">
        <f t="shared" si="209"/>
        <v>423405205.64999962</v>
      </c>
      <c r="G3340" s="168">
        <f t="shared" si="210"/>
        <v>95.479580972091938</v>
      </c>
      <c r="H3340" s="168">
        <f t="shared" si="211"/>
        <v>75.481652934701799</v>
      </c>
      <c r="I3340" s="168">
        <f t="shared" si="208"/>
        <v>75.481652934701799</v>
      </c>
    </row>
    <row r="3341" spans="1:9" x14ac:dyDescent="0.2">
      <c r="A3341" s="337" t="s">
        <v>1000</v>
      </c>
      <c r="B3341" s="328">
        <v>13924057231</v>
      </c>
      <c r="C3341" s="328">
        <v>13923835965</v>
      </c>
      <c r="D3341" s="328">
        <v>0</v>
      </c>
      <c r="E3341" s="328">
        <v>0</v>
      </c>
      <c r="F3341" s="202">
        <f t="shared" si="209"/>
        <v>221266</v>
      </c>
      <c r="G3341" s="168">
        <f t="shared" si="210"/>
        <v>99.998410908571188</v>
      </c>
      <c r="H3341" s="168">
        <f t="shared" si="211"/>
        <v>0</v>
      </c>
      <c r="I3341" s="168">
        <f t="shared" si="208"/>
        <v>0</v>
      </c>
    </row>
    <row r="3342" spans="1:9" x14ac:dyDescent="0.2">
      <c r="A3342" s="337" t="s">
        <v>1001</v>
      </c>
      <c r="B3342" s="328">
        <v>4000000000</v>
      </c>
      <c r="C3342" s="328">
        <v>3390316836</v>
      </c>
      <c r="D3342" s="328">
        <v>1921892199</v>
      </c>
      <c r="E3342" s="328">
        <v>1907692199</v>
      </c>
      <c r="F3342" s="202">
        <f t="shared" si="209"/>
        <v>609683164</v>
      </c>
      <c r="G3342" s="168">
        <f t="shared" si="210"/>
        <v>84.757920899999988</v>
      </c>
      <c r="H3342" s="168">
        <f t="shared" si="211"/>
        <v>48.047304974999996</v>
      </c>
      <c r="I3342" s="168">
        <f t="shared" si="208"/>
        <v>47.692304974999999</v>
      </c>
    </row>
    <row r="3343" spans="1:9" x14ac:dyDescent="0.2">
      <c r="A3343" s="337" t="s">
        <v>1002</v>
      </c>
      <c r="B3343" s="328">
        <v>26143305135</v>
      </c>
      <c r="C3343" s="328">
        <v>18689363089.66</v>
      </c>
      <c r="D3343" s="328">
        <v>1848259661.45</v>
      </c>
      <c r="E3343" s="328">
        <v>1796601307</v>
      </c>
      <c r="F3343" s="202">
        <f t="shared" si="209"/>
        <v>7453942045.3400002</v>
      </c>
      <c r="G3343" s="168">
        <f t="shared" si="210"/>
        <v>71.488141966560875</v>
      </c>
      <c r="H3343" s="168">
        <f t="shared" si="211"/>
        <v>7.0697245505335768</v>
      </c>
      <c r="I3343" s="168">
        <f t="shared" si="208"/>
        <v>6.8721276736917067</v>
      </c>
    </row>
    <row r="3344" spans="1:9" x14ac:dyDescent="0.2">
      <c r="A3344" s="325" t="s">
        <v>1003</v>
      </c>
      <c r="B3344" s="324">
        <v>1463771438700</v>
      </c>
      <c r="C3344" s="324">
        <v>892519551531.44006</v>
      </c>
      <c r="D3344" s="324">
        <v>790623537926.58008</v>
      </c>
      <c r="E3344" s="324">
        <v>790328034356.09998</v>
      </c>
      <c r="F3344" s="203">
        <f t="shared" si="209"/>
        <v>571251887168.55994</v>
      </c>
      <c r="G3344" s="204">
        <f t="shared" si="210"/>
        <v>60.97396956481824</v>
      </c>
      <c r="H3344" s="204">
        <f t="shared" si="211"/>
        <v>54.012772556127075</v>
      </c>
      <c r="I3344" s="204">
        <f t="shared" si="208"/>
        <v>53.992584734267226</v>
      </c>
    </row>
    <row r="3345" spans="1:9" x14ac:dyDescent="0.2">
      <c r="A3345" s="326" t="s">
        <v>109</v>
      </c>
      <c r="B3345" s="324">
        <v>1224929000000</v>
      </c>
      <c r="C3345" s="324">
        <v>722057342543.5</v>
      </c>
      <c r="D3345" s="324">
        <v>692887952012.27002</v>
      </c>
      <c r="E3345" s="324">
        <v>692621948441.78992</v>
      </c>
      <c r="F3345" s="203">
        <f t="shared" si="209"/>
        <v>502871657456.5</v>
      </c>
      <c r="G3345" s="204">
        <f t="shared" si="210"/>
        <v>58.946873046805159</v>
      </c>
      <c r="H3345" s="204">
        <f t="shared" si="211"/>
        <v>56.565560290618478</v>
      </c>
      <c r="I3345" s="204">
        <f t="shared" si="208"/>
        <v>56.543844454804315</v>
      </c>
    </row>
    <row r="3346" spans="1:9" x14ac:dyDescent="0.2">
      <c r="A3346" s="327" t="s">
        <v>28</v>
      </c>
      <c r="B3346" s="324">
        <v>1097984000000</v>
      </c>
      <c r="C3346" s="324">
        <v>643791275510</v>
      </c>
      <c r="D3346" s="324">
        <v>643767978710</v>
      </c>
      <c r="E3346" s="324">
        <v>643767978710</v>
      </c>
      <c r="F3346" s="203">
        <f t="shared" si="209"/>
        <v>454192724490</v>
      </c>
      <c r="G3346" s="204">
        <f t="shared" si="210"/>
        <v>58.633939612052629</v>
      </c>
      <c r="H3346" s="204">
        <f t="shared" si="211"/>
        <v>58.631817832500289</v>
      </c>
      <c r="I3346" s="204">
        <f t="shared" si="208"/>
        <v>58.631817832500289</v>
      </c>
    </row>
    <row r="3347" spans="1:9" x14ac:dyDescent="0.2">
      <c r="A3347" s="337" t="s">
        <v>110</v>
      </c>
      <c r="B3347" s="328">
        <v>748981738404</v>
      </c>
      <c r="C3347" s="328">
        <v>479202270473</v>
      </c>
      <c r="D3347" s="328">
        <v>479202270473</v>
      </c>
      <c r="E3347" s="328">
        <v>479202270473</v>
      </c>
      <c r="F3347" s="202">
        <f t="shared" si="209"/>
        <v>269779467931</v>
      </c>
      <c r="G3347" s="168">
        <f t="shared" si="210"/>
        <v>63.980501246149046</v>
      </c>
      <c r="H3347" s="168">
        <f t="shared" si="211"/>
        <v>63.980501246149046</v>
      </c>
      <c r="I3347" s="168">
        <f t="shared" si="208"/>
        <v>63.980501246149046</v>
      </c>
    </row>
    <row r="3348" spans="1:9" x14ac:dyDescent="0.2">
      <c r="A3348" s="337" t="s">
        <v>111</v>
      </c>
      <c r="B3348" s="328">
        <v>191012000000</v>
      </c>
      <c r="C3348" s="328">
        <v>118766462196</v>
      </c>
      <c r="D3348" s="328">
        <v>118743165396</v>
      </c>
      <c r="E3348" s="328">
        <v>118743165396</v>
      </c>
      <c r="F3348" s="165">
        <f t="shared" si="209"/>
        <v>72245537804</v>
      </c>
      <c r="G3348" s="166">
        <f t="shared" si="210"/>
        <v>62.177487380897531</v>
      </c>
      <c r="H3348" s="166">
        <f t="shared" si="211"/>
        <v>62.165290869683574</v>
      </c>
      <c r="I3348" s="166">
        <f t="shared" si="208"/>
        <v>62.165290869683574</v>
      </c>
    </row>
    <row r="3349" spans="1:9" x14ac:dyDescent="0.2">
      <c r="A3349" s="337" t="s">
        <v>112</v>
      </c>
      <c r="B3349" s="328">
        <v>53657261596</v>
      </c>
      <c r="C3349" s="328">
        <v>45822542841</v>
      </c>
      <c r="D3349" s="328">
        <v>45822542841</v>
      </c>
      <c r="E3349" s="328">
        <v>45822542841</v>
      </c>
      <c r="F3349" s="202">
        <f t="shared" si="209"/>
        <v>7834718755</v>
      </c>
      <c r="G3349" s="168">
        <f t="shared" si="210"/>
        <v>85.39858628271098</v>
      </c>
      <c r="H3349" s="168">
        <f t="shared" si="211"/>
        <v>85.39858628271098</v>
      </c>
      <c r="I3349" s="168">
        <f t="shared" si="208"/>
        <v>85.39858628271098</v>
      </c>
    </row>
    <row r="3350" spans="1:9" x14ac:dyDescent="0.2">
      <c r="A3350" s="337" t="s">
        <v>216</v>
      </c>
      <c r="B3350" s="328">
        <v>104333000000</v>
      </c>
      <c r="C3350" s="328">
        <v>0</v>
      </c>
      <c r="D3350" s="328">
        <v>0</v>
      </c>
      <c r="E3350" s="328">
        <v>0</v>
      </c>
      <c r="F3350" s="165">
        <f t="shared" si="209"/>
        <v>104333000000</v>
      </c>
      <c r="G3350" s="166">
        <f t="shared" si="210"/>
        <v>0</v>
      </c>
      <c r="H3350" s="166">
        <f t="shared" si="211"/>
        <v>0</v>
      </c>
      <c r="I3350" s="166">
        <f t="shared" si="208"/>
        <v>0</v>
      </c>
    </row>
    <row r="3351" spans="1:9" x14ac:dyDescent="0.2">
      <c r="A3351" s="327" t="s">
        <v>29</v>
      </c>
      <c r="B3351" s="324">
        <v>117517000000</v>
      </c>
      <c r="C3351" s="324">
        <v>75218231608.139999</v>
      </c>
      <c r="D3351" s="324">
        <v>46878202849.669998</v>
      </c>
      <c r="E3351" s="324">
        <v>46612199279.190002</v>
      </c>
      <c r="F3351" s="203">
        <f t="shared" si="209"/>
        <v>42298768391.860001</v>
      </c>
      <c r="G3351" s="204">
        <f t="shared" si="210"/>
        <v>64.006255782686765</v>
      </c>
      <c r="H3351" s="204">
        <f t="shared" si="211"/>
        <v>39.890571448956322</v>
      </c>
      <c r="I3351" s="204">
        <f t="shared" si="208"/>
        <v>39.664218180510055</v>
      </c>
    </row>
    <row r="3352" spans="1:9" x14ac:dyDescent="0.2">
      <c r="A3352" s="337" t="s">
        <v>113</v>
      </c>
      <c r="B3352" s="328">
        <v>117517000000</v>
      </c>
      <c r="C3352" s="328">
        <v>75218231608.139999</v>
      </c>
      <c r="D3352" s="328">
        <v>46878202849.669998</v>
      </c>
      <c r="E3352" s="328">
        <v>46612199279.190002</v>
      </c>
      <c r="F3352" s="165">
        <f t="shared" si="209"/>
        <v>42298768391.860001</v>
      </c>
      <c r="G3352" s="166">
        <f t="shared" si="210"/>
        <v>64.006255782686765</v>
      </c>
      <c r="H3352" s="166">
        <f t="shared" si="211"/>
        <v>39.890571448956322</v>
      </c>
      <c r="I3352" s="166">
        <f t="shared" si="208"/>
        <v>39.664218180510055</v>
      </c>
    </row>
    <row r="3353" spans="1:9" x14ac:dyDescent="0.2">
      <c r="A3353" s="327" t="s">
        <v>30</v>
      </c>
      <c r="B3353" s="324">
        <v>7899000000</v>
      </c>
      <c r="C3353" s="324">
        <v>1793334699.3600001</v>
      </c>
      <c r="D3353" s="324">
        <v>987269726.60000002</v>
      </c>
      <c r="E3353" s="324">
        <v>987269726.60000002</v>
      </c>
      <c r="F3353" s="203">
        <f t="shared" si="209"/>
        <v>6105665300.6399994</v>
      </c>
      <c r="G3353" s="204">
        <f t="shared" si="210"/>
        <v>22.703313069502471</v>
      </c>
      <c r="H3353" s="204">
        <f t="shared" si="211"/>
        <v>12.498667256614763</v>
      </c>
      <c r="I3353" s="204">
        <f t="shared" si="208"/>
        <v>12.498667256614763</v>
      </c>
    </row>
    <row r="3354" spans="1:9" x14ac:dyDescent="0.2">
      <c r="A3354" s="337" t="s">
        <v>1004</v>
      </c>
      <c r="B3354" s="328">
        <v>244000000</v>
      </c>
      <c r="C3354" s="328">
        <v>0</v>
      </c>
      <c r="D3354" s="328">
        <v>0</v>
      </c>
      <c r="E3354" s="328">
        <v>0</v>
      </c>
      <c r="F3354" s="165">
        <f t="shared" si="209"/>
        <v>244000000</v>
      </c>
      <c r="G3354" s="166">
        <f t="shared" si="210"/>
        <v>0</v>
      </c>
      <c r="H3354" s="166">
        <f t="shared" si="211"/>
        <v>0</v>
      </c>
      <c r="I3354" s="166">
        <f t="shared" si="208"/>
        <v>0</v>
      </c>
    </row>
    <row r="3355" spans="1:9" x14ac:dyDescent="0.2">
      <c r="A3355" s="337" t="s">
        <v>118</v>
      </c>
      <c r="B3355" s="328">
        <v>3489000000</v>
      </c>
      <c r="C3355" s="328">
        <v>927915916</v>
      </c>
      <c r="D3355" s="328">
        <v>126056688</v>
      </c>
      <c r="E3355" s="328">
        <v>126056688</v>
      </c>
      <c r="F3355" s="165">
        <f t="shared" si="209"/>
        <v>2561084084</v>
      </c>
      <c r="G3355" s="166">
        <f t="shared" si="210"/>
        <v>26.595469074233304</v>
      </c>
      <c r="H3355" s="166">
        <f t="shared" si="211"/>
        <v>3.6129747205503007</v>
      </c>
      <c r="I3355" s="166">
        <f t="shared" si="208"/>
        <v>3.6129747205503007</v>
      </c>
    </row>
    <row r="3356" spans="1:9" x14ac:dyDescent="0.2">
      <c r="A3356" s="337" t="s">
        <v>123</v>
      </c>
      <c r="B3356" s="328">
        <v>51000000</v>
      </c>
      <c r="C3356" s="328">
        <v>49000000</v>
      </c>
      <c r="D3356" s="328">
        <v>44794255.240000002</v>
      </c>
      <c r="E3356" s="328">
        <v>44794255.240000002</v>
      </c>
      <c r="F3356" s="202">
        <f t="shared" si="209"/>
        <v>2000000</v>
      </c>
      <c r="G3356" s="168">
        <f t="shared" si="210"/>
        <v>96.078431372549019</v>
      </c>
      <c r="H3356" s="168">
        <f t="shared" si="211"/>
        <v>87.831873019607841</v>
      </c>
      <c r="I3356" s="168">
        <f t="shared" si="208"/>
        <v>87.831873019607841</v>
      </c>
    </row>
    <row r="3357" spans="1:9" s="351" customFormat="1" x14ac:dyDescent="0.2">
      <c r="A3357" s="337" t="s">
        <v>124</v>
      </c>
      <c r="B3357" s="328">
        <v>4115000000</v>
      </c>
      <c r="C3357" s="328">
        <v>816418783.36000001</v>
      </c>
      <c r="D3357" s="328">
        <v>816418783.36000001</v>
      </c>
      <c r="E3357" s="328">
        <v>816418783.36000001</v>
      </c>
      <c r="F3357" s="165">
        <f t="shared" si="209"/>
        <v>3298581216.6399999</v>
      </c>
      <c r="G3357" s="166">
        <f t="shared" si="210"/>
        <v>19.840067639368169</v>
      </c>
      <c r="H3357" s="166">
        <f t="shared" si="211"/>
        <v>19.840067639368169</v>
      </c>
      <c r="I3357" s="166">
        <f t="shared" si="208"/>
        <v>19.840067639368169</v>
      </c>
    </row>
    <row r="3358" spans="1:9" x14ac:dyDescent="0.2">
      <c r="A3358" s="327" t="s">
        <v>127</v>
      </c>
      <c r="B3358" s="324">
        <v>1529000000</v>
      </c>
      <c r="C3358" s="324">
        <v>1254500726</v>
      </c>
      <c r="D3358" s="324">
        <v>1254500726</v>
      </c>
      <c r="E3358" s="324">
        <v>1254500726</v>
      </c>
      <c r="F3358" s="203">
        <f t="shared" si="209"/>
        <v>274499274</v>
      </c>
      <c r="G3358" s="204">
        <f t="shared" si="210"/>
        <v>82.047137083060832</v>
      </c>
      <c r="H3358" s="204">
        <f t="shared" si="211"/>
        <v>82.047137083060832</v>
      </c>
      <c r="I3358" s="204">
        <f t="shared" si="208"/>
        <v>82.047137083060832</v>
      </c>
    </row>
    <row r="3359" spans="1:9" x14ac:dyDescent="0.2">
      <c r="A3359" s="337" t="s">
        <v>128</v>
      </c>
      <c r="B3359" s="328">
        <v>1422000000</v>
      </c>
      <c r="C3359" s="328">
        <v>1254500726</v>
      </c>
      <c r="D3359" s="328">
        <v>1254500726</v>
      </c>
      <c r="E3359" s="328">
        <v>1254500726</v>
      </c>
      <c r="F3359" s="202">
        <f t="shared" si="209"/>
        <v>167499274</v>
      </c>
      <c r="G3359" s="168">
        <f t="shared" si="210"/>
        <v>88.220866807313641</v>
      </c>
      <c r="H3359" s="168">
        <f t="shared" si="211"/>
        <v>88.220866807313641</v>
      </c>
      <c r="I3359" s="168">
        <f t="shared" si="208"/>
        <v>88.220866807313641</v>
      </c>
    </row>
    <row r="3360" spans="1:9" x14ac:dyDescent="0.2">
      <c r="A3360" s="337" t="s">
        <v>129</v>
      </c>
      <c r="B3360" s="328">
        <v>67000000</v>
      </c>
      <c r="C3360" s="328">
        <v>0</v>
      </c>
      <c r="D3360" s="328">
        <v>0</v>
      </c>
      <c r="E3360" s="328">
        <v>0</v>
      </c>
      <c r="F3360" s="202">
        <f t="shared" si="209"/>
        <v>67000000</v>
      </c>
      <c r="G3360" s="168">
        <f t="shared" si="210"/>
        <v>0</v>
      </c>
      <c r="H3360" s="168">
        <f t="shared" si="211"/>
        <v>0</v>
      </c>
      <c r="I3360" s="168">
        <f t="shared" si="208"/>
        <v>0</v>
      </c>
    </row>
    <row r="3361" spans="1:9" x14ac:dyDescent="0.2">
      <c r="A3361" s="337" t="s">
        <v>348</v>
      </c>
      <c r="B3361" s="328">
        <v>40000000</v>
      </c>
      <c r="C3361" s="328">
        <v>0</v>
      </c>
      <c r="D3361" s="328">
        <v>0</v>
      </c>
      <c r="E3361" s="328">
        <v>0</v>
      </c>
      <c r="F3361" s="165">
        <f t="shared" si="209"/>
        <v>40000000</v>
      </c>
      <c r="G3361" s="166">
        <f t="shared" si="210"/>
        <v>0</v>
      </c>
      <c r="H3361" s="166">
        <f t="shared" si="211"/>
        <v>0</v>
      </c>
      <c r="I3361" s="166">
        <f t="shared" si="208"/>
        <v>0</v>
      </c>
    </row>
    <row r="3362" spans="1:9" x14ac:dyDescent="0.2">
      <c r="A3362" s="326" t="s">
        <v>131</v>
      </c>
      <c r="B3362" s="324">
        <v>238842438700</v>
      </c>
      <c r="C3362" s="324">
        <v>170462208987.94</v>
      </c>
      <c r="D3362" s="324">
        <v>97735585914.309998</v>
      </c>
      <c r="E3362" s="324">
        <v>97706085914.309998</v>
      </c>
      <c r="F3362" s="203">
        <f t="shared" si="209"/>
        <v>68380229712.059998</v>
      </c>
      <c r="G3362" s="204">
        <f t="shared" si="210"/>
        <v>71.370150931196292</v>
      </c>
      <c r="H3362" s="204">
        <f t="shared" si="211"/>
        <v>40.920527543713277</v>
      </c>
      <c r="I3362" s="204">
        <f t="shared" si="208"/>
        <v>40.908176304896351</v>
      </c>
    </row>
    <row r="3363" spans="1:9" x14ac:dyDescent="0.2">
      <c r="A3363" s="327" t="s">
        <v>1653</v>
      </c>
      <c r="B3363" s="324">
        <v>238842438700</v>
      </c>
      <c r="C3363" s="324">
        <v>170462208987.94</v>
      </c>
      <c r="D3363" s="324">
        <v>97735585914.309998</v>
      </c>
      <c r="E3363" s="324">
        <v>97706085914.309998</v>
      </c>
      <c r="F3363" s="203">
        <f t="shared" si="209"/>
        <v>68380229712.059998</v>
      </c>
      <c r="G3363" s="204">
        <f t="shared" si="210"/>
        <v>71.370150931196292</v>
      </c>
      <c r="H3363" s="204">
        <f t="shared" si="211"/>
        <v>40.920527543713277</v>
      </c>
      <c r="I3363" s="204">
        <f t="shared" si="208"/>
        <v>40.908176304896351</v>
      </c>
    </row>
    <row r="3364" spans="1:9" x14ac:dyDescent="0.2">
      <c r="A3364" s="337" t="s">
        <v>999</v>
      </c>
      <c r="B3364" s="328">
        <v>32445000000</v>
      </c>
      <c r="C3364" s="328">
        <v>2000000000</v>
      </c>
      <c r="D3364" s="328">
        <v>0</v>
      </c>
      <c r="E3364" s="328">
        <v>0</v>
      </c>
      <c r="F3364" s="165">
        <f t="shared" si="209"/>
        <v>30445000000</v>
      </c>
      <c r="G3364" s="166">
        <f t="shared" si="210"/>
        <v>6.1642780089382034</v>
      </c>
      <c r="H3364" s="166">
        <f t="shared" si="211"/>
        <v>0</v>
      </c>
      <c r="I3364" s="166">
        <f t="shared" si="208"/>
        <v>0</v>
      </c>
    </row>
    <row r="3365" spans="1:9" x14ac:dyDescent="0.2">
      <c r="A3365" s="337" t="s">
        <v>1000</v>
      </c>
      <c r="B3365" s="328">
        <v>66781783486</v>
      </c>
      <c r="C3365" s="328">
        <v>60841036200.270004</v>
      </c>
      <c r="D3365" s="328">
        <v>27717116193</v>
      </c>
      <c r="E3365" s="328">
        <v>27717116193</v>
      </c>
      <c r="F3365" s="165">
        <f t="shared" si="209"/>
        <v>5940747285.7299957</v>
      </c>
      <c r="G3365" s="166">
        <f t="shared" si="210"/>
        <v>91.104239845622871</v>
      </c>
      <c r="H3365" s="166">
        <f t="shared" si="211"/>
        <v>41.504007150109373</v>
      </c>
      <c r="I3365" s="166">
        <f t="shared" si="208"/>
        <v>41.504007150109373</v>
      </c>
    </row>
    <row r="3366" spans="1:9" x14ac:dyDescent="0.2">
      <c r="A3366" s="337" t="s">
        <v>1005</v>
      </c>
      <c r="B3366" s="328">
        <v>43690583700</v>
      </c>
      <c r="C3366" s="328">
        <v>28000973626</v>
      </c>
      <c r="D3366" s="328">
        <v>6507517297.5299997</v>
      </c>
      <c r="E3366" s="328">
        <v>6507517297.5299997</v>
      </c>
      <c r="F3366" s="165">
        <f t="shared" si="209"/>
        <v>15689610074</v>
      </c>
      <c r="G3366" s="166">
        <f t="shared" si="210"/>
        <v>64.089264218275943</v>
      </c>
      <c r="H3366" s="166">
        <f t="shared" si="211"/>
        <v>14.894553348642948</v>
      </c>
      <c r="I3366" s="166">
        <f t="shared" si="208"/>
        <v>14.894553348642948</v>
      </c>
    </row>
    <row r="3367" spans="1:9" x14ac:dyDescent="0.2">
      <c r="A3367" s="337" t="s">
        <v>1006</v>
      </c>
      <c r="B3367" s="328">
        <v>7835234616</v>
      </c>
      <c r="C3367" s="328">
        <v>6634616196</v>
      </c>
      <c r="D3367" s="328">
        <v>1039855658</v>
      </c>
      <c r="E3367" s="328">
        <v>1039855658</v>
      </c>
      <c r="F3367" s="165">
        <f t="shared" si="209"/>
        <v>1200618420</v>
      </c>
      <c r="G3367" s="166">
        <f t="shared" si="210"/>
        <v>84.676675570782933</v>
      </c>
      <c r="H3367" s="166">
        <f t="shared" si="211"/>
        <v>13.271531855300861</v>
      </c>
      <c r="I3367" s="166">
        <f t="shared" si="208"/>
        <v>13.271531855300861</v>
      </c>
    </row>
    <row r="3368" spans="1:9" x14ac:dyDescent="0.2">
      <c r="A3368" s="337" t="s">
        <v>1007</v>
      </c>
      <c r="B3368" s="328">
        <v>3100000000</v>
      </c>
      <c r="C3368" s="328">
        <v>1600000000</v>
      </c>
      <c r="D3368" s="328">
        <v>336923367.51999998</v>
      </c>
      <c r="E3368" s="328">
        <v>336923367.51999998</v>
      </c>
      <c r="F3368" s="165">
        <f t="shared" si="209"/>
        <v>1500000000</v>
      </c>
      <c r="G3368" s="166">
        <f t="shared" si="210"/>
        <v>51.612903225806448</v>
      </c>
      <c r="H3368" s="166">
        <f t="shared" si="211"/>
        <v>10.868495726451611</v>
      </c>
      <c r="I3368" s="166">
        <f t="shared" si="208"/>
        <v>10.868495726451611</v>
      </c>
    </row>
    <row r="3369" spans="1:9" s="351" customFormat="1" x14ac:dyDescent="0.2">
      <c r="A3369" s="337" t="s">
        <v>1008</v>
      </c>
      <c r="B3369" s="328">
        <v>1261515819</v>
      </c>
      <c r="C3369" s="328">
        <v>0</v>
      </c>
      <c r="D3369" s="328">
        <v>0</v>
      </c>
      <c r="E3369" s="328">
        <v>0</v>
      </c>
      <c r="F3369" s="165">
        <f t="shared" si="209"/>
        <v>1261515819</v>
      </c>
      <c r="G3369" s="166">
        <f t="shared" si="210"/>
        <v>0</v>
      </c>
      <c r="H3369" s="166">
        <f t="shared" si="211"/>
        <v>0</v>
      </c>
      <c r="I3369" s="166">
        <f t="shared" si="208"/>
        <v>0</v>
      </c>
    </row>
    <row r="3370" spans="1:9" x14ac:dyDescent="0.2">
      <c r="A3370" s="337" t="s">
        <v>1009</v>
      </c>
      <c r="B3370" s="328">
        <v>5356000000</v>
      </c>
      <c r="C3370" s="328">
        <v>3431070000</v>
      </c>
      <c r="D3370" s="328">
        <v>3428550000</v>
      </c>
      <c r="E3370" s="328">
        <v>3428550000</v>
      </c>
      <c r="F3370" s="165">
        <f t="shared" si="209"/>
        <v>1924930000</v>
      </c>
      <c r="G3370" s="166">
        <f t="shared" si="210"/>
        <v>64.060306198655709</v>
      </c>
      <c r="H3370" s="166">
        <f t="shared" si="211"/>
        <v>64.013256161314416</v>
      </c>
      <c r="I3370" s="166">
        <f t="shared" si="208"/>
        <v>64.013256161314416</v>
      </c>
    </row>
    <row r="3371" spans="1:9" x14ac:dyDescent="0.2">
      <c r="A3371" s="337" t="s">
        <v>1010</v>
      </c>
      <c r="B3371" s="328">
        <v>8392321079</v>
      </c>
      <c r="C3371" s="328">
        <v>8372094382</v>
      </c>
      <c r="D3371" s="328">
        <v>6048684545.6199999</v>
      </c>
      <c r="E3371" s="328">
        <v>6048684545.6199999</v>
      </c>
      <c r="F3371" s="165">
        <f t="shared" si="209"/>
        <v>20226697</v>
      </c>
      <c r="G3371" s="166">
        <f t="shared" si="210"/>
        <v>99.758985663088922</v>
      </c>
      <c r="H3371" s="166">
        <f t="shared" si="211"/>
        <v>72.074036356348998</v>
      </c>
      <c r="I3371" s="166">
        <f t="shared" si="208"/>
        <v>72.074036356348998</v>
      </c>
    </row>
    <row r="3372" spans="1:9" x14ac:dyDescent="0.2">
      <c r="A3372" s="337" t="s">
        <v>1011</v>
      </c>
      <c r="B3372" s="328">
        <v>49380000000</v>
      </c>
      <c r="C3372" s="328">
        <v>40191988100.669998</v>
      </c>
      <c r="D3372" s="328">
        <v>33597356370.639999</v>
      </c>
      <c r="E3372" s="328">
        <v>33567856370.639999</v>
      </c>
      <c r="F3372" s="165">
        <f t="shared" si="209"/>
        <v>9188011899.3300018</v>
      </c>
      <c r="G3372" s="166">
        <f t="shared" si="210"/>
        <v>81.393252532746047</v>
      </c>
      <c r="H3372" s="166">
        <f t="shared" si="211"/>
        <v>68.038388761927905</v>
      </c>
      <c r="I3372" s="166">
        <f t="shared" si="208"/>
        <v>67.978647976184689</v>
      </c>
    </row>
    <row r="3373" spans="1:9" x14ac:dyDescent="0.2">
      <c r="A3373" s="337" t="s">
        <v>1012</v>
      </c>
      <c r="B3373" s="328">
        <v>20600000000</v>
      </c>
      <c r="C3373" s="328">
        <v>19390430483</v>
      </c>
      <c r="D3373" s="328">
        <v>19059582482</v>
      </c>
      <c r="E3373" s="328">
        <v>19059582482</v>
      </c>
      <c r="F3373" s="165">
        <f t="shared" si="209"/>
        <v>1209569517</v>
      </c>
      <c r="G3373" s="166">
        <f t="shared" si="210"/>
        <v>94.128303315533984</v>
      </c>
      <c r="H3373" s="166">
        <f t="shared" si="211"/>
        <v>92.522245058252423</v>
      </c>
      <c r="I3373" s="166">
        <f t="shared" si="208"/>
        <v>92.522245058252423</v>
      </c>
    </row>
    <row r="3374" spans="1:9" x14ac:dyDescent="0.2">
      <c r="A3374" s="325" t="s">
        <v>1013</v>
      </c>
      <c r="B3374" s="324">
        <v>126176000000</v>
      </c>
      <c r="C3374" s="324">
        <v>89333747436.649994</v>
      </c>
      <c r="D3374" s="324">
        <v>84791804390.770004</v>
      </c>
      <c r="E3374" s="324">
        <v>84762230112.770004</v>
      </c>
      <c r="F3374" s="203">
        <f t="shared" si="209"/>
        <v>36842252563.350006</v>
      </c>
      <c r="G3374" s="204">
        <f t="shared" si="210"/>
        <v>70.800903053393668</v>
      </c>
      <c r="H3374" s="204">
        <f t="shared" si="211"/>
        <v>67.201214486724894</v>
      </c>
      <c r="I3374" s="204">
        <f t="shared" si="208"/>
        <v>67.177775577582111</v>
      </c>
    </row>
    <row r="3375" spans="1:9" s="351" customFormat="1" x14ac:dyDescent="0.2">
      <c r="A3375" s="326" t="s">
        <v>109</v>
      </c>
      <c r="B3375" s="324">
        <v>126176000000</v>
      </c>
      <c r="C3375" s="324">
        <v>89333747436.649994</v>
      </c>
      <c r="D3375" s="324">
        <v>84791804390.770004</v>
      </c>
      <c r="E3375" s="324">
        <v>84762230112.770004</v>
      </c>
      <c r="F3375" s="203">
        <f t="shared" si="209"/>
        <v>36842252563.350006</v>
      </c>
      <c r="G3375" s="204">
        <f t="shared" si="210"/>
        <v>70.800903053393668</v>
      </c>
      <c r="H3375" s="204">
        <f t="shared" si="211"/>
        <v>67.201214486724894</v>
      </c>
      <c r="I3375" s="204">
        <f t="shared" si="208"/>
        <v>67.177775577582111</v>
      </c>
    </row>
    <row r="3376" spans="1:9" x14ac:dyDescent="0.2">
      <c r="A3376" s="327" t="s">
        <v>28</v>
      </c>
      <c r="B3376" s="324">
        <v>16062000000</v>
      </c>
      <c r="C3376" s="324">
        <v>11685779655</v>
      </c>
      <c r="D3376" s="324">
        <v>11683436917</v>
      </c>
      <c r="E3376" s="324">
        <v>11664362639</v>
      </c>
      <c r="F3376" s="161">
        <f t="shared" si="209"/>
        <v>4376220345</v>
      </c>
      <c r="G3376" s="162">
        <f t="shared" si="210"/>
        <v>72.754200317519619</v>
      </c>
      <c r="H3376" s="162">
        <f t="shared" si="211"/>
        <v>72.739614724193743</v>
      </c>
      <c r="I3376" s="162">
        <f t="shared" si="208"/>
        <v>72.620860658697552</v>
      </c>
    </row>
    <row r="3377" spans="1:9" x14ac:dyDescent="0.2">
      <c r="A3377" s="337" t="s">
        <v>110</v>
      </c>
      <c r="B3377" s="328">
        <v>11448000000</v>
      </c>
      <c r="C3377" s="328">
        <v>8720979295</v>
      </c>
      <c r="D3377" s="328">
        <v>8718636557</v>
      </c>
      <c r="E3377" s="328">
        <v>8709735641</v>
      </c>
      <c r="F3377" s="202">
        <f t="shared" si="209"/>
        <v>2727020705</v>
      </c>
      <c r="G3377" s="168">
        <f t="shared" si="210"/>
        <v>76.179064421733059</v>
      </c>
      <c r="H3377" s="168">
        <f t="shared" si="211"/>
        <v>76.158600253319349</v>
      </c>
      <c r="I3377" s="168">
        <f t="shared" si="208"/>
        <v>76.080849414744932</v>
      </c>
    </row>
    <row r="3378" spans="1:9" x14ac:dyDescent="0.2">
      <c r="A3378" s="337" t="s">
        <v>111</v>
      </c>
      <c r="B3378" s="328">
        <v>3067000000</v>
      </c>
      <c r="C3378" s="328">
        <v>2187544200</v>
      </c>
      <c r="D3378" s="328">
        <v>2187544200</v>
      </c>
      <c r="E3378" s="328">
        <v>2187544200</v>
      </c>
      <c r="F3378" s="202">
        <f t="shared" si="209"/>
        <v>879455800</v>
      </c>
      <c r="G3378" s="168">
        <f t="shared" si="210"/>
        <v>71.325210303227919</v>
      </c>
      <c r="H3378" s="168">
        <f t="shared" si="211"/>
        <v>71.325210303227919</v>
      </c>
      <c r="I3378" s="168">
        <f t="shared" si="208"/>
        <v>71.325210303227919</v>
      </c>
    </row>
    <row r="3379" spans="1:9" x14ac:dyDescent="0.2">
      <c r="A3379" s="337" t="s">
        <v>112</v>
      </c>
      <c r="B3379" s="328">
        <v>1547000000</v>
      </c>
      <c r="C3379" s="328">
        <v>777256160</v>
      </c>
      <c r="D3379" s="328">
        <v>777256160</v>
      </c>
      <c r="E3379" s="328">
        <v>767082798</v>
      </c>
      <c r="F3379" s="165">
        <f t="shared" si="209"/>
        <v>769743840</v>
      </c>
      <c r="G3379" s="166">
        <f t="shared" si="210"/>
        <v>50.242802844214609</v>
      </c>
      <c r="H3379" s="166">
        <f t="shared" si="211"/>
        <v>50.242802844214609</v>
      </c>
      <c r="I3379" s="166">
        <f t="shared" si="208"/>
        <v>49.585184098254686</v>
      </c>
    </row>
    <row r="3380" spans="1:9" x14ac:dyDescent="0.2">
      <c r="A3380" s="327" t="s">
        <v>29</v>
      </c>
      <c r="B3380" s="324">
        <v>6322000000</v>
      </c>
      <c r="C3380" s="324">
        <v>4393448585.8199997</v>
      </c>
      <c r="D3380" s="324">
        <v>3270230796.04</v>
      </c>
      <c r="E3380" s="324">
        <v>3269230796.04</v>
      </c>
      <c r="F3380" s="203">
        <f t="shared" si="209"/>
        <v>1928551414.1800003</v>
      </c>
      <c r="G3380" s="204">
        <f t="shared" si="210"/>
        <v>69.494599585890541</v>
      </c>
      <c r="H3380" s="204">
        <f t="shared" si="211"/>
        <v>51.727788611831691</v>
      </c>
      <c r="I3380" s="204">
        <f t="shared" si="208"/>
        <v>51.711970832647893</v>
      </c>
    </row>
    <row r="3381" spans="1:9" x14ac:dyDescent="0.2">
      <c r="A3381" s="337" t="s">
        <v>113</v>
      </c>
      <c r="B3381" s="328">
        <v>6322000000</v>
      </c>
      <c r="C3381" s="328">
        <v>4393448585.8199997</v>
      </c>
      <c r="D3381" s="328">
        <v>3270230796.04</v>
      </c>
      <c r="E3381" s="328">
        <v>3269230796.04</v>
      </c>
      <c r="F3381" s="165">
        <f t="shared" si="209"/>
        <v>1928551414.1800003</v>
      </c>
      <c r="G3381" s="166">
        <f t="shared" si="210"/>
        <v>69.494599585890541</v>
      </c>
      <c r="H3381" s="166">
        <f t="shared" si="211"/>
        <v>51.727788611831691</v>
      </c>
      <c r="I3381" s="166">
        <f t="shared" si="208"/>
        <v>51.711970832647893</v>
      </c>
    </row>
    <row r="3382" spans="1:9" x14ac:dyDescent="0.2">
      <c r="A3382" s="327" t="s">
        <v>30</v>
      </c>
      <c r="B3382" s="324">
        <v>6802000000</v>
      </c>
      <c r="C3382" s="324">
        <v>5445745645.9099998</v>
      </c>
      <c r="D3382" s="324">
        <v>2137948351.23</v>
      </c>
      <c r="E3382" s="324">
        <v>2128448351.23</v>
      </c>
      <c r="F3382" s="161">
        <f t="shared" si="209"/>
        <v>1356254354.0900002</v>
      </c>
      <c r="G3382" s="162">
        <f t="shared" si="210"/>
        <v>80.060947455307257</v>
      </c>
      <c r="H3382" s="162">
        <f t="shared" si="211"/>
        <v>31.43117246736254</v>
      </c>
      <c r="I3382" s="162">
        <f t="shared" si="208"/>
        <v>31.291507662893263</v>
      </c>
    </row>
    <row r="3383" spans="1:9" x14ac:dyDescent="0.2">
      <c r="A3383" s="337" t="s">
        <v>118</v>
      </c>
      <c r="B3383" s="328">
        <v>64000000</v>
      </c>
      <c r="C3383" s="328">
        <v>15855315</v>
      </c>
      <c r="D3383" s="328">
        <v>15855315</v>
      </c>
      <c r="E3383" s="328">
        <v>15855315</v>
      </c>
      <c r="F3383" s="165">
        <f t="shared" si="209"/>
        <v>48144685</v>
      </c>
      <c r="G3383" s="166">
        <f t="shared" si="210"/>
        <v>24.773929687499997</v>
      </c>
      <c r="H3383" s="166">
        <f t="shared" si="211"/>
        <v>24.773929687499997</v>
      </c>
      <c r="I3383" s="166">
        <f t="shared" si="208"/>
        <v>24.773929687499997</v>
      </c>
    </row>
    <row r="3384" spans="1:9" x14ac:dyDescent="0.2">
      <c r="A3384" s="337" t="s">
        <v>1014</v>
      </c>
      <c r="B3384" s="328">
        <v>6172000000</v>
      </c>
      <c r="C3384" s="328">
        <v>5429890330.9099998</v>
      </c>
      <c r="D3384" s="328">
        <v>2122093036.23</v>
      </c>
      <c r="E3384" s="328">
        <v>2112593036.23</v>
      </c>
      <c r="F3384" s="202">
        <f t="shared" si="209"/>
        <v>742109669.09000015</v>
      </c>
      <c r="G3384" s="168">
        <f t="shared" si="210"/>
        <v>87.976188122326633</v>
      </c>
      <c r="H3384" s="168">
        <f t="shared" si="211"/>
        <v>34.382583218243681</v>
      </c>
      <c r="I3384" s="168">
        <f t="shared" si="208"/>
        <v>34.228662284996759</v>
      </c>
    </row>
    <row r="3385" spans="1:9" x14ac:dyDescent="0.2">
      <c r="A3385" s="337" t="s">
        <v>124</v>
      </c>
      <c r="B3385" s="328">
        <v>566000000</v>
      </c>
      <c r="C3385" s="328">
        <v>0</v>
      </c>
      <c r="D3385" s="328">
        <v>0</v>
      </c>
      <c r="E3385" s="328">
        <v>0</v>
      </c>
      <c r="F3385" s="165">
        <f t="shared" si="209"/>
        <v>566000000</v>
      </c>
      <c r="G3385" s="166">
        <f t="shared" si="210"/>
        <v>0</v>
      </c>
      <c r="H3385" s="166">
        <f t="shared" si="211"/>
        <v>0</v>
      </c>
      <c r="I3385" s="166">
        <f t="shared" si="208"/>
        <v>0</v>
      </c>
    </row>
    <row r="3386" spans="1:9" x14ac:dyDescent="0.2">
      <c r="A3386" s="327" t="s">
        <v>32</v>
      </c>
      <c r="B3386" s="324">
        <v>17750000000</v>
      </c>
      <c r="C3386" s="324">
        <v>6612263330.8800001</v>
      </c>
      <c r="D3386" s="324">
        <v>6587303330.46</v>
      </c>
      <c r="E3386" s="324">
        <v>6587303330.46</v>
      </c>
      <c r="F3386" s="203">
        <f t="shared" si="209"/>
        <v>11137736669.119999</v>
      </c>
      <c r="G3386" s="204">
        <f t="shared" si="210"/>
        <v>37.252187779605634</v>
      </c>
      <c r="H3386" s="204">
        <f t="shared" si="211"/>
        <v>37.111568058929578</v>
      </c>
      <c r="I3386" s="204">
        <f t="shared" si="208"/>
        <v>37.111568058929578</v>
      </c>
    </row>
    <row r="3387" spans="1:9" x14ac:dyDescent="0.2">
      <c r="A3387" s="337" t="s">
        <v>1015</v>
      </c>
      <c r="B3387" s="328">
        <v>17750000000</v>
      </c>
      <c r="C3387" s="328">
        <v>6612263330.8800001</v>
      </c>
      <c r="D3387" s="328">
        <v>6587303330.46</v>
      </c>
      <c r="E3387" s="328">
        <v>6587303330.46</v>
      </c>
      <c r="F3387" s="202">
        <f t="shared" si="209"/>
        <v>11137736669.119999</v>
      </c>
      <c r="G3387" s="168">
        <f t="shared" si="210"/>
        <v>37.252187779605634</v>
      </c>
      <c r="H3387" s="168">
        <f t="shared" si="211"/>
        <v>37.111568058929578</v>
      </c>
      <c r="I3387" s="168">
        <f t="shared" si="208"/>
        <v>37.111568058929578</v>
      </c>
    </row>
    <row r="3388" spans="1:9" x14ac:dyDescent="0.2">
      <c r="A3388" s="327" t="s">
        <v>33</v>
      </c>
      <c r="B3388" s="324">
        <v>79179000000</v>
      </c>
      <c r="C3388" s="324">
        <v>61142117219.040001</v>
      </c>
      <c r="D3388" s="324">
        <v>61058491996.040001</v>
      </c>
      <c r="E3388" s="324">
        <v>61058491996.040001</v>
      </c>
      <c r="F3388" s="203">
        <f t="shared" si="209"/>
        <v>18036882780.959999</v>
      </c>
      <c r="G3388" s="204">
        <f t="shared" si="210"/>
        <v>77.220117984617133</v>
      </c>
      <c r="H3388" s="204">
        <f t="shared" si="211"/>
        <v>77.114502577754209</v>
      </c>
      <c r="I3388" s="204">
        <f t="shared" si="208"/>
        <v>77.114502577754209</v>
      </c>
    </row>
    <row r="3389" spans="1:9" x14ac:dyDescent="0.2">
      <c r="A3389" s="337" t="s">
        <v>378</v>
      </c>
      <c r="B3389" s="328">
        <v>79179000000</v>
      </c>
      <c r="C3389" s="328">
        <v>61142117219.040001</v>
      </c>
      <c r="D3389" s="328">
        <v>61058491996.040001</v>
      </c>
      <c r="E3389" s="328">
        <v>61058491996.040001</v>
      </c>
      <c r="F3389" s="202">
        <f t="shared" si="209"/>
        <v>18036882780.959999</v>
      </c>
      <c r="G3389" s="168">
        <f t="shared" si="210"/>
        <v>77.220117984617133</v>
      </c>
      <c r="H3389" s="168">
        <f t="shared" si="211"/>
        <v>77.114502577754209</v>
      </c>
      <c r="I3389" s="168">
        <f t="shared" si="208"/>
        <v>77.114502577754209</v>
      </c>
    </row>
    <row r="3390" spans="1:9" x14ac:dyDescent="0.2">
      <c r="A3390" s="327" t="s">
        <v>127</v>
      </c>
      <c r="B3390" s="324">
        <v>61000000</v>
      </c>
      <c r="C3390" s="324">
        <v>54393000</v>
      </c>
      <c r="D3390" s="324">
        <v>54393000</v>
      </c>
      <c r="E3390" s="324">
        <v>54393000</v>
      </c>
      <c r="F3390" s="161">
        <f t="shared" si="209"/>
        <v>6607000</v>
      </c>
      <c r="G3390" s="162">
        <f t="shared" si="210"/>
        <v>89.168852459016392</v>
      </c>
      <c r="H3390" s="162">
        <f t="shared" si="211"/>
        <v>89.168852459016392</v>
      </c>
      <c r="I3390" s="162">
        <f t="shared" si="208"/>
        <v>89.168852459016392</v>
      </c>
    </row>
    <row r="3391" spans="1:9" x14ac:dyDescent="0.2">
      <c r="A3391" s="337" t="s">
        <v>128</v>
      </c>
      <c r="B3391" s="328">
        <v>61000000</v>
      </c>
      <c r="C3391" s="328">
        <v>54393000</v>
      </c>
      <c r="D3391" s="328">
        <v>54393000</v>
      </c>
      <c r="E3391" s="328">
        <v>54393000</v>
      </c>
      <c r="F3391" s="165">
        <f t="shared" si="209"/>
        <v>6607000</v>
      </c>
      <c r="G3391" s="166">
        <f t="shared" si="210"/>
        <v>89.168852459016392</v>
      </c>
      <c r="H3391" s="166">
        <f t="shared" si="211"/>
        <v>89.168852459016392</v>
      </c>
      <c r="I3391" s="166">
        <f t="shared" si="208"/>
        <v>89.168852459016392</v>
      </c>
    </row>
    <row r="3392" spans="1:9" x14ac:dyDescent="0.2">
      <c r="A3392" s="325" t="s">
        <v>1016</v>
      </c>
      <c r="B3392" s="324">
        <v>59355000000</v>
      </c>
      <c r="C3392" s="324">
        <v>40959313729.330002</v>
      </c>
      <c r="D3392" s="324">
        <v>34415744555.959999</v>
      </c>
      <c r="E3392" s="324">
        <v>34287428414.959999</v>
      </c>
      <c r="F3392" s="203">
        <f t="shared" si="209"/>
        <v>18395686270.669998</v>
      </c>
      <c r="G3392" s="204">
        <f t="shared" si="210"/>
        <v>69.007351915306216</v>
      </c>
      <c r="H3392" s="204">
        <f t="shared" si="211"/>
        <v>57.982890330991488</v>
      </c>
      <c r="I3392" s="204">
        <f t="shared" si="208"/>
        <v>57.766706115676861</v>
      </c>
    </row>
    <row r="3393" spans="1:9" x14ac:dyDescent="0.2">
      <c r="A3393" s="326" t="s">
        <v>109</v>
      </c>
      <c r="B3393" s="324">
        <v>46252000000</v>
      </c>
      <c r="C3393" s="324">
        <v>31456748048.639999</v>
      </c>
      <c r="D3393" s="324">
        <v>29324276145.549999</v>
      </c>
      <c r="E3393" s="324">
        <v>29195960004.549999</v>
      </c>
      <c r="F3393" s="161">
        <f t="shared" si="209"/>
        <v>14795251951.360001</v>
      </c>
      <c r="G3393" s="162">
        <f t="shared" si="210"/>
        <v>68.011649331142436</v>
      </c>
      <c r="H3393" s="162">
        <f t="shared" si="211"/>
        <v>63.401098645572084</v>
      </c>
      <c r="I3393" s="162">
        <f t="shared" si="208"/>
        <v>63.123670337607017</v>
      </c>
    </row>
    <row r="3394" spans="1:9" x14ac:dyDescent="0.2">
      <c r="A3394" s="327" t="s">
        <v>28</v>
      </c>
      <c r="B3394" s="324">
        <v>38788000000</v>
      </c>
      <c r="C3394" s="324">
        <v>25281509699</v>
      </c>
      <c r="D3394" s="324">
        <v>25279577111</v>
      </c>
      <c r="E3394" s="324">
        <v>25151260970</v>
      </c>
      <c r="F3394" s="161">
        <f t="shared" si="209"/>
        <v>13506490301</v>
      </c>
      <c r="G3394" s="162">
        <f t="shared" si="210"/>
        <v>65.178688509332787</v>
      </c>
      <c r="H3394" s="162">
        <f t="shared" si="211"/>
        <v>65.173706071465404</v>
      </c>
      <c r="I3394" s="162">
        <f t="shared" si="208"/>
        <v>64.842892054243578</v>
      </c>
    </row>
    <row r="3395" spans="1:9" x14ac:dyDescent="0.2">
      <c r="A3395" s="337" t="s">
        <v>110</v>
      </c>
      <c r="B3395" s="328">
        <v>24634000000</v>
      </c>
      <c r="C3395" s="328">
        <v>16252714477</v>
      </c>
      <c r="D3395" s="328">
        <v>16250891175</v>
      </c>
      <c r="E3395" s="328">
        <v>16250891175</v>
      </c>
      <c r="F3395" s="202">
        <f t="shared" si="209"/>
        <v>8381285523</v>
      </c>
      <c r="G3395" s="168">
        <f t="shared" si="210"/>
        <v>65.976757639847364</v>
      </c>
      <c r="H3395" s="168">
        <f t="shared" si="211"/>
        <v>65.96935607290736</v>
      </c>
      <c r="I3395" s="168">
        <f t="shared" si="208"/>
        <v>65.96935607290736</v>
      </c>
    </row>
    <row r="3396" spans="1:9" x14ac:dyDescent="0.2">
      <c r="A3396" s="337" t="s">
        <v>111</v>
      </c>
      <c r="B3396" s="328">
        <v>8674000000</v>
      </c>
      <c r="C3396" s="328">
        <v>5445992233</v>
      </c>
      <c r="D3396" s="328">
        <v>5445992233</v>
      </c>
      <c r="E3396" s="328">
        <v>5317676092</v>
      </c>
      <c r="F3396" s="165">
        <f t="shared" si="209"/>
        <v>3228007767</v>
      </c>
      <c r="G3396" s="166">
        <f t="shared" si="210"/>
        <v>62.785245941895319</v>
      </c>
      <c r="H3396" s="166">
        <f t="shared" si="211"/>
        <v>62.785245941895319</v>
      </c>
      <c r="I3396" s="166">
        <f t="shared" si="208"/>
        <v>61.305926815771272</v>
      </c>
    </row>
    <row r="3397" spans="1:9" x14ac:dyDescent="0.2">
      <c r="A3397" s="337" t="s">
        <v>112</v>
      </c>
      <c r="B3397" s="328">
        <v>5480000000</v>
      </c>
      <c r="C3397" s="328">
        <v>3582802989</v>
      </c>
      <c r="D3397" s="328">
        <v>3582693703</v>
      </c>
      <c r="E3397" s="328">
        <v>3582693703</v>
      </c>
      <c r="F3397" s="202">
        <f t="shared" si="209"/>
        <v>1897197011</v>
      </c>
      <c r="G3397" s="168">
        <f t="shared" si="210"/>
        <v>65.379616587591244</v>
      </c>
      <c r="H3397" s="168">
        <f t="shared" si="211"/>
        <v>65.377622317518245</v>
      </c>
      <c r="I3397" s="168">
        <f t="shared" si="208"/>
        <v>65.377622317518245</v>
      </c>
    </row>
    <row r="3398" spans="1:9" s="351" customFormat="1" x14ac:dyDescent="0.2">
      <c r="A3398" s="327" t="s">
        <v>29</v>
      </c>
      <c r="B3398" s="324">
        <v>7042100000</v>
      </c>
      <c r="C3398" s="324">
        <v>6043112947.6400003</v>
      </c>
      <c r="D3398" s="324">
        <v>3925400024.5500002</v>
      </c>
      <c r="E3398" s="324">
        <v>3925400024.5500002</v>
      </c>
      <c r="F3398" s="203">
        <f t="shared" si="209"/>
        <v>998987052.35999966</v>
      </c>
      <c r="G3398" s="204">
        <f t="shared" si="210"/>
        <v>85.814074603314367</v>
      </c>
      <c r="H3398" s="204">
        <f t="shared" si="211"/>
        <v>55.741895521932385</v>
      </c>
      <c r="I3398" s="204">
        <f t="shared" si="208"/>
        <v>55.741895521932385</v>
      </c>
    </row>
    <row r="3399" spans="1:9" x14ac:dyDescent="0.2">
      <c r="A3399" s="337" t="s">
        <v>113</v>
      </c>
      <c r="B3399" s="328">
        <v>7042100000</v>
      </c>
      <c r="C3399" s="328">
        <v>6043112947.6400003</v>
      </c>
      <c r="D3399" s="328">
        <v>3925400024.5500002</v>
      </c>
      <c r="E3399" s="328">
        <v>3925400024.5500002</v>
      </c>
      <c r="F3399" s="165">
        <f t="shared" si="209"/>
        <v>998987052.35999966</v>
      </c>
      <c r="G3399" s="166">
        <f t="shared" si="210"/>
        <v>85.814074603314367</v>
      </c>
      <c r="H3399" s="166">
        <f t="shared" si="211"/>
        <v>55.741895521932385</v>
      </c>
      <c r="I3399" s="166">
        <f t="shared" ref="I3399:I3462" si="212">IFERROR(IF(E3399&gt;0,+E3399/B3399*100,0),0)</f>
        <v>55.741895521932385</v>
      </c>
    </row>
    <row r="3400" spans="1:9" x14ac:dyDescent="0.2">
      <c r="A3400" s="327" t="s">
        <v>30</v>
      </c>
      <c r="B3400" s="324">
        <v>261500000</v>
      </c>
      <c r="C3400" s="324">
        <v>102656206</v>
      </c>
      <c r="D3400" s="324">
        <v>89829814</v>
      </c>
      <c r="E3400" s="324">
        <v>89829814</v>
      </c>
      <c r="F3400" s="161">
        <f t="shared" si="209"/>
        <v>158843794</v>
      </c>
      <c r="G3400" s="162">
        <f t="shared" si="210"/>
        <v>39.256675334608033</v>
      </c>
      <c r="H3400" s="162">
        <f t="shared" si="211"/>
        <v>34.35174531548757</v>
      </c>
      <c r="I3400" s="162">
        <f t="shared" si="212"/>
        <v>34.35174531548757</v>
      </c>
    </row>
    <row r="3401" spans="1:9" x14ac:dyDescent="0.2">
      <c r="A3401" s="337" t="s">
        <v>115</v>
      </c>
      <c r="B3401" s="328">
        <v>0</v>
      </c>
      <c r="C3401" s="328">
        <v>0</v>
      </c>
      <c r="D3401" s="328">
        <v>0</v>
      </c>
      <c r="E3401" s="328">
        <v>0</v>
      </c>
      <c r="F3401" s="165">
        <f t="shared" ref="F3401:F3464" si="213">+B3401-C3401</f>
        <v>0</v>
      </c>
      <c r="G3401" s="166">
        <f t="shared" ref="G3401:G3464" si="214">IFERROR(IF(C3401&gt;0,+C3401/B3401*100,0),0)</f>
        <v>0</v>
      </c>
      <c r="H3401" s="166">
        <f t="shared" ref="H3401:H3464" si="215">IFERROR(IF(D3401&gt;0,+D3401/B3401*100,0),0)</f>
        <v>0</v>
      </c>
      <c r="I3401" s="166">
        <f t="shared" si="212"/>
        <v>0</v>
      </c>
    </row>
    <row r="3402" spans="1:9" x14ac:dyDescent="0.2">
      <c r="A3402" s="337" t="s">
        <v>118</v>
      </c>
      <c r="B3402" s="328">
        <v>113000000</v>
      </c>
      <c r="C3402" s="328">
        <v>84396206</v>
      </c>
      <c r="D3402" s="328">
        <v>72228962</v>
      </c>
      <c r="E3402" s="328">
        <v>72228962</v>
      </c>
      <c r="F3402" s="202">
        <f t="shared" si="213"/>
        <v>28603794</v>
      </c>
      <c r="G3402" s="168">
        <f t="shared" si="214"/>
        <v>74.686907964601772</v>
      </c>
      <c r="H3402" s="168">
        <f t="shared" si="215"/>
        <v>63.919435398230085</v>
      </c>
      <c r="I3402" s="168">
        <f t="shared" si="212"/>
        <v>63.919435398230085</v>
      </c>
    </row>
    <row r="3403" spans="1:9" x14ac:dyDescent="0.2">
      <c r="A3403" s="337" t="s">
        <v>123</v>
      </c>
      <c r="B3403" s="328">
        <v>23500000</v>
      </c>
      <c r="C3403" s="328">
        <v>18260000</v>
      </c>
      <c r="D3403" s="328">
        <v>17600852</v>
      </c>
      <c r="E3403" s="328">
        <v>17600852</v>
      </c>
      <c r="F3403" s="165">
        <f t="shared" si="213"/>
        <v>5240000</v>
      </c>
      <c r="G3403" s="166">
        <f t="shared" si="214"/>
        <v>77.702127659574472</v>
      </c>
      <c r="H3403" s="166">
        <f t="shared" si="215"/>
        <v>74.897242553191489</v>
      </c>
      <c r="I3403" s="166">
        <f t="shared" si="212"/>
        <v>74.897242553191489</v>
      </c>
    </row>
    <row r="3404" spans="1:9" x14ac:dyDescent="0.2">
      <c r="A3404" s="337" t="s">
        <v>124</v>
      </c>
      <c r="B3404" s="328">
        <v>125000000</v>
      </c>
      <c r="C3404" s="328">
        <v>0</v>
      </c>
      <c r="D3404" s="328">
        <v>0</v>
      </c>
      <c r="E3404" s="328">
        <v>0</v>
      </c>
      <c r="F3404" s="165">
        <f t="shared" si="213"/>
        <v>125000000</v>
      </c>
      <c r="G3404" s="166">
        <f t="shared" si="214"/>
        <v>0</v>
      </c>
      <c r="H3404" s="166">
        <f t="shared" si="215"/>
        <v>0</v>
      </c>
      <c r="I3404" s="166">
        <f t="shared" si="212"/>
        <v>0</v>
      </c>
    </row>
    <row r="3405" spans="1:9" x14ac:dyDescent="0.2">
      <c r="A3405" s="327" t="s">
        <v>127</v>
      </c>
      <c r="B3405" s="324">
        <v>160400000</v>
      </c>
      <c r="C3405" s="324">
        <v>29469196</v>
      </c>
      <c r="D3405" s="324">
        <v>29469196</v>
      </c>
      <c r="E3405" s="324">
        <v>29469196</v>
      </c>
      <c r="F3405" s="203">
        <f t="shared" si="213"/>
        <v>130930804</v>
      </c>
      <c r="G3405" s="204">
        <f t="shared" si="214"/>
        <v>18.372316708229427</v>
      </c>
      <c r="H3405" s="204">
        <f t="shared" si="215"/>
        <v>18.372316708229427</v>
      </c>
      <c r="I3405" s="204">
        <f t="shared" si="212"/>
        <v>18.372316708229427</v>
      </c>
    </row>
    <row r="3406" spans="1:9" x14ac:dyDescent="0.2">
      <c r="A3406" s="337" t="s">
        <v>128</v>
      </c>
      <c r="B3406" s="328">
        <v>30400000</v>
      </c>
      <c r="C3406" s="328">
        <v>29469196</v>
      </c>
      <c r="D3406" s="328">
        <v>29469196</v>
      </c>
      <c r="E3406" s="328">
        <v>29469196</v>
      </c>
      <c r="F3406" s="165">
        <f t="shared" si="213"/>
        <v>930804</v>
      </c>
      <c r="G3406" s="166">
        <f t="shared" si="214"/>
        <v>96.938144736842105</v>
      </c>
      <c r="H3406" s="166">
        <f t="shared" si="215"/>
        <v>96.938144736842105</v>
      </c>
      <c r="I3406" s="166">
        <f t="shared" si="212"/>
        <v>96.938144736842105</v>
      </c>
    </row>
    <row r="3407" spans="1:9" x14ac:dyDescent="0.2">
      <c r="A3407" s="337" t="s">
        <v>130</v>
      </c>
      <c r="B3407" s="328">
        <v>130000000</v>
      </c>
      <c r="C3407" s="328">
        <v>0</v>
      </c>
      <c r="D3407" s="328">
        <v>0</v>
      </c>
      <c r="E3407" s="328">
        <v>0</v>
      </c>
      <c r="F3407" s="165">
        <f t="shared" si="213"/>
        <v>130000000</v>
      </c>
      <c r="G3407" s="166">
        <f t="shared" si="214"/>
        <v>0</v>
      </c>
      <c r="H3407" s="166">
        <f t="shared" si="215"/>
        <v>0</v>
      </c>
      <c r="I3407" s="166">
        <f t="shared" si="212"/>
        <v>0</v>
      </c>
    </row>
    <row r="3408" spans="1:9" x14ac:dyDescent="0.2">
      <c r="A3408" s="326" t="s">
        <v>131</v>
      </c>
      <c r="B3408" s="324">
        <v>13103000000</v>
      </c>
      <c r="C3408" s="324">
        <v>9502565680.6900005</v>
      </c>
      <c r="D3408" s="324">
        <v>5091468410.4099998</v>
      </c>
      <c r="E3408" s="324">
        <v>5091468410.4099998</v>
      </c>
      <c r="F3408" s="161">
        <f t="shared" si="213"/>
        <v>3600434319.3099995</v>
      </c>
      <c r="G3408" s="162">
        <f t="shared" si="214"/>
        <v>72.522061212623072</v>
      </c>
      <c r="H3408" s="162">
        <f t="shared" si="215"/>
        <v>38.857272459818361</v>
      </c>
      <c r="I3408" s="162">
        <f t="shared" si="212"/>
        <v>38.857272459818361</v>
      </c>
    </row>
    <row r="3409" spans="1:9" x14ac:dyDescent="0.2">
      <c r="A3409" s="327" t="s">
        <v>1653</v>
      </c>
      <c r="B3409" s="324">
        <v>13103000000</v>
      </c>
      <c r="C3409" s="324">
        <v>9502565680.6900005</v>
      </c>
      <c r="D3409" s="324">
        <v>5091468410.4099998</v>
      </c>
      <c r="E3409" s="324">
        <v>5091468410.4099998</v>
      </c>
      <c r="F3409" s="203">
        <f t="shared" si="213"/>
        <v>3600434319.3099995</v>
      </c>
      <c r="G3409" s="204">
        <f t="shared" si="214"/>
        <v>72.522061212623072</v>
      </c>
      <c r="H3409" s="204">
        <f t="shared" si="215"/>
        <v>38.857272459818361</v>
      </c>
      <c r="I3409" s="204">
        <f t="shared" si="212"/>
        <v>38.857272459818361</v>
      </c>
    </row>
    <row r="3410" spans="1:9" x14ac:dyDescent="0.2">
      <c r="A3410" s="337" t="s">
        <v>990</v>
      </c>
      <c r="B3410" s="328">
        <v>6811243180</v>
      </c>
      <c r="C3410" s="328">
        <v>3853508618.1900001</v>
      </c>
      <c r="D3410" s="328">
        <v>1813575045.23</v>
      </c>
      <c r="E3410" s="328">
        <v>1813575045.23</v>
      </c>
      <c r="F3410" s="165">
        <f t="shared" si="213"/>
        <v>2957734561.8099999</v>
      </c>
      <c r="G3410" s="166">
        <f t="shared" si="214"/>
        <v>56.575701620889717</v>
      </c>
      <c r="H3410" s="166">
        <f t="shared" si="215"/>
        <v>26.626197263889207</v>
      </c>
      <c r="I3410" s="166">
        <f t="shared" si="212"/>
        <v>26.626197263889207</v>
      </c>
    </row>
    <row r="3411" spans="1:9" x14ac:dyDescent="0.2">
      <c r="A3411" s="337" t="s">
        <v>1017</v>
      </c>
      <c r="B3411" s="328">
        <v>2628700744</v>
      </c>
      <c r="C3411" s="328">
        <v>2483150000</v>
      </c>
      <c r="D3411" s="328">
        <v>1389016664.3900001</v>
      </c>
      <c r="E3411" s="328">
        <v>1389016664.3900001</v>
      </c>
      <c r="F3411" s="202">
        <f t="shared" si="213"/>
        <v>145550744</v>
      </c>
      <c r="G3411" s="168">
        <f t="shared" si="214"/>
        <v>94.46301583273717</v>
      </c>
      <c r="H3411" s="168">
        <f t="shared" si="215"/>
        <v>52.840425733527319</v>
      </c>
      <c r="I3411" s="168">
        <f t="shared" si="212"/>
        <v>52.840425733527319</v>
      </c>
    </row>
    <row r="3412" spans="1:9" x14ac:dyDescent="0.2">
      <c r="A3412" s="337" t="s">
        <v>1018</v>
      </c>
      <c r="B3412" s="328">
        <v>1080755227</v>
      </c>
      <c r="C3412" s="328">
        <v>1040892960</v>
      </c>
      <c r="D3412" s="328">
        <v>472431813</v>
      </c>
      <c r="E3412" s="328">
        <v>472431813</v>
      </c>
      <c r="F3412" s="202">
        <f t="shared" si="213"/>
        <v>39862267</v>
      </c>
      <c r="G3412" s="168">
        <f t="shared" si="214"/>
        <v>96.311628571933809</v>
      </c>
      <c r="H3412" s="168">
        <f t="shared" si="215"/>
        <v>43.71311849320346</v>
      </c>
      <c r="I3412" s="168">
        <f t="shared" si="212"/>
        <v>43.71311849320346</v>
      </c>
    </row>
    <row r="3413" spans="1:9" x14ac:dyDescent="0.2">
      <c r="A3413" s="337" t="s">
        <v>1019</v>
      </c>
      <c r="B3413" s="328">
        <v>2582300849</v>
      </c>
      <c r="C3413" s="328">
        <v>2125014102.5</v>
      </c>
      <c r="D3413" s="328">
        <v>1416444887.79</v>
      </c>
      <c r="E3413" s="328">
        <v>1416444887.79</v>
      </c>
      <c r="F3413" s="165">
        <f t="shared" si="213"/>
        <v>457286746.5</v>
      </c>
      <c r="G3413" s="166">
        <f t="shared" si="214"/>
        <v>82.291499974641411</v>
      </c>
      <c r="H3413" s="166">
        <f t="shared" si="215"/>
        <v>54.852047480777479</v>
      </c>
      <c r="I3413" s="166">
        <f t="shared" si="212"/>
        <v>54.852047480777479</v>
      </c>
    </row>
    <row r="3414" spans="1:9" x14ac:dyDescent="0.2">
      <c r="A3414" s="336" t="s">
        <v>81</v>
      </c>
      <c r="B3414" s="324">
        <v>1682308484360</v>
      </c>
      <c r="C3414" s="324">
        <v>1087624537900.28</v>
      </c>
      <c r="D3414" s="324">
        <v>541178012698.99005</v>
      </c>
      <c r="E3414" s="324">
        <v>536973772442.99005</v>
      </c>
      <c r="F3414" s="205">
        <f t="shared" si="213"/>
        <v>594683946459.71997</v>
      </c>
      <c r="G3414" s="204">
        <f t="shared" si="214"/>
        <v>64.650719413927504</v>
      </c>
      <c r="H3414" s="204">
        <f t="shared" si="215"/>
        <v>32.168773903846194</v>
      </c>
      <c r="I3414" s="204">
        <f t="shared" si="212"/>
        <v>31.91886490706672</v>
      </c>
    </row>
    <row r="3415" spans="1:9" x14ac:dyDescent="0.2">
      <c r="A3415" s="325" t="s">
        <v>1020</v>
      </c>
      <c r="B3415" s="324">
        <v>1170661617205</v>
      </c>
      <c r="C3415" s="324">
        <v>800869132790.34998</v>
      </c>
      <c r="D3415" s="324">
        <v>308163510123.60004</v>
      </c>
      <c r="E3415" s="324">
        <v>304217282436.60004</v>
      </c>
      <c r="F3415" s="203">
        <f t="shared" si="213"/>
        <v>369792484414.65002</v>
      </c>
      <c r="G3415" s="204">
        <f t="shared" si="214"/>
        <v>68.411667472489285</v>
      </c>
      <c r="H3415" s="204">
        <f t="shared" si="215"/>
        <v>26.323875797632486</v>
      </c>
      <c r="I3415" s="204">
        <f t="shared" si="212"/>
        <v>25.986782001354975</v>
      </c>
    </row>
    <row r="3416" spans="1:9" x14ac:dyDescent="0.2">
      <c r="A3416" s="326" t="s">
        <v>109</v>
      </c>
      <c r="B3416" s="324">
        <v>128808300000</v>
      </c>
      <c r="C3416" s="324">
        <v>75016814945.369995</v>
      </c>
      <c r="D3416" s="324">
        <v>60241713898.790001</v>
      </c>
      <c r="E3416" s="324">
        <v>59373726178.790001</v>
      </c>
      <c r="F3416" s="203">
        <f t="shared" si="213"/>
        <v>53791485054.630005</v>
      </c>
      <c r="G3416" s="204">
        <f t="shared" si="214"/>
        <v>58.239115759908323</v>
      </c>
      <c r="H3416" s="204">
        <f t="shared" si="215"/>
        <v>46.768503193342355</v>
      </c>
      <c r="I3416" s="204">
        <f t="shared" si="212"/>
        <v>46.09464310823914</v>
      </c>
    </row>
    <row r="3417" spans="1:9" x14ac:dyDescent="0.2">
      <c r="A3417" s="327" t="s">
        <v>28</v>
      </c>
      <c r="B3417" s="324">
        <v>75203400000</v>
      </c>
      <c r="C3417" s="324">
        <v>42009246563.299995</v>
      </c>
      <c r="D3417" s="324">
        <v>41907581900.330002</v>
      </c>
      <c r="E3417" s="324">
        <v>41770211614.330002</v>
      </c>
      <c r="F3417" s="203">
        <f t="shared" si="213"/>
        <v>33194153436.700005</v>
      </c>
      <c r="G3417" s="204">
        <f t="shared" si="214"/>
        <v>55.860834168800878</v>
      </c>
      <c r="H3417" s="204">
        <f t="shared" si="215"/>
        <v>55.725647909974818</v>
      </c>
      <c r="I3417" s="204">
        <f t="shared" si="212"/>
        <v>55.542982916104854</v>
      </c>
    </row>
    <row r="3418" spans="1:9" x14ac:dyDescent="0.2">
      <c r="A3418" s="337" t="s">
        <v>110</v>
      </c>
      <c r="B3418" s="328">
        <v>50966500000</v>
      </c>
      <c r="C3418" s="328">
        <v>27009930442.560001</v>
      </c>
      <c r="D3418" s="328">
        <v>26942185562.040001</v>
      </c>
      <c r="E3418" s="328">
        <v>26878671068.040001</v>
      </c>
      <c r="F3418" s="165">
        <f t="shared" si="213"/>
        <v>23956569557.439999</v>
      </c>
      <c r="G3418" s="166">
        <f t="shared" si="214"/>
        <v>52.995458669047309</v>
      </c>
      <c r="H3418" s="166">
        <f t="shared" si="215"/>
        <v>52.862538259523419</v>
      </c>
      <c r="I3418" s="166">
        <f t="shared" si="212"/>
        <v>52.737918177704969</v>
      </c>
    </row>
    <row r="3419" spans="1:9" x14ac:dyDescent="0.2">
      <c r="A3419" s="337" t="s">
        <v>111</v>
      </c>
      <c r="B3419" s="328">
        <v>17561300000</v>
      </c>
      <c r="C3419" s="328">
        <v>10477952220</v>
      </c>
      <c r="D3419" s="328">
        <v>10477952220</v>
      </c>
      <c r="E3419" s="328">
        <v>10429758420</v>
      </c>
      <c r="F3419" s="165">
        <f t="shared" si="213"/>
        <v>7083347780</v>
      </c>
      <c r="G3419" s="166">
        <f t="shared" si="214"/>
        <v>59.665014662923589</v>
      </c>
      <c r="H3419" s="166">
        <f t="shared" si="215"/>
        <v>59.665014662923589</v>
      </c>
      <c r="I3419" s="166">
        <f t="shared" si="212"/>
        <v>59.390582815622992</v>
      </c>
    </row>
    <row r="3420" spans="1:9" x14ac:dyDescent="0.2">
      <c r="A3420" s="337" t="s">
        <v>112</v>
      </c>
      <c r="B3420" s="328">
        <v>6675600000</v>
      </c>
      <c r="C3420" s="328">
        <v>4521363900.7399998</v>
      </c>
      <c r="D3420" s="328">
        <v>4487444118.29</v>
      </c>
      <c r="E3420" s="328">
        <v>4461782126.29</v>
      </c>
      <c r="F3420" s="165">
        <f t="shared" si="213"/>
        <v>2154236099.2600002</v>
      </c>
      <c r="G3420" s="166">
        <f t="shared" si="214"/>
        <v>67.729700712145728</v>
      </c>
      <c r="H3420" s="166">
        <f t="shared" si="215"/>
        <v>67.221584850650132</v>
      </c>
      <c r="I3420" s="166">
        <f t="shared" si="212"/>
        <v>66.83717008643417</v>
      </c>
    </row>
    <row r="3421" spans="1:9" x14ac:dyDescent="0.2">
      <c r="A3421" s="327" t="s">
        <v>29</v>
      </c>
      <c r="B3421" s="324">
        <v>37872200000</v>
      </c>
      <c r="C3421" s="324">
        <v>31096943991.07</v>
      </c>
      <c r="D3421" s="324">
        <v>16727669427.459999</v>
      </c>
      <c r="E3421" s="324">
        <v>15997051993.459999</v>
      </c>
      <c r="F3421" s="203">
        <f t="shared" si="213"/>
        <v>6775256008.9300003</v>
      </c>
      <c r="G3421" s="204">
        <f t="shared" si="214"/>
        <v>82.110212744625343</v>
      </c>
      <c r="H3421" s="204">
        <f t="shared" si="215"/>
        <v>44.168729113861879</v>
      </c>
      <c r="I3421" s="204">
        <f t="shared" si="212"/>
        <v>42.239563567630078</v>
      </c>
    </row>
    <row r="3422" spans="1:9" x14ac:dyDescent="0.2">
      <c r="A3422" s="337" t="s">
        <v>113</v>
      </c>
      <c r="B3422" s="328">
        <v>37872200000</v>
      </c>
      <c r="C3422" s="328">
        <v>31096943991.07</v>
      </c>
      <c r="D3422" s="328">
        <v>16727669427.459999</v>
      </c>
      <c r="E3422" s="328">
        <v>15997051993.459999</v>
      </c>
      <c r="F3422" s="202">
        <f t="shared" si="213"/>
        <v>6775256008.9300003</v>
      </c>
      <c r="G3422" s="168">
        <f t="shared" si="214"/>
        <v>82.110212744625343</v>
      </c>
      <c r="H3422" s="168">
        <f t="shared" si="215"/>
        <v>44.168729113861879</v>
      </c>
      <c r="I3422" s="168">
        <f t="shared" si="212"/>
        <v>42.239563567630078</v>
      </c>
    </row>
    <row r="3423" spans="1:9" x14ac:dyDescent="0.2">
      <c r="A3423" s="327" t="s">
        <v>30</v>
      </c>
      <c r="B3423" s="324">
        <v>11214700000</v>
      </c>
      <c r="C3423" s="324">
        <v>1756778791</v>
      </c>
      <c r="D3423" s="324">
        <v>1452964971</v>
      </c>
      <c r="E3423" s="324">
        <v>1452964971</v>
      </c>
      <c r="F3423" s="161">
        <f t="shared" si="213"/>
        <v>9457921209</v>
      </c>
      <c r="G3423" s="162">
        <f t="shared" si="214"/>
        <v>15.664964653535094</v>
      </c>
      <c r="H3423" s="162">
        <f t="shared" si="215"/>
        <v>12.955896912088599</v>
      </c>
      <c r="I3423" s="162">
        <f t="shared" si="212"/>
        <v>12.955896912088599</v>
      </c>
    </row>
    <row r="3424" spans="1:9" x14ac:dyDescent="0.2">
      <c r="A3424" s="337" t="s">
        <v>115</v>
      </c>
      <c r="B3424" s="328">
        <v>8484900000</v>
      </c>
      <c r="C3424" s="328">
        <v>0</v>
      </c>
      <c r="D3424" s="328">
        <v>0</v>
      </c>
      <c r="E3424" s="328">
        <v>0</v>
      </c>
      <c r="F3424" s="202">
        <f t="shared" si="213"/>
        <v>8484900000</v>
      </c>
      <c r="G3424" s="168">
        <f t="shared" si="214"/>
        <v>0</v>
      </c>
      <c r="H3424" s="168">
        <f t="shared" si="215"/>
        <v>0</v>
      </c>
      <c r="I3424" s="168">
        <f t="shared" si="212"/>
        <v>0</v>
      </c>
    </row>
    <row r="3425" spans="1:9" x14ac:dyDescent="0.2">
      <c r="A3425" s="337" t="s">
        <v>152</v>
      </c>
      <c r="B3425" s="328">
        <v>1272500000</v>
      </c>
      <c r="C3425" s="328">
        <v>869648154</v>
      </c>
      <c r="D3425" s="328">
        <v>867954347</v>
      </c>
      <c r="E3425" s="328">
        <v>867954347</v>
      </c>
      <c r="F3425" s="202">
        <f t="shared" si="213"/>
        <v>402851846</v>
      </c>
      <c r="G3425" s="168">
        <f t="shared" si="214"/>
        <v>68.341701689587424</v>
      </c>
      <c r="H3425" s="168">
        <f t="shared" si="215"/>
        <v>68.208593084479375</v>
      </c>
      <c r="I3425" s="168">
        <f t="shared" si="212"/>
        <v>68.208593084479375</v>
      </c>
    </row>
    <row r="3426" spans="1:9" x14ac:dyDescent="0.2">
      <c r="A3426" s="337" t="s">
        <v>153</v>
      </c>
      <c r="B3426" s="328">
        <v>60400000</v>
      </c>
      <c r="C3426" s="328">
        <v>56486850</v>
      </c>
      <c r="D3426" s="328">
        <v>35216384</v>
      </c>
      <c r="E3426" s="328">
        <v>35216384</v>
      </c>
      <c r="F3426" s="165">
        <f t="shared" si="213"/>
        <v>3913150</v>
      </c>
      <c r="G3426" s="166">
        <f t="shared" si="214"/>
        <v>93.521274834437079</v>
      </c>
      <c r="H3426" s="166">
        <f t="shared" si="215"/>
        <v>58.305271523178803</v>
      </c>
      <c r="I3426" s="166">
        <f t="shared" si="212"/>
        <v>58.305271523178803</v>
      </c>
    </row>
    <row r="3427" spans="1:9" x14ac:dyDescent="0.2">
      <c r="A3427" s="337" t="s">
        <v>117</v>
      </c>
      <c r="B3427" s="328">
        <v>914000000</v>
      </c>
      <c r="C3427" s="328">
        <v>540611000</v>
      </c>
      <c r="D3427" s="328">
        <v>325279000</v>
      </c>
      <c r="E3427" s="328">
        <v>325279000</v>
      </c>
      <c r="F3427" s="165">
        <f t="shared" si="213"/>
        <v>373389000</v>
      </c>
      <c r="G3427" s="166">
        <f t="shared" si="214"/>
        <v>59.147811816192565</v>
      </c>
      <c r="H3427" s="166">
        <f t="shared" si="215"/>
        <v>35.588512035010936</v>
      </c>
      <c r="I3427" s="166">
        <f t="shared" si="212"/>
        <v>35.588512035010936</v>
      </c>
    </row>
    <row r="3428" spans="1:9" x14ac:dyDescent="0.2">
      <c r="A3428" s="337" t="s">
        <v>118</v>
      </c>
      <c r="B3428" s="328">
        <v>181500000</v>
      </c>
      <c r="C3428" s="328">
        <v>122037224</v>
      </c>
      <c r="D3428" s="328">
        <v>56519677</v>
      </c>
      <c r="E3428" s="328">
        <v>56519677</v>
      </c>
      <c r="F3428" s="165">
        <f t="shared" si="213"/>
        <v>59462776</v>
      </c>
      <c r="G3428" s="166">
        <f t="shared" si="214"/>
        <v>67.23813994490358</v>
      </c>
      <c r="H3428" s="166">
        <f t="shared" si="215"/>
        <v>31.14031790633609</v>
      </c>
      <c r="I3428" s="166">
        <f t="shared" si="212"/>
        <v>31.14031790633609</v>
      </c>
    </row>
    <row r="3429" spans="1:9" x14ac:dyDescent="0.2">
      <c r="A3429" s="337" t="s">
        <v>124</v>
      </c>
      <c r="B3429" s="328">
        <v>301400000</v>
      </c>
      <c r="C3429" s="328">
        <v>167995563</v>
      </c>
      <c r="D3429" s="328">
        <v>167995563</v>
      </c>
      <c r="E3429" s="328">
        <v>167995563</v>
      </c>
      <c r="F3429" s="202">
        <f t="shared" si="213"/>
        <v>133404437</v>
      </c>
      <c r="G3429" s="168">
        <f t="shared" si="214"/>
        <v>55.738408427339081</v>
      </c>
      <c r="H3429" s="168">
        <f t="shared" si="215"/>
        <v>55.738408427339081</v>
      </c>
      <c r="I3429" s="168">
        <f t="shared" si="212"/>
        <v>55.738408427339081</v>
      </c>
    </row>
    <row r="3430" spans="1:9" x14ac:dyDescent="0.2">
      <c r="A3430" s="327" t="s">
        <v>127</v>
      </c>
      <c r="B3430" s="324">
        <v>4518000000</v>
      </c>
      <c r="C3430" s="324">
        <v>153845600</v>
      </c>
      <c r="D3430" s="324">
        <v>153497600</v>
      </c>
      <c r="E3430" s="324">
        <v>153497600</v>
      </c>
      <c r="F3430" s="203">
        <f t="shared" si="213"/>
        <v>4364154400</v>
      </c>
      <c r="G3430" s="204">
        <f t="shared" si="214"/>
        <v>3.4051704293935372</v>
      </c>
      <c r="H3430" s="204">
        <f t="shared" si="215"/>
        <v>3.3974679061531647</v>
      </c>
      <c r="I3430" s="204">
        <f t="shared" si="212"/>
        <v>3.3974679061531647</v>
      </c>
    </row>
    <row r="3431" spans="1:9" x14ac:dyDescent="0.2">
      <c r="A3431" s="337" t="s">
        <v>128</v>
      </c>
      <c r="B3431" s="328">
        <v>159000000</v>
      </c>
      <c r="C3431" s="328">
        <v>153845600</v>
      </c>
      <c r="D3431" s="328">
        <v>153497600</v>
      </c>
      <c r="E3431" s="328">
        <v>153497600</v>
      </c>
      <c r="F3431" s="202">
        <f t="shared" si="213"/>
        <v>5154400</v>
      </c>
      <c r="G3431" s="168">
        <f t="shared" si="214"/>
        <v>96.758238993710691</v>
      </c>
      <c r="H3431" s="168">
        <f t="shared" si="215"/>
        <v>96.539371069182394</v>
      </c>
      <c r="I3431" s="168">
        <f t="shared" si="212"/>
        <v>96.539371069182394</v>
      </c>
    </row>
    <row r="3432" spans="1:9" x14ac:dyDescent="0.2">
      <c r="A3432" s="337" t="s">
        <v>130</v>
      </c>
      <c r="B3432" s="328">
        <v>4359000000</v>
      </c>
      <c r="C3432" s="328">
        <v>0</v>
      </c>
      <c r="D3432" s="328">
        <v>0</v>
      </c>
      <c r="E3432" s="328">
        <v>0</v>
      </c>
      <c r="F3432" s="165">
        <f t="shared" si="213"/>
        <v>4359000000</v>
      </c>
      <c r="G3432" s="166">
        <f t="shared" si="214"/>
        <v>0</v>
      </c>
      <c r="H3432" s="166">
        <f t="shared" si="215"/>
        <v>0</v>
      </c>
      <c r="I3432" s="166">
        <f t="shared" si="212"/>
        <v>0</v>
      </c>
    </row>
    <row r="3433" spans="1:9" s="351" customFormat="1" x14ac:dyDescent="0.2">
      <c r="A3433" s="326" t="s">
        <v>131</v>
      </c>
      <c r="B3433" s="324">
        <v>1041853317205</v>
      </c>
      <c r="C3433" s="324">
        <v>725852317844.97998</v>
      </c>
      <c r="D3433" s="324">
        <v>247921796224.81003</v>
      </c>
      <c r="E3433" s="324">
        <v>244843556257.81003</v>
      </c>
      <c r="F3433" s="203">
        <f t="shared" si="213"/>
        <v>316000999360.02002</v>
      </c>
      <c r="G3433" s="204">
        <f t="shared" si="214"/>
        <v>69.66933884630113</v>
      </c>
      <c r="H3433" s="204">
        <f t="shared" si="215"/>
        <v>23.796228521872408</v>
      </c>
      <c r="I3433" s="204">
        <f t="shared" si="212"/>
        <v>23.500770426556453</v>
      </c>
    </row>
    <row r="3434" spans="1:9" x14ac:dyDescent="0.2">
      <c r="A3434" s="327" t="s">
        <v>1653</v>
      </c>
      <c r="B3434" s="324">
        <v>1041853317205</v>
      </c>
      <c r="C3434" s="324">
        <v>725852317844.97998</v>
      </c>
      <c r="D3434" s="324">
        <v>247921796224.81003</v>
      </c>
      <c r="E3434" s="324">
        <v>244843556257.81003</v>
      </c>
      <c r="F3434" s="203">
        <f t="shared" si="213"/>
        <v>316000999360.02002</v>
      </c>
      <c r="G3434" s="204">
        <f t="shared" si="214"/>
        <v>69.66933884630113</v>
      </c>
      <c r="H3434" s="204">
        <f t="shared" si="215"/>
        <v>23.796228521872408</v>
      </c>
      <c r="I3434" s="204">
        <f t="shared" si="212"/>
        <v>23.500770426556453</v>
      </c>
    </row>
    <row r="3435" spans="1:9" x14ac:dyDescent="0.2">
      <c r="A3435" s="337" t="s">
        <v>1021</v>
      </c>
      <c r="B3435" s="328">
        <v>742390906700</v>
      </c>
      <c r="C3435" s="328">
        <v>585440956389</v>
      </c>
      <c r="D3435" s="328">
        <v>188247954332.73001</v>
      </c>
      <c r="E3435" s="328">
        <v>188247954332.73001</v>
      </c>
      <c r="F3435" s="165">
        <f t="shared" si="213"/>
        <v>156949950311</v>
      </c>
      <c r="G3435" s="166">
        <f t="shared" si="214"/>
        <v>78.858853348748852</v>
      </c>
      <c r="H3435" s="166">
        <f t="shared" si="215"/>
        <v>25.356985468681252</v>
      </c>
      <c r="I3435" s="166">
        <f t="shared" si="212"/>
        <v>25.356985468681252</v>
      </c>
    </row>
    <row r="3436" spans="1:9" x14ac:dyDescent="0.2">
      <c r="A3436" s="337" t="s">
        <v>1022</v>
      </c>
      <c r="B3436" s="328">
        <v>14028209000</v>
      </c>
      <c r="C3436" s="328">
        <v>3931528208</v>
      </c>
      <c r="D3436" s="328">
        <v>2525529645.9499998</v>
      </c>
      <c r="E3436" s="328">
        <v>2525529645.9499998</v>
      </c>
      <c r="F3436" s="165">
        <f t="shared" si="213"/>
        <v>10096680792</v>
      </c>
      <c r="G3436" s="166">
        <f t="shared" si="214"/>
        <v>28.025874208175829</v>
      </c>
      <c r="H3436" s="166">
        <f t="shared" si="215"/>
        <v>18.003222264153603</v>
      </c>
      <c r="I3436" s="166">
        <f t="shared" si="212"/>
        <v>18.003222264153603</v>
      </c>
    </row>
    <row r="3437" spans="1:9" x14ac:dyDescent="0.2">
      <c r="A3437" s="337" t="s">
        <v>1023</v>
      </c>
      <c r="B3437" s="328">
        <v>20500000000</v>
      </c>
      <c r="C3437" s="328">
        <v>5332862695</v>
      </c>
      <c r="D3437" s="328">
        <v>2815124205</v>
      </c>
      <c r="E3437" s="328">
        <v>2674024205</v>
      </c>
      <c r="F3437" s="165">
        <f t="shared" si="213"/>
        <v>15167137305</v>
      </c>
      <c r="G3437" s="166">
        <f t="shared" si="214"/>
        <v>26.01396436585366</v>
      </c>
      <c r="H3437" s="166">
        <f t="shared" si="215"/>
        <v>13.73231319512195</v>
      </c>
      <c r="I3437" s="166">
        <f t="shared" si="212"/>
        <v>13.044020512195123</v>
      </c>
    </row>
    <row r="3438" spans="1:9" x14ac:dyDescent="0.2">
      <c r="A3438" s="337" t="s">
        <v>1024</v>
      </c>
      <c r="B3438" s="328">
        <v>15666171505</v>
      </c>
      <c r="C3438" s="328">
        <v>10063409960</v>
      </c>
      <c r="D3438" s="328">
        <v>3693224478</v>
      </c>
      <c r="E3438" s="328">
        <v>3576535478</v>
      </c>
      <c r="F3438" s="165">
        <f t="shared" si="213"/>
        <v>5602761545</v>
      </c>
      <c r="G3438" s="166">
        <f t="shared" si="214"/>
        <v>64.236561924450868</v>
      </c>
      <c r="H3438" s="166">
        <f t="shared" si="215"/>
        <v>23.574518361561879</v>
      </c>
      <c r="I3438" s="166">
        <f t="shared" si="212"/>
        <v>22.829671415626443</v>
      </c>
    </row>
    <row r="3439" spans="1:9" x14ac:dyDescent="0.2">
      <c r="A3439" s="337" t="s">
        <v>1025</v>
      </c>
      <c r="B3439" s="328">
        <v>15603530000</v>
      </c>
      <c r="C3439" s="328">
        <v>9463114325</v>
      </c>
      <c r="D3439" s="328">
        <v>2869784707.8099999</v>
      </c>
      <c r="E3439" s="328">
        <v>2724930707.8099999</v>
      </c>
      <c r="F3439" s="165">
        <f t="shared" si="213"/>
        <v>6140415675</v>
      </c>
      <c r="G3439" s="166">
        <f t="shared" si="214"/>
        <v>60.647265875093645</v>
      </c>
      <c r="H3439" s="166">
        <f t="shared" si="215"/>
        <v>18.391894063779159</v>
      </c>
      <c r="I3439" s="166">
        <f t="shared" si="212"/>
        <v>17.463552848682319</v>
      </c>
    </row>
    <row r="3440" spans="1:9" x14ac:dyDescent="0.2">
      <c r="A3440" s="337" t="s">
        <v>1026</v>
      </c>
      <c r="B3440" s="328">
        <v>27750000000</v>
      </c>
      <c r="C3440" s="328">
        <v>0</v>
      </c>
      <c r="D3440" s="328">
        <v>0</v>
      </c>
      <c r="E3440" s="328">
        <v>0</v>
      </c>
      <c r="F3440" s="165">
        <f t="shared" si="213"/>
        <v>27750000000</v>
      </c>
      <c r="G3440" s="166">
        <f t="shared" si="214"/>
        <v>0</v>
      </c>
      <c r="H3440" s="166">
        <f t="shared" si="215"/>
        <v>0</v>
      </c>
      <c r="I3440" s="166">
        <f t="shared" si="212"/>
        <v>0</v>
      </c>
    </row>
    <row r="3441" spans="1:9" x14ac:dyDescent="0.2">
      <c r="A3441" s="337" t="s">
        <v>1027</v>
      </c>
      <c r="B3441" s="328">
        <v>53227500000</v>
      </c>
      <c r="C3441" s="328">
        <v>42403139319</v>
      </c>
      <c r="D3441" s="328">
        <v>18288804616</v>
      </c>
      <c r="E3441" s="328">
        <v>17117915461</v>
      </c>
      <c r="F3441" s="202">
        <f t="shared" si="213"/>
        <v>10824360681</v>
      </c>
      <c r="G3441" s="168">
        <f t="shared" si="214"/>
        <v>79.663969412427775</v>
      </c>
      <c r="H3441" s="168">
        <f t="shared" si="215"/>
        <v>34.359691167159831</v>
      </c>
      <c r="I3441" s="168">
        <f t="shared" si="212"/>
        <v>32.159908808416702</v>
      </c>
    </row>
    <row r="3442" spans="1:9" x14ac:dyDescent="0.2">
      <c r="A3442" s="337" t="s">
        <v>1028</v>
      </c>
      <c r="B3442" s="328">
        <v>21721000000</v>
      </c>
      <c r="C3442" s="328">
        <v>13192331308</v>
      </c>
      <c r="D3442" s="328">
        <v>6652946714</v>
      </c>
      <c r="E3442" s="328">
        <v>6248630706</v>
      </c>
      <c r="F3442" s="165">
        <f t="shared" si="213"/>
        <v>8528668692</v>
      </c>
      <c r="G3442" s="166">
        <f t="shared" si="214"/>
        <v>60.735377321486119</v>
      </c>
      <c r="H3442" s="166">
        <f t="shared" si="215"/>
        <v>30.629099553427558</v>
      </c>
      <c r="I3442" s="166">
        <f t="shared" si="212"/>
        <v>28.767693503982322</v>
      </c>
    </row>
    <row r="3443" spans="1:9" x14ac:dyDescent="0.2">
      <c r="A3443" s="337" t="s">
        <v>1029</v>
      </c>
      <c r="B3443" s="328">
        <v>4348000000</v>
      </c>
      <c r="C3443" s="328">
        <v>2632202441</v>
      </c>
      <c r="D3443" s="328">
        <v>1084558633</v>
      </c>
      <c r="E3443" s="328">
        <v>1034682133</v>
      </c>
      <c r="F3443" s="165">
        <f t="shared" si="213"/>
        <v>1715797559</v>
      </c>
      <c r="G3443" s="166">
        <f t="shared" si="214"/>
        <v>60.538234613615458</v>
      </c>
      <c r="H3443" s="166">
        <f t="shared" si="215"/>
        <v>24.943850804967802</v>
      </c>
      <c r="I3443" s="166">
        <f t="shared" si="212"/>
        <v>23.79673718951242</v>
      </c>
    </row>
    <row r="3444" spans="1:9" x14ac:dyDescent="0.2">
      <c r="A3444" s="337" t="s">
        <v>1030</v>
      </c>
      <c r="B3444" s="328">
        <v>21000000000</v>
      </c>
      <c r="C3444" s="328">
        <v>14113647550</v>
      </c>
      <c r="D3444" s="328">
        <v>3486315604</v>
      </c>
      <c r="E3444" s="328">
        <v>3330592054</v>
      </c>
      <c r="F3444" s="165">
        <f t="shared" si="213"/>
        <v>6886352450</v>
      </c>
      <c r="G3444" s="166">
        <f t="shared" si="214"/>
        <v>67.207845476190471</v>
      </c>
      <c r="H3444" s="166">
        <f t="shared" si="215"/>
        <v>16.601502876190477</v>
      </c>
      <c r="I3444" s="166">
        <f t="shared" si="212"/>
        <v>15.859962161904761</v>
      </c>
    </row>
    <row r="3445" spans="1:9" x14ac:dyDescent="0.2">
      <c r="A3445" s="337" t="s">
        <v>1031</v>
      </c>
      <c r="B3445" s="328">
        <v>7040000000</v>
      </c>
      <c r="C3445" s="328">
        <v>5456953779</v>
      </c>
      <c r="D3445" s="328">
        <v>2538080017</v>
      </c>
      <c r="E3445" s="328">
        <v>2394659684</v>
      </c>
      <c r="F3445" s="165">
        <f t="shared" si="213"/>
        <v>1583046221</v>
      </c>
      <c r="G3445" s="166">
        <f t="shared" si="214"/>
        <v>77.513547997159094</v>
      </c>
      <c r="H3445" s="166">
        <f t="shared" si="215"/>
        <v>36.052272968749996</v>
      </c>
      <c r="I3445" s="166">
        <f t="shared" si="212"/>
        <v>34.015052329545455</v>
      </c>
    </row>
    <row r="3446" spans="1:9" x14ac:dyDescent="0.2">
      <c r="A3446" s="337" t="s">
        <v>1032</v>
      </c>
      <c r="B3446" s="328">
        <v>21367000000</v>
      </c>
      <c r="C3446" s="328">
        <v>15478936899</v>
      </c>
      <c r="D3446" s="328">
        <v>7825428076</v>
      </c>
      <c r="E3446" s="328">
        <v>7542936953</v>
      </c>
      <c r="F3446" s="202">
        <f t="shared" si="213"/>
        <v>5888063101</v>
      </c>
      <c r="G3446" s="168">
        <f t="shared" si="214"/>
        <v>72.44319230121215</v>
      </c>
      <c r="H3446" s="168">
        <f t="shared" si="215"/>
        <v>36.623897018767259</v>
      </c>
      <c r="I3446" s="168">
        <f t="shared" si="212"/>
        <v>35.301806304113818</v>
      </c>
    </row>
    <row r="3447" spans="1:9" x14ac:dyDescent="0.2">
      <c r="A3447" s="337" t="s">
        <v>1033</v>
      </c>
      <c r="B3447" s="328">
        <v>13511000000</v>
      </c>
      <c r="C3447" s="328">
        <v>261434600</v>
      </c>
      <c r="D3447" s="328">
        <v>147877100</v>
      </c>
      <c r="E3447" s="328">
        <v>147877100</v>
      </c>
      <c r="F3447" s="202">
        <f t="shared" si="213"/>
        <v>13249565400</v>
      </c>
      <c r="G3447" s="168">
        <f t="shared" si="214"/>
        <v>1.9349759455258679</v>
      </c>
      <c r="H3447" s="168">
        <f t="shared" si="215"/>
        <v>1.0944941159055583</v>
      </c>
      <c r="I3447" s="168">
        <f t="shared" si="212"/>
        <v>1.0944941159055583</v>
      </c>
    </row>
    <row r="3448" spans="1:9" x14ac:dyDescent="0.2">
      <c r="A3448" s="337" t="s">
        <v>1034</v>
      </c>
      <c r="B3448" s="328">
        <v>53000000000</v>
      </c>
      <c r="C3448" s="328">
        <v>10611620111.98</v>
      </c>
      <c r="D3448" s="328">
        <v>4455259780.3199997</v>
      </c>
      <c r="E3448" s="328">
        <v>4337387113.3199997</v>
      </c>
      <c r="F3448" s="165">
        <f t="shared" si="213"/>
        <v>42388379888.020004</v>
      </c>
      <c r="G3448" s="166">
        <f t="shared" si="214"/>
        <v>20.021924739584904</v>
      </c>
      <c r="H3448" s="166">
        <f t="shared" si="215"/>
        <v>8.4061505289056591</v>
      </c>
      <c r="I3448" s="166">
        <f t="shared" si="212"/>
        <v>8.1837492704150936</v>
      </c>
    </row>
    <row r="3449" spans="1:9" x14ac:dyDescent="0.2">
      <c r="A3449" s="337" t="s">
        <v>1035</v>
      </c>
      <c r="B3449" s="328">
        <v>10700000000</v>
      </c>
      <c r="C3449" s="328">
        <v>7470180260</v>
      </c>
      <c r="D3449" s="328">
        <v>3290908315</v>
      </c>
      <c r="E3449" s="328">
        <v>2939900684</v>
      </c>
      <c r="F3449" s="165">
        <f t="shared" si="213"/>
        <v>3229819740</v>
      </c>
      <c r="G3449" s="166">
        <f t="shared" si="214"/>
        <v>69.814768785046738</v>
      </c>
      <c r="H3449" s="166">
        <f t="shared" si="215"/>
        <v>30.756152476635513</v>
      </c>
      <c r="I3449" s="166">
        <f t="shared" si="212"/>
        <v>27.475707327102803</v>
      </c>
    </row>
    <row r="3450" spans="1:9" s="351" customFormat="1" x14ac:dyDescent="0.2">
      <c r="A3450" s="325" t="s">
        <v>1036</v>
      </c>
      <c r="B3450" s="324">
        <v>93361904374</v>
      </c>
      <c r="C3450" s="324">
        <v>66264331212.830002</v>
      </c>
      <c r="D3450" s="324">
        <v>43627443521.550003</v>
      </c>
      <c r="E3450" s="324">
        <v>43627443521.550003</v>
      </c>
      <c r="F3450" s="203">
        <f t="shared" si="213"/>
        <v>27097573161.169998</v>
      </c>
      <c r="G3450" s="204">
        <f t="shared" si="214"/>
        <v>70.975770746257083</v>
      </c>
      <c r="H3450" s="204">
        <f t="shared" si="215"/>
        <v>46.729384767883595</v>
      </c>
      <c r="I3450" s="204">
        <f t="shared" si="212"/>
        <v>46.729384767883595</v>
      </c>
    </row>
    <row r="3451" spans="1:9" x14ac:dyDescent="0.2">
      <c r="A3451" s="326" t="s">
        <v>109</v>
      </c>
      <c r="B3451" s="324">
        <v>25816000000</v>
      </c>
      <c r="C3451" s="324">
        <v>17852988832.029999</v>
      </c>
      <c r="D3451" s="324">
        <v>15340846332.07</v>
      </c>
      <c r="E3451" s="324">
        <v>15340846332.07</v>
      </c>
      <c r="F3451" s="203">
        <f t="shared" si="213"/>
        <v>7963011167.9700012</v>
      </c>
      <c r="G3451" s="204">
        <f t="shared" si="214"/>
        <v>69.154744468662841</v>
      </c>
      <c r="H3451" s="204">
        <f t="shared" si="215"/>
        <v>59.423792733459869</v>
      </c>
      <c r="I3451" s="204">
        <f t="shared" si="212"/>
        <v>59.423792733459869</v>
      </c>
    </row>
    <row r="3452" spans="1:9" x14ac:dyDescent="0.2">
      <c r="A3452" s="327" t="s">
        <v>28</v>
      </c>
      <c r="B3452" s="324">
        <v>18199700000</v>
      </c>
      <c r="C3452" s="324">
        <v>11792957325</v>
      </c>
      <c r="D3452" s="324">
        <v>11792947325</v>
      </c>
      <c r="E3452" s="324">
        <v>11792947325</v>
      </c>
      <c r="F3452" s="203">
        <f t="shared" si="213"/>
        <v>6406742675</v>
      </c>
      <c r="G3452" s="204">
        <f t="shared" si="214"/>
        <v>64.797536909949059</v>
      </c>
      <c r="H3452" s="204">
        <f t="shared" si="215"/>
        <v>64.797481963988417</v>
      </c>
      <c r="I3452" s="204">
        <f t="shared" si="212"/>
        <v>64.797481963988417</v>
      </c>
    </row>
    <row r="3453" spans="1:9" x14ac:dyDescent="0.2">
      <c r="A3453" s="337" t="s">
        <v>110</v>
      </c>
      <c r="B3453" s="328">
        <v>12091500000</v>
      </c>
      <c r="C3453" s="328">
        <v>7906329963</v>
      </c>
      <c r="D3453" s="328">
        <v>7906329963</v>
      </c>
      <c r="E3453" s="328">
        <v>7906329963</v>
      </c>
      <c r="F3453" s="165">
        <f t="shared" si="213"/>
        <v>4185170037</v>
      </c>
      <c r="G3453" s="166">
        <f t="shared" si="214"/>
        <v>65.387503312244135</v>
      </c>
      <c r="H3453" s="166">
        <f t="shared" si="215"/>
        <v>65.387503312244135</v>
      </c>
      <c r="I3453" s="166">
        <f t="shared" si="212"/>
        <v>65.387503312244135</v>
      </c>
    </row>
    <row r="3454" spans="1:9" x14ac:dyDescent="0.2">
      <c r="A3454" s="337" t="s">
        <v>111</v>
      </c>
      <c r="B3454" s="328">
        <v>4412800000</v>
      </c>
      <c r="C3454" s="328">
        <v>2902486123</v>
      </c>
      <c r="D3454" s="328">
        <v>2902476123</v>
      </c>
      <c r="E3454" s="328">
        <v>2902476123</v>
      </c>
      <c r="F3454" s="165">
        <f t="shared" si="213"/>
        <v>1510313877</v>
      </c>
      <c r="G3454" s="166">
        <f t="shared" si="214"/>
        <v>65.77425043056563</v>
      </c>
      <c r="H3454" s="166">
        <f t="shared" si="215"/>
        <v>65.774023817077591</v>
      </c>
      <c r="I3454" s="166">
        <f t="shared" si="212"/>
        <v>65.774023817077591</v>
      </c>
    </row>
    <row r="3455" spans="1:9" x14ac:dyDescent="0.2">
      <c r="A3455" s="337" t="s">
        <v>112</v>
      </c>
      <c r="B3455" s="328">
        <v>1695400000</v>
      </c>
      <c r="C3455" s="328">
        <v>984141239</v>
      </c>
      <c r="D3455" s="328">
        <v>984141239</v>
      </c>
      <c r="E3455" s="328">
        <v>984141239</v>
      </c>
      <c r="F3455" s="165">
        <f t="shared" si="213"/>
        <v>711258761</v>
      </c>
      <c r="G3455" s="166">
        <f t="shared" si="214"/>
        <v>58.047731449805354</v>
      </c>
      <c r="H3455" s="166">
        <f t="shared" si="215"/>
        <v>58.047731449805354</v>
      </c>
      <c r="I3455" s="166">
        <f t="shared" si="212"/>
        <v>58.047731449805354</v>
      </c>
    </row>
    <row r="3456" spans="1:9" x14ac:dyDescent="0.2">
      <c r="A3456" s="327" t="s">
        <v>29</v>
      </c>
      <c r="B3456" s="324">
        <v>7351760269</v>
      </c>
      <c r="C3456" s="324">
        <v>5997776805.0299997</v>
      </c>
      <c r="D3456" s="324">
        <v>3486310190.0700002</v>
      </c>
      <c r="E3456" s="324">
        <v>3486310190.0700002</v>
      </c>
      <c r="F3456" s="203">
        <f t="shared" si="213"/>
        <v>1353983463.9700003</v>
      </c>
      <c r="G3456" s="204">
        <f t="shared" si="214"/>
        <v>81.582867035540971</v>
      </c>
      <c r="H3456" s="204">
        <f t="shared" si="215"/>
        <v>47.421434629345093</v>
      </c>
      <c r="I3456" s="204">
        <f t="shared" si="212"/>
        <v>47.421434629345093</v>
      </c>
    </row>
    <row r="3457" spans="1:9" x14ac:dyDescent="0.2">
      <c r="A3457" s="337" t="s">
        <v>113</v>
      </c>
      <c r="B3457" s="328">
        <v>7351760269</v>
      </c>
      <c r="C3457" s="328">
        <v>5997776805.0299997</v>
      </c>
      <c r="D3457" s="328">
        <v>3486310190.0700002</v>
      </c>
      <c r="E3457" s="328">
        <v>3486310190.0700002</v>
      </c>
      <c r="F3457" s="165">
        <f t="shared" si="213"/>
        <v>1353983463.9700003</v>
      </c>
      <c r="G3457" s="166">
        <f t="shared" si="214"/>
        <v>81.582867035540971</v>
      </c>
      <c r="H3457" s="166">
        <f t="shared" si="215"/>
        <v>47.421434629345093</v>
      </c>
      <c r="I3457" s="166">
        <f t="shared" si="212"/>
        <v>47.421434629345093</v>
      </c>
    </row>
    <row r="3458" spans="1:9" x14ac:dyDescent="0.2">
      <c r="A3458" s="327" t="s">
        <v>30</v>
      </c>
      <c r="B3458" s="324">
        <v>79939731</v>
      </c>
      <c r="C3458" s="324">
        <v>62254702</v>
      </c>
      <c r="D3458" s="324">
        <v>61588817</v>
      </c>
      <c r="E3458" s="324">
        <v>61588817</v>
      </c>
      <c r="F3458" s="203">
        <f t="shared" si="213"/>
        <v>17685029</v>
      </c>
      <c r="G3458" s="204">
        <f t="shared" si="214"/>
        <v>77.877047146931233</v>
      </c>
      <c r="H3458" s="204">
        <f t="shared" si="215"/>
        <v>77.044063358181674</v>
      </c>
      <c r="I3458" s="204">
        <f t="shared" si="212"/>
        <v>77.044063358181674</v>
      </c>
    </row>
    <row r="3459" spans="1:9" x14ac:dyDescent="0.2">
      <c r="A3459" s="337" t="s">
        <v>118</v>
      </c>
      <c r="B3459" s="328">
        <v>61300000</v>
      </c>
      <c r="C3459" s="328">
        <v>43614971</v>
      </c>
      <c r="D3459" s="328">
        <v>42949086</v>
      </c>
      <c r="E3459" s="328">
        <v>42949086</v>
      </c>
      <c r="F3459" s="202">
        <f t="shared" si="213"/>
        <v>17685029</v>
      </c>
      <c r="G3459" s="168">
        <f t="shared" si="214"/>
        <v>71.150034257748771</v>
      </c>
      <c r="H3459" s="168">
        <f t="shared" si="215"/>
        <v>70.063761827079944</v>
      </c>
      <c r="I3459" s="168">
        <f t="shared" si="212"/>
        <v>70.063761827079944</v>
      </c>
    </row>
    <row r="3460" spans="1:9" x14ac:dyDescent="0.2">
      <c r="A3460" s="337" t="s">
        <v>124</v>
      </c>
      <c r="B3460" s="328">
        <v>18639731</v>
      </c>
      <c r="C3460" s="328">
        <v>18639731</v>
      </c>
      <c r="D3460" s="328">
        <v>18639731</v>
      </c>
      <c r="E3460" s="328">
        <v>18639731</v>
      </c>
      <c r="F3460" s="202">
        <f t="shared" si="213"/>
        <v>0</v>
      </c>
      <c r="G3460" s="168">
        <f t="shared" si="214"/>
        <v>100</v>
      </c>
      <c r="H3460" s="168">
        <f t="shared" si="215"/>
        <v>100</v>
      </c>
      <c r="I3460" s="168">
        <f t="shared" si="212"/>
        <v>100</v>
      </c>
    </row>
    <row r="3461" spans="1:9" x14ac:dyDescent="0.2">
      <c r="A3461" s="327" t="s">
        <v>127</v>
      </c>
      <c r="B3461" s="324">
        <v>184600000</v>
      </c>
      <c r="C3461" s="324">
        <v>0</v>
      </c>
      <c r="D3461" s="324">
        <v>0</v>
      </c>
      <c r="E3461" s="324">
        <v>0</v>
      </c>
      <c r="F3461" s="161">
        <f t="shared" si="213"/>
        <v>184600000</v>
      </c>
      <c r="G3461" s="162">
        <f t="shared" si="214"/>
        <v>0</v>
      </c>
      <c r="H3461" s="162">
        <f t="shared" si="215"/>
        <v>0</v>
      </c>
      <c r="I3461" s="162">
        <f t="shared" si="212"/>
        <v>0</v>
      </c>
    </row>
    <row r="3462" spans="1:9" x14ac:dyDescent="0.2">
      <c r="A3462" s="337" t="s">
        <v>130</v>
      </c>
      <c r="B3462" s="328">
        <v>184600000</v>
      </c>
      <c r="C3462" s="328">
        <v>0</v>
      </c>
      <c r="D3462" s="328">
        <v>0</v>
      </c>
      <c r="E3462" s="328">
        <v>0</v>
      </c>
      <c r="F3462" s="165">
        <f t="shared" si="213"/>
        <v>184600000</v>
      </c>
      <c r="G3462" s="166">
        <f t="shared" si="214"/>
        <v>0</v>
      </c>
      <c r="H3462" s="166">
        <f t="shared" si="215"/>
        <v>0</v>
      </c>
      <c r="I3462" s="166">
        <f t="shared" si="212"/>
        <v>0</v>
      </c>
    </row>
    <row r="3463" spans="1:9" x14ac:dyDescent="0.2">
      <c r="A3463" s="326" t="s">
        <v>131</v>
      </c>
      <c r="B3463" s="324">
        <v>67545904374</v>
      </c>
      <c r="C3463" s="324">
        <v>48411342380.800003</v>
      </c>
      <c r="D3463" s="324">
        <v>28286597189.48</v>
      </c>
      <c r="E3463" s="324">
        <v>28286597189.48</v>
      </c>
      <c r="F3463" s="203">
        <f t="shared" si="213"/>
        <v>19134561993.199997</v>
      </c>
      <c r="G3463" s="204">
        <f t="shared" si="214"/>
        <v>71.671765785750083</v>
      </c>
      <c r="H3463" s="204">
        <f t="shared" si="215"/>
        <v>41.877590435176955</v>
      </c>
      <c r="I3463" s="204">
        <f t="shared" ref="I3463:I3526" si="216">IFERROR(IF(E3463&gt;0,+E3463/B3463*100,0),0)</f>
        <v>41.877590435176955</v>
      </c>
    </row>
    <row r="3464" spans="1:9" x14ac:dyDescent="0.2">
      <c r="A3464" s="327" t="s">
        <v>1653</v>
      </c>
      <c r="B3464" s="324">
        <v>67545904374</v>
      </c>
      <c r="C3464" s="324">
        <v>48411342380.800003</v>
      </c>
      <c r="D3464" s="324">
        <v>28286597189.48</v>
      </c>
      <c r="E3464" s="324">
        <v>28286597189.48</v>
      </c>
      <c r="F3464" s="203">
        <f t="shared" si="213"/>
        <v>19134561993.199997</v>
      </c>
      <c r="G3464" s="204">
        <f t="shared" si="214"/>
        <v>71.671765785750083</v>
      </c>
      <c r="H3464" s="204">
        <f t="shared" si="215"/>
        <v>41.877590435176955</v>
      </c>
      <c r="I3464" s="204">
        <f t="shared" si="216"/>
        <v>41.877590435176955</v>
      </c>
    </row>
    <row r="3465" spans="1:9" x14ac:dyDescent="0.2">
      <c r="A3465" s="337" t="s">
        <v>1037</v>
      </c>
      <c r="B3465" s="328">
        <v>52521611320</v>
      </c>
      <c r="C3465" s="328">
        <v>35634763227.440002</v>
      </c>
      <c r="D3465" s="328">
        <v>22668905174.82</v>
      </c>
      <c r="E3465" s="328">
        <v>22668905174.82</v>
      </c>
      <c r="F3465" s="202">
        <f t="shared" ref="F3465:F3528" si="217">+B3465-C3465</f>
        <v>16886848092.559998</v>
      </c>
      <c r="G3465" s="168">
        <f t="shared" ref="G3465:G3528" si="218">IFERROR(IF(C3465&gt;0,+C3465/B3465*100,0),0)</f>
        <v>67.847810323881745</v>
      </c>
      <c r="H3465" s="168">
        <f t="shared" ref="H3465:H3528" si="219">IFERROR(IF(D3465&gt;0,+D3465/B3465*100,0),0)</f>
        <v>43.161099983594333</v>
      </c>
      <c r="I3465" s="168">
        <f t="shared" si="216"/>
        <v>43.161099983594333</v>
      </c>
    </row>
    <row r="3466" spans="1:9" x14ac:dyDescent="0.2">
      <c r="A3466" s="337" t="s">
        <v>1038</v>
      </c>
      <c r="B3466" s="328">
        <v>15024293054</v>
      </c>
      <c r="C3466" s="328">
        <v>12776579153.360001</v>
      </c>
      <c r="D3466" s="328">
        <v>5617692014.6599998</v>
      </c>
      <c r="E3466" s="328">
        <v>5617692014.6599998</v>
      </c>
      <c r="F3466" s="165">
        <f t="shared" si="217"/>
        <v>2247713900.6399994</v>
      </c>
      <c r="G3466" s="166">
        <f t="shared" si="218"/>
        <v>85.039469793611502</v>
      </c>
      <c r="H3466" s="166">
        <f t="shared" si="219"/>
        <v>37.390724438541021</v>
      </c>
      <c r="I3466" s="166">
        <f t="shared" si="216"/>
        <v>37.390724438541021</v>
      </c>
    </row>
    <row r="3467" spans="1:9" x14ac:dyDescent="0.2">
      <c r="A3467" s="325" t="s">
        <v>1039</v>
      </c>
      <c r="B3467" s="324">
        <v>418284962781</v>
      </c>
      <c r="C3467" s="324">
        <v>220491073897.10001</v>
      </c>
      <c r="D3467" s="324">
        <v>189387059053.84</v>
      </c>
      <c r="E3467" s="324">
        <v>189129046484.84</v>
      </c>
      <c r="F3467" s="161">
        <f t="shared" si="217"/>
        <v>197793888883.89999</v>
      </c>
      <c r="G3467" s="162">
        <f t="shared" si="218"/>
        <v>52.713124667726042</v>
      </c>
      <c r="H3467" s="162">
        <f t="shared" si="219"/>
        <v>45.277042185472183</v>
      </c>
      <c r="I3467" s="162">
        <f t="shared" si="216"/>
        <v>45.21535874189712</v>
      </c>
    </row>
    <row r="3468" spans="1:9" x14ac:dyDescent="0.2">
      <c r="A3468" s="326" t="s">
        <v>109</v>
      </c>
      <c r="B3468" s="324">
        <v>385252962781</v>
      </c>
      <c r="C3468" s="324">
        <v>202845616849.64001</v>
      </c>
      <c r="D3468" s="324">
        <v>182435116265.82001</v>
      </c>
      <c r="E3468" s="324">
        <v>182239168475.82001</v>
      </c>
      <c r="F3468" s="203">
        <f t="shared" si="217"/>
        <v>182407345931.35999</v>
      </c>
      <c r="G3468" s="204">
        <f t="shared" si="218"/>
        <v>52.652578032203003</v>
      </c>
      <c r="H3468" s="204">
        <f t="shared" si="219"/>
        <v>47.35463030547195</v>
      </c>
      <c r="I3468" s="204">
        <f t="shared" si="216"/>
        <v>47.303768194357858</v>
      </c>
    </row>
    <row r="3469" spans="1:9" x14ac:dyDescent="0.2">
      <c r="A3469" s="327" t="s">
        <v>28</v>
      </c>
      <c r="B3469" s="324">
        <v>113284960703</v>
      </c>
      <c r="C3469" s="324">
        <v>70223014767</v>
      </c>
      <c r="D3469" s="324">
        <v>70219554142</v>
      </c>
      <c r="E3469" s="324">
        <v>70219554142</v>
      </c>
      <c r="F3469" s="203">
        <f t="shared" si="217"/>
        <v>43061945936</v>
      </c>
      <c r="G3469" s="204">
        <f t="shared" si="218"/>
        <v>61.987941145254212</v>
      </c>
      <c r="H3469" s="204">
        <f t="shared" si="219"/>
        <v>61.984886348767077</v>
      </c>
      <c r="I3469" s="204">
        <f t="shared" si="216"/>
        <v>61.984886348767077</v>
      </c>
    </row>
    <row r="3470" spans="1:9" x14ac:dyDescent="0.2">
      <c r="A3470" s="337" t="s">
        <v>110</v>
      </c>
      <c r="B3470" s="328">
        <v>73228107972</v>
      </c>
      <c r="C3470" s="328">
        <v>48509227557</v>
      </c>
      <c r="D3470" s="328">
        <v>48509227557</v>
      </c>
      <c r="E3470" s="328">
        <v>48509227557</v>
      </c>
      <c r="F3470" s="202">
        <f t="shared" si="217"/>
        <v>24718880415</v>
      </c>
      <c r="G3470" s="168">
        <f t="shared" si="218"/>
        <v>66.243999606747067</v>
      </c>
      <c r="H3470" s="168">
        <f t="shared" si="219"/>
        <v>66.243999606747067</v>
      </c>
      <c r="I3470" s="168">
        <f t="shared" si="216"/>
        <v>66.243999606747067</v>
      </c>
    </row>
    <row r="3471" spans="1:9" x14ac:dyDescent="0.2">
      <c r="A3471" s="337" t="s">
        <v>111</v>
      </c>
      <c r="B3471" s="328">
        <v>29450427942</v>
      </c>
      <c r="C3471" s="328">
        <v>16486307104</v>
      </c>
      <c r="D3471" s="328">
        <v>16482846479</v>
      </c>
      <c r="E3471" s="328">
        <v>16482846479</v>
      </c>
      <c r="F3471" s="165">
        <f t="shared" si="217"/>
        <v>12964120838</v>
      </c>
      <c r="G3471" s="166">
        <f t="shared" si="218"/>
        <v>55.979855832547884</v>
      </c>
      <c r="H3471" s="166">
        <f t="shared" si="219"/>
        <v>55.968105154402167</v>
      </c>
      <c r="I3471" s="166">
        <f t="shared" si="216"/>
        <v>55.968105154402167</v>
      </c>
    </row>
    <row r="3472" spans="1:9" x14ac:dyDescent="0.2">
      <c r="A3472" s="337" t="s">
        <v>112</v>
      </c>
      <c r="B3472" s="328">
        <v>10606424789</v>
      </c>
      <c r="C3472" s="328">
        <v>5227480106</v>
      </c>
      <c r="D3472" s="328">
        <v>5227480106</v>
      </c>
      <c r="E3472" s="328">
        <v>5227480106</v>
      </c>
      <c r="F3472" s="165">
        <f t="shared" si="217"/>
        <v>5378944683</v>
      </c>
      <c r="G3472" s="166">
        <f t="shared" si="218"/>
        <v>49.285977226006054</v>
      </c>
      <c r="H3472" s="166">
        <f t="shared" si="219"/>
        <v>49.285977226006054</v>
      </c>
      <c r="I3472" s="166">
        <f t="shared" si="216"/>
        <v>49.285977226006054</v>
      </c>
    </row>
    <row r="3473" spans="1:9" x14ac:dyDescent="0.2">
      <c r="A3473" s="337" t="s">
        <v>216</v>
      </c>
      <c r="B3473" s="328">
        <v>0</v>
      </c>
      <c r="C3473" s="328">
        <v>0</v>
      </c>
      <c r="D3473" s="328">
        <v>0</v>
      </c>
      <c r="E3473" s="328">
        <v>0</v>
      </c>
      <c r="F3473" s="202">
        <f t="shared" si="217"/>
        <v>0</v>
      </c>
      <c r="G3473" s="168">
        <f t="shared" si="218"/>
        <v>0</v>
      </c>
      <c r="H3473" s="168">
        <f t="shared" si="219"/>
        <v>0</v>
      </c>
      <c r="I3473" s="168">
        <f t="shared" si="216"/>
        <v>0</v>
      </c>
    </row>
    <row r="3474" spans="1:9" x14ac:dyDescent="0.2">
      <c r="A3474" s="327" t="s">
        <v>29</v>
      </c>
      <c r="B3474" s="324">
        <v>61979854326</v>
      </c>
      <c r="C3474" s="324">
        <v>44653350487.639999</v>
      </c>
      <c r="D3474" s="324">
        <v>24302614237.82</v>
      </c>
      <c r="E3474" s="324">
        <v>24127340094.82</v>
      </c>
      <c r="F3474" s="161">
        <f t="shared" si="217"/>
        <v>17326503838.360001</v>
      </c>
      <c r="G3474" s="162">
        <f t="shared" si="218"/>
        <v>72.044942624055693</v>
      </c>
      <c r="H3474" s="162">
        <f t="shared" si="219"/>
        <v>39.210505578141166</v>
      </c>
      <c r="I3474" s="162">
        <f t="shared" si="216"/>
        <v>38.927713459789132</v>
      </c>
    </row>
    <row r="3475" spans="1:9" x14ac:dyDescent="0.2">
      <c r="A3475" s="337" t="s">
        <v>113</v>
      </c>
      <c r="B3475" s="328">
        <v>61979854326</v>
      </c>
      <c r="C3475" s="328">
        <v>44653350487.639999</v>
      </c>
      <c r="D3475" s="328">
        <v>24302614237.82</v>
      </c>
      <c r="E3475" s="328">
        <v>24127340094.82</v>
      </c>
      <c r="F3475" s="165">
        <f t="shared" si="217"/>
        <v>17326503838.360001</v>
      </c>
      <c r="G3475" s="166">
        <f t="shared" si="218"/>
        <v>72.044942624055693</v>
      </c>
      <c r="H3475" s="166">
        <f t="shared" si="219"/>
        <v>39.210505578141166</v>
      </c>
      <c r="I3475" s="166">
        <f t="shared" si="216"/>
        <v>38.927713459789132</v>
      </c>
    </row>
    <row r="3476" spans="1:9" x14ac:dyDescent="0.2">
      <c r="A3476" s="327" t="s">
        <v>30</v>
      </c>
      <c r="B3476" s="324">
        <v>208184747752</v>
      </c>
      <c r="C3476" s="324">
        <v>87781120141</v>
      </c>
      <c r="D3476" s="324">
        <v>87724816432</v>
      </c>
      <c r="E3476" s="324">
        <v>87704142785</v>
      </c>
      <c r="F3476" s="203">
        <f t="shared" si="217"/>
        <v>120403627611</v>
      </c>
      <c r="G3476" s="204">
        <f t="shared" si="218"/>
        <v>42.165010207937627</v>
      </c>
      <c r="H3476" s="204">
        <f t="shared" si="219"/>
        <v>42.137965138782477</v>
      </c>
      <c r="I3476" s="204">
        <f t="shared" si="216"/>
        <v>42.128034705730471</v>
      </c>
    </row>
    <row r="3477" spans="1:9" x14ac:dyDescent="0.2">
      <c r="A3477" s="337" t="s">
        <v>115</v>
      </c>
      <c r="B3477" s="328">
        <v>34014445674</v>
      </c>
      <c r="C3477" s="328">
        <v>0</v>
      </c>
      <c r="D3477" s="328">
        <v>0</v>
      </c>
      <c r="E3477" s="328">
        <v>0</v>
      </c>
      <c r="F3477" s="165">
        <f t="shared" si="217"/>
        <v>34014445674</v>
      </c>
      <c r="G3477" s="166">
        <f t="shared" si="218"/>
        <v>0</v>
      </c>
      <c r="H3477" s="166">
        <f t="shared" si="219"/>
        <v>0</v>
      </c>
      <c r="I3477" s="166">
        <f t="shared" si="216"/>
        <v>0</v>
      </c>
    </row>
    <row r="3478" spans="1:9" x14ac:dyDescent="0.2">
      <c r="A3478" s="337" t="s">
        <v>118</v>
      </c>
      <c r="B3478" s="328">
        <v>944339297</v>
      </c>
      <c r="C3478" s="328">
        <v>244807764</v>
      </c>
      <c r="D3478" s="328">
        <v>188685250</v>
      </c>
      <c r="E3478" s="328">
        <v>188685250</v>
      </c>
      <c r="F3478" s="165">
        <f t="shared" si="217"/>
        <v>699531533</v>
      </c>
      <c r="G3478" s="166">
        <f t="shared" si="218"/>
        <v>25.923708224121484</v>
      </c>
      <c r="H3478" s="166">
        <f t="shared" si="219"/>
        <v>19.980662734190972</v>
      </c>
      <c r="I3478" s="166">
        <f t="shared" si="216"/>
        <v>19.980662734190972</v>
      </c>
    </row>
    <row r="3479" spans="1:9" x14ac:dyDescent="0.2">
      <c r="A3479" s="337" t="s">
        <v>124</v>
      </c>
      <c r="B3479" s="328">
        <v>3000000000</v>
      </c>
      <c r="C3479" s="328">
        <v>453885658</v>
      </c>
      <c r="D3479" s="328">
        <v>453704463</v>
      </c>
      <c r="E3479" s="328">
        <v>433030816</v>
      </c>
      <c r="F3479" s="202">
        <f t="shared" si="217"/>
        <v>2546114342</v>
      </c>
      <c r="G3479" s="168">
        <f t="shared" si="218"/>
        <v>15.129521933333335</v>
      </c>
      <c r="H3479" s="168">
        <f t="shared" si="219"/>
        <v>15.123482099999999</v>
      </c>
      <c r="I3479" s="168">
        <f t="shared" si="216"/>
        <v>14.434360533333335</v>
      </c>
    </row>
    <row r="3480" spans="1:9" s="351" customFormat="1" x14ac:dyDescent="0.2">
      <c r="A3480" s="337" t="s">
        <v>942</v>
      </c>
      <c r="B3480" s="328">
        <v>49322662781</v>
      </c>
      <c r="C3480" s="328">
        <v>49322662781</v>
      </c>
      <c r="D3480" s="328">
        <v>49322662781</v>
      </c>
      <c r="E3480" s="328">
        <v>49322662781</v>
      </c>
      <c r="F3480" s="202">
        <f t="shared" si="217"/>
        <v>0</v>
      </c>
      <c r="G3480" s="168">
        <f t="shared" si="218"/>
        <v>100</v>
      </c>
      <c r="H3480" s="168">
        <f t="shared" si="219"/>
        <v>100</v>
      </c>
      <c r="I3480" s="168">
        <f t="shared" si="216"/>
        <v>100</v>
      </c>
    </row>
    <row r="3481" spans="1:9" x14ac:dyDescent="0.2">
      <c r="A3481" s="337" t="s">
        <v>1040</v>
      </c>
      <c r="B3481" s="328">
        <v>120903300000</v>
      </c>
      <c r="C3481" s="328">
        <v>37759763938</v>
      </c>
      <c r="D3481" s="328">
        <v>37759763938</v>
      </c>
      <c r="E3481" s="328">
        <v>37759763938</v>
      </c>
      <c r="F3481" s="202">
        <f t="shared" si="217"/>
        <v>83143536062</v>
      </c>
      <c r="G3481" s="168">
        <f t="shared" si="218"/>
        <v>31.231375767245396</v>
      </c>
      <c r="H3481" s="168">
        <f t="shared" si="219"/>
        <v>31.231375767245396</v>
      </c>
      <c r="I3481" s="168">
        <f t="shared" si="216"/>
        <v>31.231375767245396</v>
      </c>
    </row>
    <row r="3482" spans="1:9" x14ac:dyDescent="0.2">
      <c r="A3482" s="327" t="s">
        <v>127</v>
      </c>
      <c r="B3482" s="324">
        <v>1803400000</v>
      </c>
      <c r="C3482" s="324">
        <v>188131454</v>
      </c>
      <c r="D3482" s="324">
        <v>188131454</v>
      </c>
      <c r="E3482" s="324">
        <v>188131454</v>
      </c>
      <c r="F3482" s="161">
        <f t="shared" si="217"/>
        <v>1615268546</v>
      </c>
      <c r="G3482" s="162">
        <f t="shared" si="218"/>
        <v>10.432042475324387</v>
      </c>
      <c r="H3482" s="162">
        <f t="shared" si="219"/>
        <v>10.432042475324387</v>
      </c>
      <c r="I3482" s="162">
        <f t="shared" si="216"/>
        <v>10.432042475324387</v>
      </c>
    </row>
    <row r="3483" spans="1:9" x14ac:dyDescent="0.2">
      <c r="A3483" s="337" t="s">
        <v>128</v>
      </c>
      <c r="B3483" s="328">
        <v>208000000</v>
      </c>
      <c r="C3483" s="328">
        <v>188131454</v>
      </c>
      <c r="D3483" s="328">
        <v>188131454</v>
      </c>
      <c r="E3483" s="328">
        <v>188131454</v>
      </c>
      <c r="F3483" s="165">
        <f t="shared" si="217"/>
        <v>19868546</v>
      </c>
      <c r="G3483" s="166">
        <f t="shared" si="218"/>
        <v>90.44781442307692</v>
      </c>
      <c r="H3483" s="166">
        <f t="shared" si="219"/>
        <v>90.44781442307692</v>
      </c>
      <c r="I3483" s="166">
        <f t="shared" si="216"/>
        <v>90.44781442307692</v>
      </c>
    </row>
    <row r="3484" spans="1:9" x14ac:dyDescent="0.2">
      <c r="A3484" s="337" t="s">
        <v>130</v>
      </c>
      <c r="B3484" s="328">
        <v>1595400000</v>
      </c>
      <c r="C3484" s="328">
        <v>0</v>
      </c>
      <c r="D3484" s="328">
        <v>0</v>
      </c>
      <c r="E3484" s="328">
        <v>0</v>
      </c>
      <c r="F3484" s="165">
        <f t="shared" si="217"/>
        <v>1595400000</v>
      </c>
      <c r="G3484" s="166">
        <f t="shared" si="218"/>
        <v>0</v>
      </c>
      <c r="H3484" s="166">
        <f t="shared" si="219"/>
        <v>0</v>
      </c>
      <c r="I3484" s="166">
        <f t="shared" si="216"/>
        <v>0</v>
      </c>
    </row>
    <row r="3485" spans="1:9" x14ac:dyDescent="0.2">
      <c r="A3485" s="326" t="s">
        <v>131</v>
      </c>
      <c r="B3485" s="324">
        <v>33032000000</v>
      </c>
      <c r="C3485" s="324">
        <v>17645457047.459999</v>
      </c>
      <c r="D3485" s="324">
        <v>6951942788.0200005</v>
      </c>
      <c r="E3485" s="324">
        <v>6889878009.0200005</v>
      </c>
      <c r="F3485" s="203">
        <f t="shared" si="217"/>
        <v>15386542952.540001</v>
      </c>
      <c r="G3485" s="204">
        <f t="shared" si="218"/>
        <v>53.419281446657784</v>
      </c>
      <c r="H3485" s="204">
        <f t="shared" si="219"/>
        <v>21.046084972208767</v>
      </c>
      <c r="I3485" s="204">
        <f t="shared" si="216"/>
        <v>20.858192083494796</v>
      </c>
    </row>
    <row r="3486" spans="1:9" x14ac:dyDescent="0.2">
      <c r="A3486" s="327" t="s">
        <v>1653</v>
      </c>
      <c r="B3486" s="324">
        <v>33032000000</v>
      </c>
      <c r="C3486" s="324">
        <v>17645457047.459999</v>
      </c>
      <c r="D3486" s="324">
        <v>6951942788.0200005</v>
      </c>
      <c r="E3486" s="324">
        <v>6889878009.0200005</v>
      </c>
      <c r="F3486" s="161">
        <f t="shared" si="217"/>
        <v>15386542952.540001</v>
      </c>
      <c r="G3486" s="162">
        <f t="shared" si="218"/>
        <v>53.419281446657784</v>
      </c>
      <c r="H3486" s="162">
        <f t="shared" si="219"/>
        <v>21.046084972208767</v>
      </c>
      <c r="I3486" s="162">
        <f t="shared" si="216"/>
        <v>20.858192083494796</v>
      </c>
    </row>
    <row r="3487" spans="1:9" x14ac:dyDescent="0.2">
      <c r="A3487" s="337" t="s">
        <v>1033</v>
      </c>
      <c r="B3487" s="328">
        <v>2367068670</v>
      </c>
      <c r="C3487" s="328">
        <v>0</v>
      </c>
      <c r="D3487" s="328">
        <v>0</v>
      </c>
      <c r="E3487" s="328">
        <v>0</v>
      </c>
      <c r="F3487" s="165">
        <f t="shared" si="217"/>
        <v>2367068670</v>
      </c>
      <c r="G3487" s="166">
        <f t="shared" si="218"/>
        <v>0</v>
      </c>
      <c r="H3487" s="166">
        <f t="shared" si="219"/>
        <v>0</v>
      </c>
      <c r="I3487" s="166">
        <f t="shared" si="216"/>
        <v>0</v>
      </c>
    </row>
    <row r="3488" spans="1:9" x14ac:dyDescent="0.2">
      <c r="A3488" s="337" t="s">
        <v>1041</v>
      </c>
      <c r="B3488" s="328">
        <v>4984878518</v>
      </c>
      <c r="C3488" s="328">
        <v>2724701732</v>
      </c>
      <c r="D3488" s="328">
        <v>688113922</v>
      </c>
      <c r="E3488" s="328">
        <v>679555800</v>
      </c>
      <c r="F3488" s="202">
        <f t="shared" si="217"/>
        <v>2260176786</v>
      </c>
      <c r="G3488" s="168">
        <f t="shared" si="218"/>
        <v>54.659340687266877</v>
      </c>
      <c r="H3488" s="168">
        <f t="shared" si="219"/>
        <v>13.804025905852576</v>
      </c>
      <c r="I3488" s="168">
        <f t="shared" si="216"/>
        <v>13.63234424963774</v>
      </c>
    </row>
    <row r="3489" spans="1:9" x14ac:dyDescent="0.2">
      <c r="A3489" s="337" t="s">
        <v>1042</v>
      </c>
      <c r="B3489" s="328">
        <v>2643762800</v>
      </c>
      <c r="C3489" s="328">
        <v>2474055494</v>
      </c>
      <c r="D3489" s="328">
        <v>1280305006</v>
      </c>
      <c r="E3489" s="328">
        <v>1271619622</v>
      </c>
      <c r="F3489" s="165">
        <f t="shared" si="217"/>
        <v>169707306</v>
      </c>
      <c r="G3489" s="166">
        <f t="shared" si="218"/>
        <v>93.580842199610345</v>
      </c>
      <c r="H3489" s="166">
        <f t="shared" si="219"/>
        <v>48.427378053734628</v>
      </c>
      <c r="I3489" s="166">
        <f t="shared" si="216"/>
        <v>48.09885448119627</v>
      </c>
    </row>
    <row r="3490" spans="1:9" x14ac:dyDescent="0.2">
      <c r="A3490" s="337" t="s">
        <v>1043</v>
      </c>
      <c r="B3490" s="328">
        <v>13169400000</v>
      </c>
      <c r="C3490" s="328">
        <v>5657224842.46</v>
      </c>
      <c r="D3490" s="328">
        <v>3101052639.02</v>
      </c>
      <c r="E3490" s="328">
        <v>3060377222.02</v>
      </c>
      <c r="F3490" s="165">
        <f t="shared" si="217"/>
        <v>7512175157.54</v>
      </c>
      <c r="G3490" s="166">
        <f t="shared" si="218"/>
        <v>42.957346898567891</v>
      </c>
      <c r="H3490" s="166">
        <f t="shared" si="219"/>
        <v>23.547410201072182</v>
      </c>
      <c r="I3490" s="166">
        <f t="shared" si="216"/>
        <v>23.238547101766216</v>
      </c>
    </row>
    <row r="3491" spans="1:9" x14ac:dyDescent="0.2">
      <c r="A3491" s="337" t="s">
        <v>1044</v>
      </c>
      <c r="B3491" s="328">
        <v>2571814506</v>
      </c>
      <c r="C3491" s="328">
        <v>1419033712</v>
      </c>
      <c r="D3491" s="328">
        <v>650913128.5</v>
      </c>
      <c r="E3491" s="328">
        <v>650270360.5</v>
      </c>
      <c r="F3491" s="165">
        <f t="shared" si="217"/>
        <v>1152780794</v>
      </c>
      <c r="G3491" s="166">
        <f t="shared" si="218"/>
        <v>55.176363174304299</v>
      </c>
      <c r="H3491" s="166">
        <f t="shared" si="219"/>
        <v>25.309489738915097</v>
      </c>
      <c r="I3491" s="166">
        <f t="shared" si="216"/>
        <v>25.284496956640151</v>
      </c>
    </row>
    <row r="3492" spans="1:9" x14ac:dyDescent="0.2">
      <c r="A3492" s="337" t="s">
        <v>1045</v>
      </c>
      <c r="B3492" s="328">
        <v>2380859766</v>
      </c>
      <c r="C3492" s="328">
        <v>2125591056</v>
      </c>
      <c r="D3492" s="328">
        <v>632732515.5</v>
      </c>
      <c r="E3492" s="328">
        <v>631452509.5</v>
      </c>
      <c r="F3492" s="202">
        <f t="shared" si="217"/>
        <v>255268710</v>
      </c>
      <c r="G3492" s="168">
        <f t="shared" si="218"/>
        <v>89.278297124199455</v>
      </c>
      <c r="H3492" s="168">
        <f t="shared" si="219"/>
        <v>26.575799403886435</v>
      </c>
      <c r="I3492" s="168">
        <f t="shared" si="216"/>
        <v>26.522037060623756</v>
      </c>
    </row>
    <row r="3493" spans="1:9" x14ac:dyDescent="0.2">
      <c r="A3493" s="337" t="s">
        <v>1046</v>
      </c>
      <c r="B3493" s="328">
        <v>1599715740</v>
      </c>
      <c r="C3493" s="328">
        <v>1133702248</v>
      </c>
      <c r="D3493" s="328">
        <v>313515518</v>
      </c>
      <c r="E3493" s="328">
        <v>312726143</v>
      </c>
      <c r="F3493" s="165">
        <f t="shared" si="217"/>
        <v>466013492</v>
      </c>
      <c r="G3493" s="166">
        <f t="shared" si="218"/>
        <v>70.868981260383165</v>
      </c>
      <c r="H3493" s="166">
        <f t="shared" si="219"/>
        <v>19.598201740516725</v>
      </c>
      <c r="I3493" s="166">
        <f t="shared" si="216"/>
        <v>19.548857036313212</v>
      </c>
    </row>
    <row r="3494" spans="1:9" x14ac:dyDescent="0.2">
      <c r="A3494" s="337" t="s">
        <v>1047</v>
      </c>
      <c r="B3494" s="328">
        <v>744500000</v>
      </c>
      <c r="C3494" s="328">
        <v>295073056</v>
      </c>
      <c r="D3494" s="328">
        <v>40482939</v>
      </c>
      <c r="E3494" s="328">
        <v>40482939</v>
      </c>
      <c r="F3494" s="165">
        <f t="shared" si="217"/>
        <v>449426944</v>
      </c>
      <c r="G3494" s="166">
        <f t="shared" si="218"/>
        <v>39.63372142377434</v>
      </c>
      <c r="H3494" s="166">
        <f t="shared" si="219"/>
        <v>5.4376009402283412</v>
      </c>
      <c r="I3494" s="166">
        <f t="shared" si="216"/>
        <v>5.4376009402283412</v>
      </c>
    </row>
    <row r="3495" spans="1:9" x14ac:dyDescent="0.2">
      <c r="A3495" s="337" t="s">
        <v>1669</v>
      </c>
      <c r="B3495" s="328">
        <v>2570000000</v>
      </c>
      <c r="C3495" s="328">
        <v>1816074907</v>
      </c>
      <c r="D3495" s="328">
        <v>244827120</v>
      </c>
      <c r="E3495" s="328">
        <v>243393413</v>
      </c>
      <c r="F3495" s="202">
        <f t="shared" si="217"/>
        <v>753925093</v>
      </c>
      <c r="G3495" s="168">
        <f t="shared" si="218"/>
        <v>70.664393268482499</v>
      </c>
      <c r="H3495" s="168">
        <f t="shared" si="219"/>
        <v>9.5263470817120623</v>
      </c>
      <c r="I3495" s="168">
        <f t="shared" si="216"/>
        <v>9.4705608171206226</v>
      </c>
    </row>
    <row r="3496" spans="1:9" x14ac:dyDescent="0.2">
      <c r="A3496" s="336" t="s">
        <v>78</v>
      </c>
      <c r="B3496" s="324">
        <v>2632176026509</v>
      </c>
      <c r="C3496" s="324">
        <v>1903622345106.5999</v>
      </c>
      <c r="D3496" s="324">
        <v>382354489443.22003</v>
      </c>
      <c r="E3496" s="324">
        <v>379793556373.78003</v>
      </c>
      <c r="F3496" s="205">
        <f t="shared" si="217"/>
        <v>728553681402.40015</v>
      </c>
      <c r="G3496" s="162">
        <f t="shared" si="218"/>
        <v>72.321240142565017</v>
      </c>
      <c r="H3496" s="162">
        <f t="shared" si="219"/>
        <v>14.526174753985918</v>
      </c>
      <c r="I3496" s="162">
        <f t="shared" si="216"/>
        <v>14.428881372249721</v>
      </c>
    </row>
    <row r="3497" spans="1:9" x14ac:dyDescent="0.2">
      <c r="A3497" s="325" t="s">
        <v>1048</v>
      </c>
      <c r="B3497" s="324">
        <v>1181660674668</v>
      </c>
      <c r="C3497" s="324">
        <v>841655035061.69995</v>
      </c>
      <c r="D3497" s="324">
        <v>158760296622.78998</v>
      </c>
      <c r="E3497" s="324">
        <v>156558447404.02997</v>
      </c>
      <c r="F3497" s="203">
        <f t="shared" si="217"/>
        <v>340005639606.30005</v>
      </c>
      <c r="G3497" s="204">
        <f t="shared" si="218"/>
        <v>71.226457231317426</v>
      </c>
      <c r="H3497" s="204">
        <f t="shared" si="219"/>
        <v>13.435354160990029</v>
      </c>
      <c r="I3497" s="204">
        <f t="shared" si="216"/>
        <v>13.249019008609785</v>
      </c>
    </row>
    <row r="3498" spans="1:9" x14ac:dyDescent="0.2">
      <c r="A3498" s="326" t="s">
        <v>109</v>
      </c>
      <c r="B3498" s="324">
        <v>922295500000</v>
      </c>
      <c r="C3498" s="324">
        <v>806292170261.92004</v>
      </c>
      <c r="D3498" s="324">
        <v>145228254896.31</v>
      </c>
      <c r="E3498" s="324">
        <v>143089120235.54999</v>
      </c>
      <c r="F3498" s="203">
        <f t="shared" si="217"/>
        <v>116003329738.07996</v>
      </c>
      <c r="G3498" s="204">
        <f t="shared" si="218"/>
        <v>87.422325085823374</v>
      </c>
      <c r="H3498" s="204">
        <f t="shared" si="219"/>
        <v>15.746390923116291</v>
      </c>
      <c r="I3498" s="204">
        <f t="shared" si="216"/>
        <v>15.514454991437123</v>
      </c>
    </row>
    <row r="3499" spans="1:9" x14ac:dyDescent="0.2">
      <c r="A3499" s="327" t="s">
        <v>28</v>
      </c>
      <c r="B3499" s="324">
        <v>134514000000</v>
      </c>
      <c r="C3499" s="324">
        <v>134508749890.28</v>
      </c>
      <c r="D3499" s="324">
        <v>80262623537.929993</v>
      </c>
      <c r="E3499" s="324">
        <v>79933312101.910004</v>
      </c>
      <c r="F3499" s="203">
        <f t="shared" si="217"/>
        <v>5250109.7200012207</v>
      </c>
      <c r="G3499" s="204">
        <f t="shared" si="218"/>
        <v>99.996096978961305</v>
      </c>
      <c r="H3499" s="204">
        <f t="shared" si="219"/>
        <v>59.668602181133558</v>
      </c>
      <c r="I3499" s="204">
        <f t="shared" si="216"/>
        <v>59.42378644744042</v>
      </c>
    </row>
    <row r="3500" spans="1:9" x14ac:dyDescent="0.2">
      <c r="A3500" s="337" t="s">
        <v>110</v>
      </c>
      <c r="B3500" s="328">
        <v>78958094488</v>
      </c>
      <c r="C3500" s="328">
        <v>78958094488</v>
      </c>
      <c r="D3500" s="328">
        <v>43983526926.720001</v>
      </c>
      <c r="E3500" s="328">
        <v>43983526926.720001</v>
      </c>
      <c r="F3500" s="202">
        <f t="shared" si="217"/>
        <v>0</v>
      </c>
      <c r="G3500" s="168">
        <f t="shared" si="218"/>
        <v>100</v>
      </c>
      <c r="H3500" s="168">
        <f t="shared" si="219"/>
        <v>55.704899177125647</v>
      </c>
      <c r="I3500" s="168">
        <f t="shared" si="216"/>
        <v>55.704899177125647</v>
      </c>
    </row>
    <row r="3501" spans="1:9" x14ac:dyDescent="0.2">
      <c r="A3501" s="337" t="s">
        <v>111</v>
      </c>
      <c r="B3501" s="328">
        <v>26577779512</v>
      </c>
      <c r="C3501" s="328">
        <v>26577779512</v>
      </c>
      <c r="D3501" s="328">
        <v>14219904283.959999</v>
      </c>
      <c r="E3501" s="328">
        <v>14219904283.959999</v>
      </c>
      <c r="F3501" s="202">
        <f t="shared" si="217"/>
        <v>0</v>
      </c>
      <c r="G3501" s="168">
        <f t="shared" si="218"/>
        <v>100</v>
      </c>
      <c r="H3501" s="168">
        <f t="shared" si="219"/>
        <v>53.502980854889103</v>
      </c>
      <c r="I3501" s="168">
        <f t="shared" si="216"/>
        <v>53.502980854889103</v>
      </c>
    </row>
    <row r="3502" spans="1:9" x14ac:dyDescent="0.2">
      <c r="A3502" s="337" t="s">
        <v>112</v>
      </c>
      <c r="B3502" s="328">
        <v>28978126000</v>
      </c>
      <c r="C3502" s="328">
        <v>28972875890.279999</v>
      </c>
      <c r="D3502" s="328">
        <v>22059192327.25</v>
      </c>
      <c r="E3502" s="328">
        <v>21729880891.23</v>
      </c>
      <c r="F3502" s="202">
        <f t="shared" si="217"/>
        <v>5250109.7200012207</v>
      </c>
      <c r="G3502" s="168">
        <f t="shared" si="218"/>
        <v>99.98188250779225</v>
      </c>
      <c r="H3502" s="168">
        <f t="shared" si="219"/>
        <v>76.123598631774883</v>
      </c>
      <c r="I3502" s="168">
        <f t="shared" si="216"/>
        <v>74.987184786310891</v>
      </c>
    </row>
    <row r="3503" spans="1:9" x14ac:dyDescent="0.2">
      <c r="A3503" s="327" t="s">
        <v>29</v>
      </c>
      <c r="B3503" s="324">
        <v>106997000000</v>
      </c>
      <c r="C3503" s="324">
        <v>62594157818.059998</v>
      </c>
      <c r="D3503" s="324">
        <v>40058233867.949997</v>
      </c>
      <c r="E3503" s="324">
        <v>38346849271.650002</v>
      </c>
      <c r="F3503" s="203">
        <f t="shared" si="217"/>
        <v>44402842181.940002</v>
      </c>
      <c r="G3503" s="204">
        <f t="shared" si="218"/>
        <v>58.500853124910044</v>
      </c>
      <c r="H3503" s="204">
        <f t="shared" si="219"/>
        <v>37.438651427563386</v>
      </c>
      <c r="I3503" s="204">
        <f t="shared" si="216"/>
        <v>35.839181726263355</v>
      </c>
    </row>
    <row r="3504" spans="1:9" x14ac:dyDescent="0.2">
      <c r="A3504" s="337" t="s">
        <v>113</v>
      </c>
      <c r="B3504" s="328">
        <v>106997000000</v>
      </c>
      <c r="C3504" s="328">
        <v>62594157818.059998</v>
      </c>
      <c r="D3504" s="328">
        <v>40058233867.949997</v>
      </c>
      <c r="E3504" s="328">
        <v>38346849271.650002</v>
      </c>
      <c r="F3504" s="165">
        <f t="shared" si="217"/>
        <v>44402842181.940002</v>
      </c>
      <c r="G3504" s="166">
        <f t="shared" si="218"/>
        <v>58.500853124910044</v>
      </c>
      <c r="H3504" s="166">
        <f t="shared" si="219"/>
        <v>37.438651427563386</v>
      </c>
      <c r="I3504" s="166">
        <f t="shared" si="216"/>
        <v>35.839181726263355</v>
      </c>
    </row>
    <row r="3505" spans="1:9" x14ac:dyDescent="0.2">
      <c r="A3505" s="327" t="s">
        <v>30</v>
      </c>
      <c r="B3505" s="324">
        <v>679424500000</v>
      </c>
      <c r="C3505" s="324">
        <v>608823083270.58008</v>
      </c>
      <c r="D3505" s="324">
        <v>24541218207.43</v>
      </c>
      <c r="E3505" s="324">
        <v>24450183044.989998</v>
      </c>
      <c r="F3505" s="203">
        <f t="shared" si="217"/>
        <v>70601416729.419922</v>
      </c>
      <c r="G3505" s="204">
        <f t="shared" si="218"/>
        <v>89.608644267402795</v>
      </c>
      <c r="H3505" s="204">
        <f t="shared" si="219"/>
        <v>3.612059648633513</v>
      </c>
      <c r="I3505" s="204">
        <f t="shared" si="216"/>
        <v>3.5986607849716927</v>
      </c>
    </row>
    <row r="3506" spans="1:9" x14ac:dyDescent="0.2">
      <c r="A3506" s="337" t="s">
        <v>1049</v>
      </c>
      <c r="B3506" s="328">
        <v>116880000000</v>
      </c>
      <c r="C3506" s="328">
        <v>53549943442.260002</v>
      </c>
      <c r="D3506" s="328">
        <v>21528634883.900002</v>
      </c>
      <c r="E3506" s="328">
        <v>21455809883.459999</v>
      </c>
      <c r="F3506" s="202">
        <f t="shared" si="217"/>
        <v>63330056557.739998</v>
      </c>
      <c r="G3506" s="168">
        <f t="shared" si="218"/>
        <v>45.81617337633471</v>
      </c>
      <c r="H3506" s="168">
        <f t="shared" si="219"/>
        <v>18.419434363364136</v>
      </c>
      <c r="I3506" s="168">
        <f t="shared" si="216"/>
        <v>18.357126868121149</v>
      </c>
    </row>
    <row r="3507" spans="1:9" x14ac:dyDescent="0.2">
      <c r="A3507" s="337" t="s">
        <v>1050</v>
      </c>
      <c r="B3507" s="328">
        <v>0</v>
      </c>
      <c r="C3507" s="328">
        <v>0</v>
      </c>
      <c r="D3507" s="328">
        <v>0</v>
      </c>
      <c r="E3507" s="328">
        <v>0</v>
      </c>
      <c r="F3507" s="165">
        <f t="shared" si="217"/>
        <v>0</v>
      </c>
      <c r="G3507" s="166">
        <f t="shared" si="218"/>
        <v>0</v>
      </c>
      <c r="H3507" s="166">
        <f t="shared" si="219"/>
        <v>0</v>
      </c>
      <c r="I3507" s="166">
        <f t="shared" si="216"/>
        <v>0</v>
      </c>
    </row>
    <row r="3508" spans="1:9" x14ac:dyDescent="0.2">
      <c r="A3508" s="337" t="s">
        <v>1051</v>
      </c>
      <c r="B3508" s="328">
        <v>7520000000</v>
      </c>
      <c r="C3508" s="328">
        <v>4154540514.3200002</v>
      </c>
      <c r="D3508" s="328">
        <v>2824251355.9899998</v>
      </c>
      <c r="E3508" s="328">
        <v>2806041193.9899998</v>
      </c>
      <c r="F3508" s="202">
        <f t="shared" si="217"/>
        <v>3365459485.6799998</v>
      </c>
      <c r="G3508" s="168">
        <f t="shared" si="218"/>
        <v>55.246549392553192</v>
      </c>
      <c r="H3508" s="168">
        <f t="shared" si="219"/>
        <v>37.556533989228718</v>
      </c>
      <c r="I3508" s="168">
        <f t="shared" si="216"/>
        <v>37.314377579654249</v>
      </c>
    </row>
    <row r="3509" spans="1:9" x14ac:dyDescent="0.2">
      <c r="A3509" s="337" t="s">
        <v>115</v>
      </c>
      <c r="B3509" s="328">
        <v>0</v>
      </c>
      <c r="C3509" s="328">
        <v>0</v>
      </c>
      <c r="D3509" s="328">
        <v>0</v>
      </c>
      <c r="E3509" s="328">
        <v>0</v>
      </c>
      <c r="F3509" s="165">
        <f t="shared" si="217"/>
        <v>0</v>
      </c>
      <c r="G3509" s="166">
        <f t="shared" si="218"/>
        <v>0</v>
      </c>
      <c r="H3509" s="166">
        <f t="shared" si="219"/>
        <v>0</v>
      </c>
      <c r="I3509" s="166">
        <f t="shared" si="216"/>
        <v>0</v>
      </c>
    </row>
    <row r="3510" spans="1:9" x14ac:dyDescent="0.2">
      <c r="A3510" s="337" t="s">
        <v>1052</v>
      </c>
      <c r="B3510" s="328">
        <v>470497000000</v>
      </c>
      <c r="C3510" s="328">
        <v>470497000000</v>
      </c>
      <c r="D3510" s="328">
        <v>0</v>
      </c>
      <c r="E3510" s="328">
        <v>0</v>
      </c>
      <c r="F3510" s="165">
        <f t="shared" si="217"/>
        <v>0</v>
      </c>
      <c r="G3510" s="166">
        <f t="shared" si="218"/>
        <v>100</v>
      </c>
      <c r="H3510" s="166">
        <f t="shared" si="219"/>
        <v>0</v>
      </c>
      <c r="I3510" s="166">
        <f t="shared" si="216"/>
        <v>0</v>
      </c>
    </row>
    <row r="3511" spans="1:9" x14ac:dyDescent="0.2">
      <c r="A3511" s="337" t="s">
        <v>118</v>
      </c>
      <c r="B3511" s="328">
        <v>294000000</v>
      </c>
      <c r="C3511" s="328">
        <v>294000000</v>
      </c>
      <c r="D3511" s="328">
        <v>186547652.53999999</v>
      </c>
      <c r="E3511" s="328">
        <v>186547652.53999999</v>
      </c>
      <c r="F3511" s="165">
        <f t="shared" si="217"/>
        <v>0</v>
      </c>
      <c r="G3511" s="166">
        <f t="shared" si="218"/>
        <v>100</v>
      </c>
      <c r="H3511" s="166">
        <f t="shared" si="219"/>
        <v>63.451582496598633</v>
      </c>
      <c r="I3511" s="166">
        <f t="shared" si="216"/>
        <v>63.451582496598633</v>
      </c>
    </row>
    <row r="3512" spans="1:9" x14ac:dyDescent="0.2">
      <c r="A3512" s="337" t="s">
        <v>435</v>
      </c>
      <c r="B3512" s="328">
        <v>239000000</v>
      </c>
      <c r="C3512" s="328">
        <v>0</v>
      </c>
      <c r="D3512" s="328">
        <v>0</v>
      </c>
      <c r="E3512" s="328">
        <v>0</v>
      </c>
      <c r="F3512" s="202">
        <f t="shared" si="217"/>
        <v>239000000</v>
      </c>
      <c r="G3512" s="168">
        <f t="shared" si="218"/>
        <v>0</v>
      </c>
      <c r="H3512" s="168">
        <f t="shared" si="219"/>
        <v>0</v>
      </c>
      <c r="I3512" s="168">
        <f t="shared" si="216"/>
        <v>0</v>
      </c>
    </row>
    <row r="3513" spans="1:9" x14ac:dyDescent="0.2">
      <c r="A3513" s="337" t="s">
        <v>124</v>
      </c>
      <c r="B3513" s="328">
        <v>751000000</v>
      </c>
      <c r="C3513" s="328">
        <v>1784315</v>
      </c>
      <c r="D3513" s="328">
        <v>1784315</v>
      </c>
      <c r="E3513" s="328">
        <v>1784315</v>
      </c>
      <c r="F3513" s="165">
        <f t="shared" si="217"/>
        <v>749215685</v>
      </c>
      <c r="G3513" s="166">
        <f t="shared" si="218"/>
        <v>0.2375918774966711</v>
      </c>
      <c r="H3513" s="166">
        <f t="shared" si="219"/>
        <v>0.2375918774966711</v>
      </c>
      <c r="I3513" s="166">
        <f t="shared" si="216"/>
        <v>0.2375918774966711</v>
      </c>
    </row>
    <row r="3514" spans="1:9" x14ac:dyDescent="0.2">
      <c r="A3514" s="337" t="s">
        <v>1655</v>
      </c>
      <c r="B3514" s="328">
        <v>80000000000</v>
      </c>
      <c r="C3514" s="328">
        <v>80000000000</v>
      </c>
      <c r="D3514" s="328">
        <v>0</v>
      </c>
      <c r="E3514" s="328">
        <v>0</v>
      </c>
      <c r="F3514" s="165">
        <f t="shared" si="217"/>
        <v>0</v>
      </c>
      <c r="G3514" s="166">
        <f t="shared" si="218"/>
        <v>100</v>
      </c>
      <c r="H3514" s="166">
        <f t="shared" si="219"/>
        <v>0</v>
      </c>
      <c r="I3514" s="166">
        <f t="shared" si="216"/>
        <v>0</v>
      </c>
    </row>
    <row r="3515" spans="1:9" x14ac:dyDescent="0.2">
      <c r="A3515" s="337" t="s">
        <v>1695</v>
      </c>
      <c r="B3515" s="328">
        <v>3243500000</v>
      </c>
      <c r="C3515" s="328">
        <v>325814999</v>
      </c>
      <c r="D3515" s="328">
        <v>0</v>
      </c>
      <c r="E3515" s="328">
        <v>0</v>
      </c>
      <c r="F3515" s="202">
        <f t="shared" si="217"/>
        <v>2917685001</v>
      </c>
      <c r="G3515" s="168">
        <f t="shared" si="218"/>
        <v>10.045167226761215</v>
      </c>
      <c r="H3515" s="168">
        <f t="shared" si="219"/>
        <v>0</v>
      </c>
      <c r="I3515" s="168">
        <f t="shared" si="216"/>
        <v>0</v>
      </c>
    </row>
    <row r="3516" spans="1:9" x14ac:dyDescent="0.2">
      <c r="A3516" s="327" t="s">
        <v>127</v>
      </c>
      <c r="B3516" s="324">
        <v>1360000000</v>
      </c>
      <c r="C3516" s="324">
        <v>366179283</v>
      </c>
      <c r="D3516" s="324">
        <v>366179283</v>
      </c>
      <c r="E3516" s="324">
        <v>358775817</v>
      </c>
      <c r="F3516" s="161">
        <f t="shared" si="217"/>
        <v>993820717</v>
      </c>
      <c r="G3516" s="162">
        <f t="shared" si="218"/>
        <v>26.924947279411764</v>
      </c>
      <c r="H3516" s="162">
        <f t="shared" si="219"/>
        <v>26.924947279411764</v>
      </c>
      <c r="I3516" s="162">
        <f t="shared" si="216"/>
        <v>26.380574779411763</v>
      </c>
    </row>
    <row r="3517" spans="1:9" s="351" customFormat="1" x14ac:dyDescent="0.2">
      <c r="A3517" s="337" t="s">
        <v>128</v>
      </c>
      <c r="B3517" s="328">
        <v>388000000</v>
      </c>
      <c r="C3517" s="328">
        <v>328173750</v>
      </c>
      <c r="D3517" s="328">
        <v>328173750</v>
      </c>
      <c r="E3517" s="328">
        <v>328173750</v>
      </c>
      <c r="F3517" s="165">
        <f t="shared" si="217"/>
        <v>59826250</v>
      </c>
      <c r="G3517" s="166">
        <f t="shared" si="218"/>
        <v>84.580863402061851</v>
      </c>
      <c r="H3517" s="166">
        <f t="shared" si="219"/>
        <v>84.580863402061851</v>
      </c>
      <c r="I3517" s="166">
        <f t="shared" si="216"/>
        <v>84.580863402061851</v>
      </c>
    </row>
    <row r="3518" spans="1:9" x14ac:dyDescent="0.2">
      <c r="A3518" s="337" t="s">
        <v>129</v>
      </c>
      <c r="B3518" s="328">
        <v>99000000</v>
      </c>
      <c r="C3518" s="328">
        <v>38005533</v>
      </c>
      <c r="D3518" s="328">
        <v>38005533</v>
      </c>
      <c r="E3518" s="328">
        <v>30602067</v>
      </c>
      <c r="F3518" s="165">
        <f t="shared" si="217"/>
        <v>60994467</v>
      </c>
      <c r="G3518" s="166">
        <f t="shared" si="218"/>
        <v>38.389427272727275</v>
      </c>
      <c r="H3518" s="166">
        <f t="shared" si="219"/>
        <v>38.389427272727275</v>
      </c>
      <c r="I3518" s="166">
        <f t="shared" si="216"/>
        <v>30.911178787878789</v>
      </c>
    </row>
    <row r="3519" spans="1:9" x14ac:dyDescent="0.2">
      <c r="A3519" s="337" t="s">
        <v>130</v>
      </c>
      <c r="B3519" s="328">
        <v>824000000</v>
      </c>
      <c r="C3519" s="328">
        <v>0</v>
      </c>
      <c r="D3519" s="328">
        <v>0</v>
      </c>
      <c r="E3519" s="328">
        <v>0</v>
      </c>
      <c r="F3519" s="202">
        <f t="shared" si="217"/>
        <v>824000000</v>
      </c>
      <c r="G3519" s="168">
        <f t="shared" si="218"/>
        <v>0</v>
      </c>
      <c r="H3519" s="168">
        <f t="shared" si="219"/>
        <v>0</v>
      </c>
      <c r="I3519" s="168">
        <f t="shared" si="216"/>
        <v>0</v>
      </c>
    </row>
    <row r="3520" spans="1:9" x14ac:dyDescent="0.2">
      <c r="A3520" s="337" t="s">
        <v>348</v>
      </c>
      <c r="B3520" s="328">
        <v>49000000</v>
      </c>
      <c r="C3520" s="328">
        <v>0</v>
      </c>
      <c r="D3520" s="328">
        <v>0</v>
      </c>
      <c r="E3520" s="328">
        <v>0</v>
      </c>
      <c r="F3520" s="202">
        <f t="shared" si="217"/>
        <v>49000000</v>
      </c>
      <c r="G3520" s="168">
        <f t="shared" si="218"/>
        <v>0</v>
      </c>
      <c r="H3520" s="168">
        <f t="shared" si="219"/>
        <v>0</v>
      </c>
      <c r="I3520" s="168">
        <f t="shared" si="216"/>
        <v>0</v>
      </c>
    </row>
    <row r="3521" spans="1:9" x14ac:dyDescent="0.2">
      <c r="A3521" s="326" t="s">
        <v>131</v>
      </c>
      <c r="B3521" s="324">
        <v>259365174668</v>
      </c>
      <c r="C3521" s="324">
        <v>35362864799.779999</v>
      </c>
      <c r="D3521" s="324">
        <v>13532041726.48</v>
      </c>
      <c r="E3521" s="324">
        <v>13469327168.48</v>
      </c>
      <c r="F3521" s="161">
        <f t="shared" si="217"/>
        <v>224002309868.22</v>
      </c>
      <c r="G3521" s="162">
        <f t="shared" si="218"/>
        <v>13.634392067110083</v>
      </c>
      <c r="H3521" s="162">
        <f t="shared" si="219"/>
        <v>5.2173703519763857</v>
      </c>
      <c r="I3521" s="162">
        <f t="shared" si="216"/>
        <v>5.1931903293190347</v>
      </c>
    </row>
    <row r="3522" spans="1:9" x14ac:dyDescent="0.2">
      <c r="A3522" s="327" t="s">
        <v>1653</v>
      </c>
      <c r="B3522" s="324">
        <v>259365174668</v>
      </c>
      <c r="C3522" s="324">
        <v>35362864799.779999</v>
      </c>
      <c r="D3522" s="324">
        <v>13532041726.48</v>
      </c>
      <c r="E3522" s="324">
        <v>13469327168.48</v>
      </c>
      <c r="F3522" s="203">
        <f t="shared" si="217"/>
        <v>224002309868.22</v>
      </c>
      <c r="G3522" s="204">
        <f t="shared" si="218"/>
        <v>13.634392067110083</v>
      </c>
      <c r="H3522" s="204">
        <f t="shared" si="219"/>
        <v>5.2173703519763857</v>
      </c>
      <c r="I3522" s="204">
        <f t="shared" si="216"/>
        <v>5.1931903293190347</v>
      </c>
    </row>
    <row r="3523" spans="1:9" x14ac:dyDescent="0.2">
      <c r="A3523" s="337" t="s">
        <v>1053</v>
      </c>
      <c r="B3523" s="328">
        <v>43613994178</v>
      </c>
      <c r="C3523" s="328">
        <v>14753633329.6</v>
      </c>
      <c r="D3523" s="328">
        <v>4703222609.8199997</v>
      </c>
      <c r="E3523" s="328">
        <v>4667869774.8199997</v>
      </c>
      <c r="F3523" s="165">
        <f t="shared" si="217"/>
        <v>28860360848.400002</v>
      </c>
      <c r="G3523" s="166">
        <f t="shared" si="218"/>
        <v>33.827750949354936</v>
      </c>
      <c r="H3523" s="166">
        <f t="shared" si="219"/>
        <v>10.783746589741199</v>
      </c>
      <c r="I3523" s="166">
        <f t="shared" si="216"/>
        <v>10.702688122920398</v>
      </c>
    </row>
    <row r="3524" spans="1:9" x14ac:dyDescent="0.2">
      <c r="A3524" s="337" t="s">
        <v>1054</v>
      </c>
      <c r="B3524" s="328">
        <v>4647621057</v>
      </c>
      <c r="C3524" s="328">
        <v>2864636755</v>
      </c>
      <c r="D3524" s="328">
        <v>972771584</v>
      </c>
      <c r="E3524" s="328">
        <v>972771584</v>
      </c>
      <c r="F3524" s="165">
        <f t="shared" si="217"/>
        <v>1782984302</v>
      </c>
      <c r="G3524" s="166">
        <f t="shared" si="218"/>
        <v>61.63662484241128</v>
      </c>
      <c r="H3524" s="166">
        <f t="shared" si="219"/>
        <v>20.930527081911361</v>
      </c>
      <c r="I3524" s="166">
        <f t="shared" si="216"/>
        <v>20.930527081911361</v>
      </c>
    </row>
    <row r="3525" spans="1:9" x14ac:dyDescent="0.2">
      <c r="A3525" s="337" t="s">
        <v>1055</v>
      </c>
      <c r="B3525" s="328">
        <v>49634288000</v>
      </c>
      <c r="C3525" s="328">
        <v>0</v>
      </c>
      <c r="D3525" s="328">
        <v>0</v>
      </c>
      <c r="E3525" s="328">
        <v>0</v>
      </c>
      <c r="F3525" s="202">
        <f t="shared" si="217"/>
        <v>49634288000</v>
      </c>
      <c r="G3525" s="168">
        <f t="shared" si="218"/>
        <v>0</v>
      </c>
      <c r="H3525" s="168">
        <f t="shared" si="219"/>
        <v>0</v>
      </c>
      <c r="I3525" s="168">
        <f t="shared" si="216"/>
        <v>0</v>
      </c>
    </row>
    <row r="3526" spans="1:9" x14ac:dyDescent="0.2">
      <c r="A3526" s="337" t="s">
        <v>1056</v>
      </c>
      <c r="B3526" s="328">
        <v>107063636574</v>
      </c>
      <c r="C3526" s="328">
        <v>0</v>
      </c>
      <c r="D3526" s="328">
        <v>0</v>
      </c>
      <c r="E3526" s="328">
        <v>0</v>
      </c>
      <c r="F3526" s="165">
        <f t="shared" si="217"/>
        <v>107063636574</v>
      </c>
      <c r="G3526" s="166">
        <f t="shared" si="218"/>
        <v>0</v>
      </c>
      <c r="H3526" s="166">
        <f t="shared" si="219"/>
        <v>0</v>
      </c>
      <c r="I3526" s="166">
        <f t="shared" si="216"/>
        <v>0</v>
      </c>
    </row>
    <row r="3527" spans="1:9" x14ac:dyDescent="0.2">
      <c r="A3527" s="337" t="s">
        <v>1057</v>
      </c>
      <c r="B3527" s="328">
        <v>19272160000</v>
      </c>
      <c r="C3527" s="328">
        <v>7384972426.1499996</v>
      </c>
      <c r="D3527" s="328">
        <v>2761826450.1500001</v>
      </c>
      <c r="E3527" s="328">
        <v>2734464727.1500001</v>
      </c>
      <c r="F3527" s="202">
        <f t="shared" si="217"/>
        <v>11887187573.85</v>
      </c>
      <c r="G3527" s="168">
        <f t="shared" si="218"/>
        <v>38.319381045767571</v>
      </c>
      <c r="H3527" s="168">
        <f t="shared" si="219"/>
        <v>14.330653388878051</v>
      </c>
      <c r="I3527" s="168">
        <f t="shared" ref="I3527:I3590" si="220">IFERROR(IF(E3527&gt;0,+E3527/B3527*100,0),0)</f>
        <v>14.188678005734698</v>
      </c>
    </row>
    <row r="3528" spans="1:9" x14ac:dyDescent="0.2">
      <c r="A3528" s="337" t="s">
        <v>1058</v>
      </c>
      <c r="B3528" s="328">
        <v>7395586225</v>
      </c>
      <c r="C3528" s="328">
        <v>0</v>
      </c>
      <c r="D3528" s="328">
        <v>0</v>
      </c>
      <c r="E3528" s="328">
        <v>0</v>
      </c>
      <c r="F3528" s="165">
        <f t="shared" si="217"/>
        <v>7395586225</v>
      </c>
      <c r="G3528" s="166">
        <f t="shared" si="218"/>
        <v>0</v>
      </c>
      <c r="H3528" s="166">
        <f t="shared" si="219"/>
        <v>0</v>
      </c>
      <c r="I3528" s="166">
        <f t="shared" si="220"/>
        <v>0</v>
      </c>
    </row>
    <row r="3529" spans="1:9" x14ac:dyDescent="0.2">
      <c r="A3529" s="337" t="s">
        <v>1059</v>
      </c>
      <c r="B3529" s="328">
        <v>2116977856</v>
      </c>
      <c r="C3529" s="328">
        <v>1974996334</v>
      </c>
      <c r="D3529" s="328">
        <v>847769872.66999996</v>
      </c>
      <c r="E3529" s="328">
        <v>847769872.66999996</v>
      </c>
      <c r="F3529" s="165">
        <f t="shared" ref="F3529:F3592" si="221">+B3529-C3529</f>
        <v>141981522</v>
      </c>
      <c r="G3529" s="166">
        <f t="shared" ref="G3529:G3592" si="222">IFERROR(IF(C3529&gt;0,+C3529/B3529*100,0),0)</f>
        <v>93.293197583640662</v>
      </c>
      <c r="H3529" s="166">
        <f t="shared" ref="H3529:H3592" si="223">IFERROR(IF(D3529&gt;0,+D3529/B3529*100,0),0)</f>
        <v>40.046232428328246</v>
      </c>
      <c r="I3529" s="166">
        <f t="shared" si="220"/>
        <v>40.046232428328246</v>
      </c>
    </row>
    <row r="3530" spans="1:9" x14ac:dyDescent="0.2">
      <c r="A3530" s="337" t="s">
        <v>1060</v>
      </c>
      <c r="B3530" s="328">
        <v>3657351283</v>
      </c>
      <c r="C3530" s="328">
        <v>2635145352.6999998</v>
      </c>
      <c r="D3530" s="328">
        <v>790249047.17999995</v>
      </c>
      <c r="E3530" s="328">
        <v>790249047.17999995</v>
      </c>
      <c r="F3530" s="202">
        <f t="shared" si="221"/>
        <v>1022205930.3000002</v>
      </c>
      <c r="G3530" s="168">
        <f t="shared" si="222"/>
        <v>72.050649467241783</v>
      </c>
      <c r="H3530" s="168">
        <f t="shared" si="223"/>
        <v>21.607140961635647</v>
      </c>
      <c r="I3530" s="168">
        <f t="shared" si="220"/>
        <v>21.607140961635647</v>
      </c>
    </row>
    <row r="3531" spans="1:9" x14ac:dyDescent="0.2">
      <c r="A3531" s="337" t="s">
        <v>1061</v>
      </c>
      <c r="B3531" s="328">
        <v>1026250149</v>
      </c>
      <c r="C3531" s="328">
        <v>997094176</v>
      </c>
      <c r="D3531" s="328">
        <v>137283333.33000001</v>
      </c>
      <c r="E3531" s="328">
        <v>137283333.33000001</v>
      </c>
      <c r="F3531" s="165">
        <f t="shared" si="221"/>
        <v>29155973</v>
      </c>
      <c r="G3531" s="166">
        <f t="shared" si="222"/>
        <v>97.158979900913025</v>
      </c>
      <c r="H3531" s="166">
        <f t="shared" si="223"/>
        <v>13.377180355469065</v>
      </c>
      <c r="I3531" s="166">
        <f t="shared" si="220"/>
        <v>13.377180355469065</v>
      </c>
    </row>
    <row r="3532" spans="1:9" x14ac:dyDescent="0.2">
      <c r="A3532" s="337" t="s">
        <v>1062</v>
      </c>
      <c r="B3532" s="328">
        <v>13746382988</v>
      </c>
      <c r="C3532" s="328">
        <v>2872378829.3299999</v>
      </c>
      <c r="D3532" s="328">
        <v>2872378829.3299999</v>
      </c>
      <c r="E3532" s="328">
        <v>2872378829.3299999</v>
      </c>
      <c r="F3532" s="165">
        <f t="shared" si="221"/>
        <v>10874004158.67</v>
      </c>
      <c r="G3532" s="166">
        <f t="shared" si="222"/>
        <v>20.895524530616257</v>
      </c>
      <c r="H3532" s="166">
        <f t="shared" si="223"/>
        <v>20.895524530616257</v>
      </c>
      <c r="I3532" s="166">
        <f t="shared" si="220"/>
        <v>20.895524530616257</v>
      </c>
    </row>
    <row r="3533" spans="1:9" x14ac:dyDescent="0.2">
      <c r="A3533" s="337" t="s">
        <v>1670</v>
      </c>
      <c r="B3533" s="328">
        <v>7190926358</v>
      </c>
      <c r="C3533" s="328">
        <v>1880007597</v>
      </c>
      <c r="D3533" s="328">
        <v>446540000</v>
      </c>
      <c r="E3533" s="328">
        <v>446540000</v>
      </c>
      <c r="F3533" s="202">
        <f t="shared" si="221"/>
        <v>5310918761</v>
      </c>
      <c r="G3533" s="168">
        <f t="shared" si="222"/>
        <v>26.144164234257062</v>
      </c>
      <c r="H3533" s="168">
        <f t="shared" si="223"/>
        <v>6.2097701710325319</v>
      </c>
      <c r="I3533" s="168">
        <f t="shared" si="220"/>
        <v>6.2097701710325319</v>
      </c>
    </row>
    <row r="3534" spans="1:9" x14ac:dyDescent="0.2">
      <c r="A3534" s="325" t="s">
        <v>1063</v>
      </c>
      <c r="B3534" s="324">
        <v>136944681303</v>
      </c>
      <c r="C3534" s="324">
        <v>42375344074.500008</v>
      </c>
      <c r="D3534" s="324">
        <v>27139066694.059998</v>
      </c>
      <c r="E3534" s="324">
        <v>27139066694.059998</v>
      </c>
      <c r="F3534" s="161">
        <f t="shared" si="221"/>
        <v>94569337228.5</v>
      </c>
      <c r="G3534" s="162">
        <f t="shared" si="222"/>
        <v>30.943402599726745</v>
      </c>
      <c r="H3534" s="162">
        <f t="shared" si="223"/>
        <v>19.817539780177992</v>
      </c>
      <c r="I3534" s="162">
        <f t="shared" si="220"/>
        <v>19.817539780177992</v>
      </c>
    </row>
    <row r="3535" spans="1:9" x14ac:dyDescent="0.2">
      <c r="A3535" s="326" t="s">
        <v>109</v>
      </c>
      <c r="B3535" s="324">
        <v>38988000000</v>
      </c>
      <c r="C3535" s="324">
        <v>32971860652.52</v>
      </c>
      <c r="D3535" s="324">
        <v>25036476491.549999</v>
      </c>
      <c r="E3535" s="324">
        <v>25036476491.549999</v>
      </c>
      <c r="F3535" s="203">
        <f t="shared" si="221"/>
        <v>6016139347.4799995</v>
      </c>
      <c r="G3535" s="204">
        <f t="shared" si="222"/>
        <v>84.569253751205494</v>
      </c>
      <c r="H3535" s="204">
        <f t="shared" si="223"/>
        <v>64.215852291859036</v>
      </c>
      <c r="I3535" s="204">
        <f t="shared" si="220"/>
        <v>64.215852291859036</v>
      </c>
    </row>
    <row r="3536" spans="1:9" x14ac:dyDescent="0.2">
      <c r="A3536" s="327" t="s">
        <v>28</v>
      </c>
      <c r="B3536" s="324">
        <v>12720000000</v>
      </c>
      <c r="C3536" s="324">
        <v>9104826364</v>
      </c>
      <c r="D3536" s="324">
        <v>9087088684</v>
      </c>
      <c r="E3536" s="324">
        <v>9087088684</v>
      </c>
      <c r="F3536" s="203">
        <f t="shared" si="221"/>
        <v>3615173636</v>
      </c>
      <c r="G3536" s="204">
        <f t="shared" si="222"/>
        <v>71.57882361635221</v>
      </c>
      <c r="H3536" s="204">
        <f t="shared" si="223"/>
        <v>71.439376446540876</v>
      </c>
      <c r="I3536" s="204">
        <f t="shared" si="220"/>
        <v>71.439376446540876</v>
      </c>
    </row>
    <row r="3537" spans="1:9" x14ac:dyDescent="0.2">
      <c r="A3537" s="337" t="s">
        <v>110</v>
      </c>
      <c r="B3537" s="328">
        <v>8348000000</v>
      </c>
      <c r="C3537" s="328">
        <v>6041685944</v>
      </c>
      <c r="D3537" s="328">
        <v>6029541377</v>
      </c>
      <c r="E3537" s="328">
        <v>6029541377</v>
      </c>
      <c r="F3537" s="202">
        <f t="shared" si="221"/>
        <v>2306314056</v>
      </c>
      <c r="G3537" s="168">
        <f t="shared" si="222"/>
        <v>72.372855103018679</v>
      </c>
      <c r="H3537" s="168">
        <f t="shared" si="223"/>
        <v>72.227376341638717</v>
      </c>
      <c r="I3537" s="168">
        <f t="shared" si="220"/>
        <v>72.227376341638717</v>
      </c>
    </row>
    <row r="3538" spans="1:9" x14ac:dyDescent="0.2">
      <c r="A3538" s="337" t="s">
        <v>111</v>
      </c>
      <c r="B3538" s="328">
        <v>3060000000</v>
      </c>
      <c r="C3538" s="328">
        <v>2251862029</v>
      </c>
      <c r="D3538" s="328">
        <v>2250849982</v>
      </c>
      <c r="E3538" s="328">
        <v>2250849982</v>
      </c>
      <c r="F3538" s="202">
        <f t="shared" si="221"/>
        <v>808137971</v>
      </c>
      <c r="G3538" s="168">
        <f t="shared" si="222"/>
        <v>73.590262385620917</v>
      </c>
      <c r="H3538" s="168">
        <f t="shared" si="223"/>
        <v>73.55718895424836</v>
      </c>
      <c r="I3538" s="168">
        <f t="shared" si="220"/>
        <v>73.55718895424836</v>
      </c>
    </row>
    <row r="3539" spans="1:9" s="351" customFormat="1" x14ac:dyDescent="0.2">
      <c r="A3539" s="337" t="s">
        <v>112</v>
      </c>
      <c r="B3539" s="328">
        <v>1312000000</v>
      </c>
      <c r="C3539" s="328">
        <v>811278391</v>
      </c>
      <c r="D3539" s="328">
        <v>806697325</v>
      </c>
      <c r="E3539" s="328">
        <v>806697325</v>
      </c>
      <c r="F3539" s="202">
        <f t="shared" si="221"/>
        <v>500721609</v>
      </c>
      <c r="G3539" s="168">
        <f t="shared" si="222"/>
        <v>61.835243216463411</v>
      </c>
      <c r="H3539" s="168">
        <f t="shared" si="223"/>
        <v>61.486076600609749</v>
      </c>
      <c r="I3539" s="168">
        <f t="shared" si="220"/>
        <v>61.486076600609749</v>
      </c>
    </row>
    <row r="3540" spans="1:9" x14ac:dyDescent="0.2">
      <c r="A3540" s="327" t="s">
        <v>29</v>
      </c>
      <c r="B3540" s="324">
        <v>4499000000</v>
      </c>
      <c r="C3540" s="324">
        <v>4115778823.73</v>
      </c>
      <c r="D3540" s="324">
        <v>2932250976.1399999</v>
      </c>
      <c r="E3540" s="324">
        <v>2932250976.1399999</v>
      </c>
      <c r="F3540" s="203">
        <f t="shared" si="221"/>
        <v>383221176.26999998</v>
      </c>
      <c r="G3540" s="204">
        <f t="shared" si="222"/>
        <v>91.482080989775511</v>
      </c>
      <c r="H3540" s="204">
        <f t="shared" si="223"/>
        <v>65.175616273394084</v>
      </c>
      <c r="I3540" s="204">
        <f t="shared" si="220"/>
        <v>65.175616273394084</v>
      </c>
    </row>
    <row r="3541" spans="1:9" x14ac:dyDescent="0.2">
      <c r="A3541" s="337" t="s">
        <v>113</v>
      </c>
      <c r="B3541" s="328">
        <v>4499000000</v>
      </c>
      <c r="C3541" s="328">
        <v>4115778823.73</v>
      </c>
      <c r="D3541" s="328">
        <v>2932250976.1399999</v>
      </c>
      <c r="E3541" s="328">
        <v>2932250976.1399999</v>
      </c>
      <c r="F3541" s="165">
        <f t="shared" si="221"/>
        <v>383221176.26999998</v>
      </c>
      <c r="G3541" s="166">
        <f t="shared" si="222"/>
        <v>91.482080989775511</v>
      </c>
      <c r="H3541" s="166">
        <f t="shared" si="223"/>
        <v>65.175616273394084</v>
      </c>
      <c r="I3541" s="166">
        <f t="shared" si="220"/>
        <v>65.175616273394084</v>
      </c>
    </row>
    <row r="3542" spans="1:9" x14ac:dyDescent="0.2">
      <c r="A3542" s="327" t="s">
        <v>30</v>
      </c>
      <c r="B3542" s="324">
        <v>21238000000</v>
      </c>
      <c r="C3542" s="324">
        <v>19749511964.790001</v>
      </c>
      <c r="D3542" s="324">
        <v>13015393331.41</v>
      </c>
      <c r="E3542" s="324">
        <v>13015393331.41</v>
      </c>
      <c r="F3542" s="203">
        <f t="shared" si="221"/>
        <v>1488488035.2099991</v>
      </c>
      <c r="G3542" s="204">
        <f t="shared" si="222"/>
        <v>92.991392620726998</v>
      </c>
      <c r="H3542" s="204">
        <f t="shared" si="223"/>
        <v>61.283516957387697</v>
      </c>
      <c r="I3542" s="204">
        <f t="shared" si="220"/>
        <v>61.283516957387697</v>
      </c>
    </row>
    <row r="3543" spans="1:9" x14ac:dyDescent="0.2">
      <c r="A3543" s="337" t="s">
        <v>118</v>
      </c>
      <c r="B3543" s="328">
        <v>103000000</v>
      </c>
      <c r="C3543" s="328">
        <v>47402193</v>
      </c>
      <c r="D3543" s="328">
        <v>47402193</v>
      </c>
      <c r="E3543" s="328">
        <v>47402193</v>
      </c>
      <c r="F3543" s="202">
        <f t="shared" si="221"/>
        <v>55597807</v>
      </c>
      <c r="G3543" s="168">
        <f t="shared" si="222"/>
        <v>46.021546601941751</v>
      </c>
      <c r="H3543" s="168">
        <f t="shared" si="223"/>
        <v>46.021546601941751</v>
      </c>
      <c r="I3543" s="168">
        <f t="shared" si="220"/>
        <v>46.021546601941751</v>
      </c>
    </row>
    <row r="3544" spans="1:9" x14ac:dyDescent="0.2">
      <c r="A3544" s="337" t="s">
        <v>123</v>
      </c>
      <c r="B3544" s="328">
        <v>21135000000</v>
      </c>
      <c r="C3544" s="328">
        <v>19702109771.790001</v>
      </c>
      <c r="D3544" s="328">
        <v>12967991138.41</v>
      </c>
      <c r="E3544" s="328">
        <v>12967991138.41</v>
      </c>
      <c r="F3544" s="165">
        <f t="shared" si="221"/>
        <v>1432890228.2099991</v>
      </c>
      <c r="G3544" s="166">
        <f t="shared" si="222"/>
        <v>93.220297003974451</v>
      </c>
      <c r="H3544" s="166">
        <f t="shared" si="223"/>
        <v>61.357895142701679</v>
      </c>
      <c r="I3544" s="166">
        <f t="shared" si="220"/>
        <v>61.357895142701679</v>
      </c>
    </row>
    <row r="3545" spans="1:9" x14ac:dyDescent="0.2">
      <c r="A3545" s="327" t="s">
        <v>127</v>
      </c>
      <c r="B3545" s="324">
        <v>531000000</v>
      </c>
      <c r="C3545" s="324">
        <v>1743500</v>
      </c>
      <c r="D3545" s="324">
        <v>1743500</v>
      </c>
      <c r="E3545" s="324">
        <v>1743500</v>
      </c>
      <c r="F3545" s="161">
        <f t="shared" si="221"/>
        <v>529256500</v>
      </c>
      <c r="G3545" s="162">
        <f t="shared" si="222"/>
        <v>0.32834274952919018</v>
      </c>
      <c r="H3545" s="162">
        <f t="shared" si="223"/>
        <v>0.32834274952919018</v>
      </c>
      <c r="I3545" s="162">
        <f t="shared" si="220"/>
        <v>0.32834274952919018</v>
      </c>
    </row>
    <row r="3546" spans="1:9" x14ac:dyDescent="0.2">
      <c r="A3546" s="337" t="s">
        <v>128</v>
      </c>
      <c r="B3546" s="328">
        <v>1792400</v>
      </c>
      <c r="C3546" s="328">
        <v>609000</v>
      </c>
      <c r="D3546" s="328">
        <v>609000</v>
      </c>
      <c r="E3546" s="328">
        <v>609000</v>
      </c>
      <c r="F3546" s="202">
        <f t="shared" si="221"/>
        <v>1183400</v>
      </c>
      <c r="G3546" s="166">
        <f t="shared" si="222"/>
        <v>33.976790894889533</v>
      </c>
      <c r="H3546" s="166">
        <f t="shared" si="223"/>
        <v>33.976790894889533</v>
      </c>
      <c r="I3546" s="166">
        <f t="shared" si="220"/>
        <v>33.976790894889533</v>
      </c>
    </row>
    <row r="3547" spans="1:9" x14ac:dyDescent="0.2">
      <c r="A3547" s="337" t="s">
        <v>130</v>
      </c>
      <c r="B3547" s="328">
        <v>528000000</v>
      </c>
      <c r="C3547" s="328">
        <v>0</v>
      </c>
      <c r="D3547" s="328">
        <v>0</v>
      </c>
      <c r="E3547" s="328">
        <v>0</v>
      </c>
      <c r="F3547" s="202">
        <f t="shared" si="221"/>
        <v>528000000</v>
      </c>
      <c r="G3547" s="166">
        <f t="shared" si="222"/>
        <v>0</v>
      </c>
      <c r="H3547" s="166">
        <f t="shared" si="223"/>
        <v>0</v>
      </c>
      <c r="I3547" s="166">
        <f t="shared" si="220"/>
        <v>0</v>
      </c>
    </row>
    <row r="3548" spans="1:9" x14ac:dyDescent="0.2">
      <c r="A3548" s="337" t="s">
        <v>188</v>
      </c>
      <c r="B3548" s="328">
        <v>1207600</v>
      </c>
      <c r="C3548" s="328">
        <v>1134500</v>
      </c>
      <c r="D3548" s="328">
        <v>1134500</v>
      </c>
      <c r="E3548" s="328">
        <v>1134500</v>
      </c>
      <c r="F3548" s="202">
        <f t="shared" si="221"/>
        <v>73100</v>
      </c>
      <c r="G3548" s="168">
        <f t="shared" si="222"/>
        <v>93.946671083140103</v>
      </c>
      <c r="H3548" s="168">
        <f t="shared" si="223"/>
        <v>93.946671083140103</v>
      </c>
      <c r="I3548" s="168">
        <f t="shared" si="220"/>
        <v>93.946671083140103</v>
      </c>
    </row>
    <row r="3549" spans="1:9" x14ac:dyDescent="0.2">
      <c r="A3549" s="326" t="s">
        <v>131</v>
      </c>
      <c r="B3549" s="324">
        <v>97956681303</v>
      </c>
      <c r="C3549" s="324">
        <v>9403483421.9799995</v>
      </c>
      <c r="D3549" s="324">
        <v>2102590202.51</v>
      </c>
      <c r="E3549" s="324">
        <v>2102590202.51</v>
      </c>
      <c r="F3549" s="203">
        <f t="shared" si="221"/>
        <v>88553197881.020004</v>
      </c>
      <c r="G3549" s="204">
        <f t="shared" si="222"/>
        <v>9.5996345495751392</v>
      </c>
      <c r="H3549" s="204">
        <f t="shared" si="223"/>
        <v>2.1464489961703168</v>
      </c>
      <c r="I3549" s="204">
        <f t="shared" si="220"/>
        <v>2.1464489961703168</v>
      </c>
    </row>
    <row r="3550" spans="1:9" x14ac:dyDescent="0.2">
      <c r="A3550" s="327" t="s">
        <v>1653</v>
      </c>
      <c r="B3550" s="324">
        <v>97956681303</v>
      </c>
      <c r="C3550" s="324">
        <v>9403483421.9799995</v>
      </c>
      <c r="D3550" s="324">
        <v>2102590202.51</v>
      </c>
      <c r="E3550" s="324">
        <v>2102590202.51</v>
      </c>
      <c r="F3550" s="203">
        <f t="shared" si="221"/>
        <v>88553197881.020004</v>
      </c>
      <c r="G3550" s="204">
        <f t="shared" si="222"/>
        <v>9.5996345495751392</v>
      </c>
      <c r="H3550" s="204">
        <f t="shared" si="223"/>
        <v>2.1464489961703168</v>
      </c>
      <c r="I3550" s="204">
        <f t="shared" si="220"/>
        <v>2.1464489961703168</v>
      </c>
    </row>
    <row r="3551" spans="1:9" s="351" customFormat="1" x14ac:dyDescent="0.2">
      <c r="A3551" s="337" t="s">
        <v>1064</v>
      </c>
      <c r="B3551" s="328">
        <v>677432914</v>
      </c>
      <c r="C3551" s="328">
        <v>631532913</v>
      </c>
      <c r="D3551" s="328">
        <v>320781446.95999998</v>
      </c>
      <c r="E3551" s="328">
        <v>320781446.95999998</v>
      </c>
      <c r="F3551" s="165">
        <f t="shared" si="221"/>
        <v>45900001</v>
      </c>
      <c r="G3551" s="166">
        <f t="shared" si="222"/>
        <v>93.224421186006907</v>
      </c>
      <c r="H3551" s="166">
        <f t="shared" si="223"/>
        <v>47.352503890887114</v>
      </c>
      <c r="I3551" s="166">
        <f t="shared" si="220"/>
        <v>47.352503890887114</v>
      </c>
    </row>
    <row r="3552" spans="1:9" x14ac:dyDescent="0.2">
      <c r="A3552" s="337" t="s">
        <v>1065</v>
      </c>
      <c r="B3552" s="328">
        <v>1270186714</v>
      </c>
      <c r="C3552" s="328">
        <v>1200506667</v>
      </c>
      <c r="D3552" s="328">
        <v>609003333.5</v>
      </c>
      <c r="E3552" s="328">
        <v>609003333.5</v>
      </c>
      <c r="F3552" s="202">
        <f t="shared" si="221"/>
        <v>69680047</v>
      </c>
      <c r="G3552" s="168">
        <f t="shared" si="222"/>
        <v>94.514188643922466</v>
      </c>
      <c r="H3552" s="168">
        <f t="shared" si="223"/>
        <v>47.945969422256134</v>
      </c>
      <c r="I3552" s="168">
        <f t="shared" si="220"/>
        <v>47.945969422256134</v>
      </c>
    </row>
    <row r="3553" spans="1:9" x14ac:dyDescent="0.2">
      <c r="A3553" s="337" t="s">
        <v>1066</v>
      </c>
      <c r="B3553" s="328">
        <v>79924949647</v>
      </c>
      <c r="C3553" s="328">
        <v>0</v>
      </c>
      <c r="D3553" s="328">
        <v>0</v>
      </c>
      <c r="E3553" s="328">
        <v>0</v>
      </c>
      <c r="F3553" s="202">
        <f t="shared" si="221"/>
        <v>79924949647</v>
      </c>
      <c r="G3553" s="168">
        <f t="shared" si="222"/>
        <v>0</v>
      </c>
      <c r="H3553" s="168">
        <f t="shared" si="223"/>
        <v>0</v>
      </c>
      <c r="I3553" s="168">
        <f t="shared" si="220"/>
        <v>0</v>
      </c>
    </row>
    <row r="3554" spans="1:9" x14ac:dyDescent="0.2">
      <c r="A3554" s="337" t="s">
        <v>1067</v>
      </c>
      <c r="B3554" s="328">
        <v>15322000000</v>
      </c>
      <c r="C3554" s="328">
        <v>6878426337.5799999</v>
      </c>
      <c r="D3554" s="328">
        <v>845061117.52999997</v>
      </c>
      <c r="E3554" s="328">
        <v>845061117.52999997</v>
      </c>
      <c r="F3554" s="165">
        <f t="shared" si="221"/>
        <v>8443573662.4200001</v>
      </c>
      <c r="G3554" s="166">
        <f t="shared" si="222"/>
        <v>44.892483602532309</v>
      </c>
      <c r="H3554" s="166">
        <f t="shared" si="223"/>
        <v>5.5153447169429572</v>
      </c>
      <c r="I3554" s="166">
        <f t="shared" si="220"/>
        <v>5.5153447169429572</v>
      </c>
    </row>
    <row r="3555" spans="1:9" x14ac:dyDescent="0.2">
      <c r="A3555" s="337" t="s">
        <v>1068</v>
      </c>
      <c r="B3555" s="328">
        <v>762112028</v>
      </c>
      <c r="C3555" s="328">
        <v>693017504.39999998</v>
      </c>
      <c r="D3555" s="328">
        <v>327744304.51999998</v>
      </c>
      <c r="E3555" s="328">
        <v>327744304.51999998</v>
      </c>
      <c r="F3555" s="165">
        <f t="shared" si="221"/>
        <v>69094523.600000024</v>
      </c>
      <c r="G3555" s="166">
        <f t="shared" si="222"/>
        <v>90.933810114331379</v>
      </c>
      <c r="H3555" s="166">
        <f t="shared" si="223"/>
        <v>43.004741098247038</v>
      </c>
      <c r="I3555" s="166">
        <f t="shared" si="220"/>
        <v>43.004741098247038</v>
      </c>
    </row>
    <row r="3556" spans="1:9" x14ac:dyDescent="0.2">
      <c r="A3556" s="325" t="s">
        <v>1069</v>
      </c>
      <c r="B3556" s="324">
        <v>780279241893</v>
      </c>
      <c r="C3556" s="324">
        <v>684112964703.27002</v>
      </c>
      <c r="D3556" s="324">
        <v>8773153899.2000008</v>
      </c>
      <c r="E3556" s="324">
        <v>8773153899.2000008</v>
      </c>
      <c r="F3556" s="203">
        <f t="shared" si="221"/>
        <v>96166277189.72998</v>
      </c>
      <c r="G3556" s="204">
        <f t="shared" si="222"/>
        <v>87.675402339753987</v>
      </c>
      <c r="H3556" s="204">
        <f t="shared" si="223"/>
        <v>1.1243607965163664</v>
      </c>
      <c r="I3556" s="204">
        <f t="shared" si="220"/>
        <v>1.1243607965163664</v>
      </c>
    </row>
    <row r="3557" spans="1:9" x14ac:dyDescent="0.2">
      <c r="A3557" s="326" t="s">
        <v>109</v>
      </c>
      <c r="B3557" s="324">
        <v>754693000000</v>
      </c>
      <c r="C3557" s="324">
        <v>659790222491.03003</v>
      </c>
      <c r="D3557" s="324">
        <v>8394073899.1999998</v>
      </c>
      <c r="E3557" s="324">
        <v>8394073899.1999998</v>
      </c>
      <c r="F3557" s="203">
        <f t="shared" si="221"/>
        <v>94902777508.969971</v>
      </c>
      <c r="G3557" s="204">
        <f t="shared" si="222"/>
        <v>87.424982408877511</v>
      </c>
      <c r="H3557" s="204">
        <f t="shared" si="223"/>
        <v>1.1122501333919885</v>
      </c>
      <c r="I3557" s="204">
        <f t="shared" si="220"/>
        <v>1.1122501333919885</v>
      </c>
    </row>
    <row r="3558" spans="1:9" x14ac:dyDescent="0.2">
      <c r="A3558" s="327" t="s">
        <v>28</v>
      </c>
      <c r="B3558" s="324">
        <v>12826000000</v>
      </c>
      <c r="C3558" s="324">
        <v>7676389681</v>
      </c>
      <c r="D3558" s="324">
        <v>7669482419</v>
      </c>
      <c r="E3558" s="324">
        <v>7669482419</v>
      </c>
      <c r="F3558" s="161">
        <f t="shared" si="221"/>
        <v>5149610319</v>
      </c>
      <c r="G3558" s="162">
        <f t="shared" si="222"/>
        <v>59.850223616092315</v>
      </c>
      <c r="H3558" s="162">
        <f t="shared" si="223"/>
        <v>59.796370021830661</v>
      </c>
      <c r="I3558" s="162">
        <f t="shared" si="220"/>
        <v>59.796370021830661</v>
      </c>
    </row>
    <row r="3559" spans="1:9" s="351" customFormat="1" x14ac:dyDescent="0.2">
      <c r="A3559" s="337" t="s">
        <v>110</v>
      </c>
      <c r="B3559" s="328">
        <v>8702000000</v>
      </c>
      <c r="C3559" s="328">
        <v>5286379610</v>
      </c>
      <c r="D3559" s="328">
        <v>5281271256</v>
      </c>
      <c r="E3559" s="328">
        <v>5281271256</v>
      </c>
      <c r="F3559" s="202">
        <f t="shared" si="221"/>
        <v>3415620390</v>
      </c>
      <c r="G3559" s="168">
        <f t="shared" si="222"/>
        <v>60.749018731326132</v>
      </c>
      <c r="H3559" s="168">
        <f t="shared" si="223"/>
        <v>60.690315513675017</v>
      </c>
      <c r="I3559" s="168">
        <f t="shared" si="220"/>
        <v>60.690315513675017</v>
      </c>
    </row>
    <row r="3560" spans="1:9" x14ac:dyDescent="0.2">
      <c r="A3560" s="337" t="s">
        <v>111</v>
      </c>
      <c r="B3560" s="328">
        <v>3157000000</v>
      </c>
      <c r="C3560" s="328">
        <v>1848298944</v>
      </c>
      <c r="D3560" s="328">
        <v>1848298944</v>
      </c>
      <c r="E3560" s="328">
        <v>1848298944</v>
      </c>
      <c r="F3560" s="202">
        <f t="shared" si="221"/>
        <v>1308701056</v>
      </c>
      <c r="G3560" s="168">
        <f t="shared" si="222"/>
        <v>58.546054608805832</v>
      </c>
      <c r="H3560" s="168">
        <f t="shared" si="223"/>
        <v>58.546054608805832</v>
      </c>
      <c r="I3560" s="168">
        <f t="shared" si="220"/>
        <v>58.546054608805832</v>
      </c>
    </row>
    <row r="3561" spans="1:9" x14ac:dyDescent="0.2">
      <c r="A3561" s="337" t="s">
        <v>112</v>
      </c>
      <c r="B3561" s="328">
        <v>967000000</v>
      </c>
      <c r="C3561" s="328">
        <v>541711127</v>
      </c>
      <c r="D3561" s="328">
        <v>539912219</v>
      </c>
      <c r="E3561" s="328">
        <v>539912219</v>
      </c>
      <c r="F3561" s="165">
        <f t="shared" si="221"/>
        <v>425288873</v>
      </c>
      <c r="G3561" s="166">
        <f t="shared" si="222"/>
        <v>56.019764943123064</v>
      </c>
      <c r="H3561" s="166">
        <f t="shared" si="223"/>
        <v>55.833735160289557</v>
      </c>
      <c r="I3561" s="166">
        <f t="shared" si="220"/>
        <v>55.833735160289557</v>
      </c>
    </row>
    <row r="3562" spans="1:9" x14ac:dyDescent="0.2">
      <c r="A3562" s="327" t="s">
        <v>29</v>
      </c>
      <c r="B3562" s="324">
        <v>4222000000</v>
      </c>
      <c r="C3562" s="324">
        <v>2076559467.03</v>
      </c>
      <c r="D3562" s="324">
        <v>687318137.20000005</v>
      </c>
      <c r="E3562" s="324">
        <v>687318137.20000005</v>
      </c>
      <c r="F3562" s="203">
        <f t="shared" si="221"/>
        <v>2145440532.97</v>
      </c>
      <c r="G3562" s="204">
        <f t="shared" si="222"/>
        <v>49.184260232828045</v>
      </c>
      <c r="H3562" s="204">
        <f t="shared" si="223"/>
        <v>16.279444272856466</v>
      </c>
      <c r="I3562" s="204">
        <f t="shared" si="220"/>
        <v>16.279444272856466</v>
      </c>
    </row>
    <row r="3563" spans="1:9" x14ac:dyDescent="0.2">
      <c r="A3563" s="337" t="s">
        <v>113</v>
      </c>
      <c r="B3563" s="328">
        <v>4222000000</v>
      </c>
      <c r="C3563" s="328">
        <v>2076559467.03</v>
      </c>
      <c r="D3563" s="328">
        <v>687318137.20000005</v>
      </c>
      <c r="E3563" s="328">
        <v>687318137.20000005</v>
      </c>
      <c r="F3563" s="165">
        <f t="shared" si="221"/>
        <v>2145440532.97</v>
      </c>
      <c r="G3563" s="166">
        <f t="shared" si="222"/>
        <v>49.184260232828045</v>
      </c>
      <c r="H3563" s="166">
        <f t="shared" si="223"/>
        <v>16.279444272856466</v>
      </c>
      <c r="I3563" s="166">
        <f t="shared" si="220"/>
        <v>16.279444272856466</v>
      </c>
    </row>
    <row r="3564" spans="1:9" x14ac:dyDescent="0.2">
      <c r="A3564" s="327" t="s">
        <v>30</v>
      </c>
      <c r="B3564" s="324">
        <v>735798000000</v>
      </c>
      <c r="C3564" s="324">
        <v>650037273343</v>
      </c>
      <c r="D3564" s="324">
        <v>37273343</v>
      </c>
      <c r="E3564" s="324">
        <v>37273343</v>
      </c>
      <c r="F3564" s="161">
        <f t="shared" si="221"/>
        <v>85760726657</v>
      </c>
      <c r="G3564" s="162">
        <f t="shared" si="222"/>
        <v>88.344528436201244</v>
      </c>
      <c r="H3564" s="162">
        <f t="shared" si="223"/>
        <v>5.0657032228954143E-3</v>
      </c>
      <c r="I3564" s="162">
        <f t="shared" si="220"/>
        <v>5.0657032228954143E-3</v>
      </c>
    </row>
    <row r="3565" spans="1:9" x14ac:dyDescent="0.2">
      <c r="A3565" s="337" t="s">
        <v>115</v>
      </c>
      <c r="B3565" s="328">
        <v>85718000000</v>
      </c>
      <c r="C3565" s="328">
        <v>0</v>
      </c>
      <c r="D3565" s="328">
        <v>0</v>
      </c>
      <c r="E3565" s="328">
        <v>0</v>
      </c>
      <c r="F3565" s="165">
        <f t="shared" si="221"/>
        <v>85718000000</v>
      </c>
      <c r="G3565" s="166">
        <f t="shared" si="222"/>
        <v>0</v>
      </c>
      <c r="H3565" s="166">
        <f t="shared" si="223"/>
        <v>0</v>
      </c>
      <c r="I3565" s="166">
        <f t="shared" si="220"/>
        <v>0</v>
      </c>
    </row>
    <row r="3566" spans="1:9" x14ac:dyDescent="0.2">
      <c r="A3566" s="337" t="s">
        <v>118</v>
      </c>
      <c r="B3566" s="328">
        <v>80000000</v>
      </c>
      <c r="C3566" s="328">
        <v>37273343</v>
      </c>
      <c r="D3566" s="328">
        <v>37273343</v>
      </c>
      <c r="E3566" s="328">
        <v>37273343</v>
      </c>
      <c r="F3566" s="202">
        <f t="shared" si="221"/>
        <v>42726657</v>
      </c>
      <c r="G3566" s="168">
        <f t="shared" si="222"/>
        <v>46.59167875</v>
      </c>
      <c r="H3566" s="168">
        <f t="shared" si="223"/>
        <v>46.59167875</v>
      </c>
      <c r="I3566" s="168">
        <f t="shared" si="220"/>
        <v>46.59167875</v>
      </c>
    </row>
    <row r="3567" spans="1:9" x14ac:dyDescent="0.2">
      <c r="A3567" s="337" t="s">
        <v>1070</v>
      </c>
      <c r="B3567" s="328">
        <v>650000000000</v>
      </c>
      <c r="C3567" s="328">
        <v>650000000000</v>
      </c>
      <c r="D3567" s="328">
        <v>0</v>
      </c>
      <c r="E3567" s="328">
        <v>0</v>
      </c>
      <c r="F3567" s="165">
        <f t="shared" si="221"/>
        <v>0</v>
      </c>
      <c r="G3567" s="166">
        <f t="shared" si="222"/>
        <v>100</v>
      </c>
      <c r="H3567" s="166">
        <f t="shared" si="223"/>
        <v>0</v>
      </c>
      <c r="I3567" s="166">
        <f t="shared" si="220"/>
        <v>0</v>
      </c>
    </row>
    <row r="3568" spans="1:9" x14ac:dyDescent="0.2">
      <c r="A3568" s="327" t="s">
        <v>127</v>
      </c>
      <c r="B3568" s="324">
        <v>1847000000</v>
      </c>
      <c r="C3568" s="324">
        <v>0</v>
      </c>
      <c r="D3568" s="324">
        <v>0</v>
      </c>
      <c r="E3568" s="324">
        <v>0</v>
      </c>
      <c r="F3568" s="161">
        <f t="shared" si="221"/>
        <v>1847000000</v>
      </c>
      <c r="G3568" s="162">
        <f t="shared" si="222"/>
        <v>0</v>
      </c>
      <c r="H3568" s="162">
        <f t="shared" si="223"/>
        <v>0</v>
      </c>
      <c r="I3568" s="162">
        <f t="shared" si="220"/>
        <v>0</v>
      </c>
    </row>
    <row r="3569" spans="1:9" x14ac:dyDescent="0.2">
      <c r="A3569" s="337" t="s">
        <v>128</v>
      </c>
      <c r="B3569" s="328">
        <v>11000000</v>
      </c>
      <c r="C3569" s="328">
        <v>0</v>
      </c>
      <c r="D3569" s="328">
        <v>0</v>
      </c>
      <c r="E3569" s="328">
        <v>0</v>
      </c>
      <c r="F3569" s="165">
        <f t="shared" si="221"/>
        <v>11000000</v>
      </c>
      <c r="G3569" s="166">
        <f t="shared" si="222"/>
        <v>0</v>
      </c>
      <c r="H3569" s="166">
        <f t="shared" si="223"/>
        <v>0</v>
      </c>
      <c r="I3569" s="166">
        <f t="shared" si="220"/>
        <v>0</v>
      </c>
    </row>
    <row r="3570" spans="1:9" x14ac:dyDescent="0.2">
      <c r="A3570" s="337" t="s">
        <v>130</v>
      </c>
      <c r="B3570" s="328">
        <v>1836000000</v>
      </c>
      <c r="C3570" s="328">
        <v>0</v>
      </c>
      <c r="D3570" s="328">
        <v>0</v>
      </c>
      <c r="E3570" s="328">
        <v>0</v>
      </c>
      <c r="F3570" s="202">
        <f t="shared" si="221"/>
        <v>1836000000</v>
      </c>
      <c r="G3570" s="168">
        <f t="shared" si="222"/>
        <v>0</v>
      </c>
      <c r="H3570" s="168">
        <f t="shared" si="223"/>
        <v>0</v>
      </c>
      <c r="I3570" s="168">
        <f t="shared" si="220"/>
        <v>0</v>
      </c>
    </row>
    <row r="3571" spans="1:9" s="351" customFormat="1" x14ac:dyDescent="0.2">
      <c r="A3571" s="326" t="s">
        <v>131</v>
      </c>
      <c r="B3571" s="324">
        <v>25586241893</v>
      </c>
      <c r="C3571" s="324">
        <v>24322742212.240002</v>
      </c>
      <c r="D3571" s="324">
        <v>379080000</v>
      </c>
      <c r="E3571" s="324">
        <v>379080000</v>
      </c>
      <c r="F3571" s="161">
        <f t="shared" si="221"/>
        <v>1263499680.7599983</v>
      </c>
      <c r="G3571" s="162">
        <f t="shared" si="222"/>
        <v>95.061800454932495</v>
      </c>
      <c r="H3571" s="162">
        <f t="shared" si="223"/>
        <v>1.4815774883442747</v>
      </c>
      <c r="I3571" s="162">
        <f t="shared" si="220"/>
        <v>1.4815774883442747</v>
      </c>
    </row>
    <row r="3572" spans="1:9" x14ac:dyDescent="0.2">
      <c r="A3572" s="327" t="s">
        <v>1653</v>
      </c>
      <c r="B3572" s="324">
        <v>25586241893</v>
      </c>
      <c r="C3572" s="324">
        <v>24322742212.240002</v>
      </c>
      <c r="D3572" s="324">
        <v>379080000</v>
      </c>
      <c r="E3572" s="324">
        <v>379080000</v>
      </c>
      <c r="F3572" s="161">
        <f t="shared" si="221"/>
        <v>1263499680.7599983</v>
      </c>
      <c r="G3572" s="162">
        <f t="shared" si="222"/>
        <v>95.061800454932495</v>
      </c>
      <c r="H3572" s="162">
        <f t="shared" si="223"/>
        <v>1.4815774883442747</v>
      </c>
      <c r="I3572" s="162">
        <f t="shared" si="220"/>
        <v>1.4815774883442747</v>
      </c>
    </row>
    <row r="3573" spans="1:9" x14ac:dyDescent="0.2">
      <c r="A3573" s="337" t="s">
        <v>1071</v>
      </c>
      <c r="B3573" s="328">
        <v>23299385212</v>
      </c>
      <c r="C3573" s="328">
        <v>23299385212</v>
      </c>
      <c r="D3573" s="328">
        <v>0</v>
      </c>
      <c r="E3573" s="328">
        <v>0</v>
      </c>
      <c r="F3573" s="202">
        <f t="shared" si="221"/>
        <v>0</v>
      </c>
      <c r="G3573" s="168">
        <f t="shared" si="222"/>
        <v>100</v>
      </c>
      <c r="H3573" s="168">
        <f t="shared" si="223"/>
        <v>0</v>
      </c>
      <c r="I3573" s="168">
        <f t="shared" si="220"/>
        <v>0</v>
      </c>
    </row>
    <row r="3574" spans="1:9" x14ac:dyDescent="0.2">
      <c r="A3574" s="337" t="s">
        <v>1072</v>
      </c>
      <c r="B3574" s="328">
        <v>908154180</v>
      </c>
      <c r="C3574" s="328">
        <v>736737000.24000001</v>
      </c>
      <c r="D3574" s="328">
        <v>379080000</v>
      </c>
      <c r="E3574" s="328">
        <v>379080000</v>
      </c>
      <c r="F3574" s="165">
        <f t="shared" si="221"/>
        <v>171417179.75999999</v>
      </c>
      <c r="G3574" s="166">
        <f t="shared" si="222"/>
        <v>81.124661039384307</v>
      </c>
      <c r="H3574" s="166">
        <f t="shared" si="223"/>
        <v>41.741810845378701</v>
      </c>
      <c r="I3574" s="166">
        <f t="shared" si="220"/>
        <v>41.741810845378701</v>
      </c>
    </row>
    <row r="3575" spans="1:9" x14ac:dyDescent="0.2">
      <c r="A3575" s="337" t="s">
        <v>1073</v>
      </c>
      <c r="B3575" s="328">
        <v>1378702501</v>
      </c>
      <c r="C3575" s="328">
        <v>286620000</v>
      </c>
      <c r="D3575" s="328">
        <v>0</v>
      </c>
      <c r="E3575" s="328">
        <v>0</v>
      </c>
      <c r="F3575" s="165">
        <f t="shared" si="221"/>
        <v>1092082501</v>
      </c>
      <c r="G3575" s="166">
        <f t="shared" si="222"/>
        <v>20.7891114864961</v>
      </c>
      <c r="H3575" s="166">
        <f t="shared" si="223"/>
        <v>0</v>
      </c>
      <c r="I3575" s="166">
        <f t="shared" si="220"/>
        <v>0</v>
      </c>
    </row>
    <row r="3576" spans="1:9" x14ac:dyDescent="0.2">
      <c r="A3576" s="325" t="s">
        <v>1074</v>
      </c>
      <c r="B3576" s="324">
        <v>320319977856</v>
      </c>
      <c r="C3576" s="324">
        <v>235497796708.39999</v>
      </c>
      <c r="D3576" s="324">
        <v>128645457219.88</v>
      </c>
      <c r="E3576" s="324">
        <v>128286373369.2</v>
      </c>
      <c r="F3576" s="203">
        <f t="shared" si="221"/>
        <v>84822181147.600006</v>
      </c>
      <c r="G3576" s="204">
        <f t="shared" si="222"/>
        <v>73.519547011915733</v>
      </c>
      <c r="H3576" s="204">
        <f t="shared" si="223"/>
        <v>40.161546613777752</v>
      </c>
      <c r="I3576" s="204">
        <f t="shared" si="220"/>
        <v>40.049445004292302</v>
      </c>
    </row>
    <row r="3577" spans="1:9" x14ac:dyDescent="0.2">
      <c r="A3577" s="326" t="s">
        <v>109</v>
      </c>
      <c r="B3577" s="324">
        <v>318203000000</v>
      </c>
      <c r="C3577" s="324">
        <v>233380818852.39999</v>
      </c>
      <c r="D3577" s="324">
        <v>128052703420.88</v>
      </c>
      <c r="E3577" s="324">
        <v>127693619570.2</v>
      </c>
      <c r="F3577" s="203">
        <f t="shared" si="221"/>
        <v>84822181147.600006</v>
      </c>
      <c r="G3577" s="204">
        <f t="shared" si="222"/>
        <v>73.343374780376053</v>
      </c>
      <c r="H3577" s="204">
        <f t="shared" si="223"/>
        <v>40.242456363038691</v>
      </c>
      <c r="I3577" s="204">
        <f t="shared" si="220"/>
        <v>40.129608950952694</v>
      </c>
    </row>
    <row r="3578" spans="1:9" s="351" customFormat="1" x14ac:dyDescent="0.2">
      <c r="A3578" s="327" t="s">
        <v>28</v>
      </c>
      <c r="B3578" s="324">
        <v>49292000000</v>
      </c>
      <c r="C3578" s="324">
        <v>28168865140</v>
      </c>
      <c r="D3578" s="324">
        <v>28164806263</v>
      </c>
      <c r="E3578" s="324">
        <v>28164806263</v>
      </c>
      <c r="F3578" s="203">
        <f t="shared" si="221"/>
        <v>21123134860</v>
      </c>
      <c r="G3578" s="204">
        <f t="shared" si="222"/>
        <v>57.146930820417111</v>
      </c>
      <c r="H3578" s="204">
        <f t="shared" si="223"/>
        <v>57.138696467986691</v>
      </c>
      <c r="I3578" s="204">
        <f t="shared" si="220"/>
        <v>57.138696467986691</v>
      </c>
    </row>
    <row r="3579" spans="1:9" x14ac:dyDescent="0.2">
      <c r="A3579" s="337" t="s">
        <v>110</v>
      </c>
      <c r="B3579" s="328">
        <v>34042000000</v>
      </c>
      <c r="C3579" s="328">
        <v>18583941741</v>
      </c>
      <c r="D3579" s="328">
        <v>18583152399</v>
      </c>
      <c r="E3579" s="328">
        <v>18583152399</v>
      </c>
      <c r="F3579" s="165">
        <f t="shared" si="221"/>
        <v>15458058259</v>
      </c>
      <c r="G3579" s="166">
        <f t="shared" si="222"/>
        <v>54.591215971447035</v>
      </c>
      <c r="H3579" s="166">
        <f t="shared" si="223"/>
        <v>54.588897241642677</v>
      </c>
      <c r="I3579" s="166">
        <f t="shared" si="220"/>
        <v>54.588897241642677</v>
      </c>
    </row>
    <row r="3580" spans="1:9" x14ac:dyDescent="0.2">
      <c r="A3580" s="337" t="s">
        <v>111</v>
      </c>
      <c r="B3580" s="328">
        <v>12341000000</v>
      </c>
      <c r="C3580" s="328">
        <v>7299410489</v>
      </c>
      <c r="D3580" s="328">
        <v>7297123215</v>
      </c>
      <c r="E3580" s="328">
        <v>7297123215</v>
      </c>
      <c r="F3580" s="165">
        <f t="shared" si="221"/>
        <v>5041589511</v>
      </c>
      <c r="G3580" s="166">
        <f t="shared" si="222"/>
        <v>59.147641917186611</v>
      </c>
      <c r="H3580" s="166">
        <f t="shared" si="223"/>
        <v>59.129107973421924</v>
      </c>
      <c r="I3580" s="166">
        <f t="shared" si="220"/>
        <v>59.129107973421924</v>
      </c>
    </row>
    <row r="3581" spans="1:9" x14ac:dyDescent="0.2">
      <c r="A3581" s="337" t="s">
        <v>112</v>
      </c>
      <c r="B3581" s="328">
        <v>2909000000</v>
      </c>
      <c r="C3581" s="328">
        <v>2285512910</v>
      </c>
      <c r="D3581" s="328">
        <v>2284530649</v>
      </c>
      <c r="E3581" s="328">
        <v>2284530649</v>
      </c>
      <c r="F3581" s="202">
        <f t="shared" si="221"/>
        <v>623487090</v>
      </c>
      <c r="G3581" s="168">
        <f t="shared" si="222"/>
        <v>78.566961498796843</v>
      </c>
      <c r="H3581" s="168">
        <f t="shared" si="223"/>
        <v>78.533195221725677</v>
      </c>
      <c r="I3581" s="168">
        <f t="shared" si="220"/>
        <v>78.533195221725677</v>
      </c>
    </row>
    <row r="3582" spans="1:9" x14ac:dyDescent="0.2">
      <c r="A3582" s="327" t="s">
        <v>29</v>
      </c>
      <c r="B3582" s="324">
        <v>9286000000</v>
      </c>
      <c r="C3582" s="324">
        <v>7053581517.1800003</v>
      </c>
      <c r="D3582" s="324">
        <v>3297284148.6100001</v>
      </c>
      <c r="E3582" s="324">
        <v>3277267685.6100001</v>
      </c>
      <c r="F3582" s="203">
        <f t="shared" si="221"/>
        <v>2232418482.8199997</v>
      </c>
      <c r="G3582" s="204">
        <f t="shared" si="222"/>
        <v>75.959309898556967</v>
      </c>
      <c r="H3582" s="204">
        <f t="shared" si="223"/>
        <v>35.508121350527674</v>
      </c>
      <c r="I3582" s="204">
        <f t="shared" si="220"/>
        <v>35.292566073766963</v>
      </c>
    </row>
    <row r="3583" spans="1:9" x14ac:dyDescent="0.2">
      <c r="A3583" s="337" t="s">
        <v>113</v>
      </c>
      <c r="B3583" s="328">
        <v>9286000000</v>
      </c>
      <c r="C3583" s="328">
        <v>7053581517.1800003</v>
      </c>
      <c r="D3583" s="328">
        <v>3297284148.6100001</v>
      </c>
      <c r="E3583" s="328">
        <v>3277267685.6100001</v>
      </c>
      <c r="F3583" s="202">
        <f t="shared" si="221"/>
        <v>2232418482.8199997</v>
      </c>
      <c r="G3583" s="168">
        <f t="shared" si="222"/>
        <v>75.959309898556967</v>
      </c>
      <c r="H3583" s="168">
        <f t="shared" si="223"/>
        <v>35.508121350527674</v>
      </c>
      <c r="I3583" s="168">
        <f t="shared" si="220"/>
        <v>35.292566073766963</v>
      </c>
    </row>
    <row r="3584" spans="1:9" x14ac:dyDescent="0.2">
      <c r="A3584" s="327" t="s">
        <v>30</v>
      </c>
      <c r="B3584" s="324">
        <v>258887000000</v>
      </c>
      <c r="C3584" s="324">
        <v>198143336095.22</v>
      </c>
      <c r="D3584" s="324">
        <v>96575576909.270004</v>
      </c>
      <c r="E3584" s="324">
        <v>96236509521.589996</v>
      </c>
      <c r="F3584" s="203">
        <f t="shared" si="221"/>
        <v>60743663904.779999</v>
      </c>
      <c r="G3584" s="204">
        <f t="shared" si="222"/>
        <v>76.536610990594355</v>
      </c>
      <c r="H3584" s="204">
        <f t="shared" si="223"/>
        <v>37.304143085311352</v>
      </c>
      <c r="I3584" s="204">
        <f t="shared" si="220"/>
        <v>37.173171894143003</v>
      </c>
    </row>
    <row r="3585" spans="1:9" x14ac:dyDescent="0.2">
      <c r="A3585" s="337" t="s">
        <v>118</v>
      </c>
      <c r="B3585" s="328">
        <v>150000000</v>
      </c>
      <c r="C3585" s="328">
        <v>92130577</v>
      </c>
      <c r="D3585" s="328">
        <v>92030747</v>
      </c>
      <c r="E3585" s="328">
        <v>92030747</v>
      </c>
      <c r="F3585" s="165">
        <f t="shared" si="221"/>
        <v>57869423</v>
      </c>
      <c r="G3585" s="166">
        <f t="shared" si="222"/>
        <v>61.420384666666671</v>
      </c>
      <c r="H3585" s="166">
        <f t="shared" si="223"/>
        <v>61.353831333333332</v>
      </c>
      <c r="I3585" s="166">
        <f t="shared" si="220"/>
        <v>61.353831333333332</v>
      </c>
    </row>
    <row r="3586" spans="1:9" x14ac:dyDescent="0.2">
      <c r="A3586" s="337" t="s">
        <v>1075</v>
      </c>
      <c r="B3586" s="328">
        <v>258732641713</v>
      </c>
      <c r="C3586" s="328">
        <v>198046847231.22</v>
      </c>
      <c r="D3586" s="328">
        <v>96479187875.270004</v>
      </c>
      <c r="E3586" s="328">
        <v>96140120487.589996</v>
      </c>
      <c r="F3586" s="165">
        <f t="shared" si="221"/>
        <v>60685794481.779999</v>
      </c>
      <c r="G3586" s="166">
        <f t="shared" si="222"/>
        <v>76.544979373303846</v>
      </c>
      <c r="H3586" s="166">
        <f t="shared" si="223"/>
        <v>37.289144205581081</v>
      </c>
      <c r="I3586" s="166">
        <f t="shared" si="220"/>
        <v>37.158094877813575</v>
      </c>
    </row>
    <row r="3587" spans="1:9" x14ac:dyDescent="0.2">
      <c r="A3587" s="337" t="s">
        <v>124</v>
      </c>
      <c r="B3587" s="328">
        <v>4358287</v>
      </c>
      <c r="C3587" s="328">
        <v>4358287</v>
      </c>
      <c r="D3587" s="328">
        <v>4358287</v>
      </c>
      <c r="E3587" s="328">
        <v>4358287</v>
      </c>
      <c r="F3587" s="165">
        <f t="shared" si="221"/>
        <v>0</v>
      </c>
      <c r="G3587" s="166">
        <f t="shared" si="222"/>
        <v>100</v>
      </c>
      <c r="H3587" s="166">
        <f t="shared" si="223"/>
        <v>100</v>
      </c>
      <c r="I3587" s="166">
        <f t="shared" si="220"/>
        <v>100</v>
      </c>
    </row>
    <row r="3588" spans="1:9" x14ac:dyDescent="0.2">
      <c r="A3588" s="327" t="s">
        <v>127</v>
      </c>
      <c r="B3588" s="324">
        <v>738000000</v>
      </c>
      <c r="C3588" s="324">
        <v>15036100</v>
      </c>
      <c r="D3588" s="324">
        <v>15036100</v>
      </c>
      <c r="E3588" s="324">
        <v>15036100</v>
      </c>
      <c r="F3588" s="203">
        <f t="shared" si="221"/>
        <v>722963900</v>
      </c>
      <c r="G3588" s="204">
        <f t="shared" si="222"/>
        <v>2.0374119241192412</v>
      </c>
      <c r="H3588" s="204">
        <f t="shared" si="223"/>
        <v>2.0374119241192412</v>
      </c>
      <c r="I3588" s="204">
        <f t="shared" si="220"/>
        <v>2.0374119241192412</v>
      </c>
    </row>
    <row r="3589" spans="1:9" x14ac:dyDescent="0.2">
      <c r="A3589" s="337" t="s">
        <v>128</v>
      </c>
      <c r="B3589" s="328">
        <v>20000000</v>
      </c>
      <c r="C3589" s="328">
        <v>15036100</v>
      </c>
      <c r="D3589" s="328">
        <v>15036100</v>
      </c>
      <c r="E3589" s="328">
        <v>15036100</v>
      </c>
      <c r="F3589" s="202">
        <f t="shared" si="221"/>
        <v>4963900</v>
      </c>
      <c r="G3589" s="168">
        <f t="shared" si="222"/>
        <v>75.180499999999995</v>
      </c>
      <c r="H3589" s="168">
        <f t="shared" si="223"/>
        <v>75.180499999999995</v>
      </c>
      <c r="I3589" s="168">
        <f t="shared" si="220"/>
        <v>75.180499999999995</v>
      </c>
    </row>
    <row r="3590" spans="1:9" x14ac:dyDescent="0.2">
      <c r="A3590" s="337" t="s">
        <v>130</v>
      </c>
      <c r="B3590" s="328">
        <v>718000000</v>
      </c>
      <c r="C3590" s="328">
        <v>0</v>
      </c>
      <c r="D3590" s="328">
        <v>0</v>
      </c>
      <c r="E3590" s="328">
        <v>0</v>
      </c>
      <c r="F3590" s="165">
        <f t="shared" si="221"/>
        <v>718000000</v>
      </c>
      <c r="G3590" s="166">
        <f t="shared" si="222"/>
        <v>0</v>
      </c>
      <c r="H3590" s="166">
        <f t="shared" si="223"/>
        <v>0</v>
      </c>
      <c r="I3590" s="166">
        <f t="shared" si="220"/>
        <v>0</v>
      </c>
    </row>
    <row r="3591" spans="1:9" x14ac:dyDescent="0.2">
      <c r="A3591" s="326" t="s">
        <v>131</v>
      </c>
      <c r="B3591" s="324">
        <v>2116977856</v>
      </c>
      <c r="C3591" s="324">
        <v>2116977856</v>
      </c>
      <c r="D3591" s="324">
        <v>592753799</v>
      </c>
      <c r="E3591" s="324">
        <v>592753799</v>
      </c>
      <c r="F3591" s="203">
        <f t="shared" si="221"/>
        <v>0</v>
      </c>
      <c r="G3591" s="204">
        <f t="shared" si="222"/>
        <v>100</v>
      </c>
      <c r="H3591" s="204">
        <f t="shared" si="223"/>
        <v>27.999999967878736</v>
      </c>
      <c r="I3591" s="204">
        <f t="shared" ref="I3591:I3654" si="224">IFERROR(IF(E3591&gt;0,+E3591/B3591*100,0),0)</f>
        <v>27.999999967878736</v>
      </c>
    </row>
    <row r="3592" spans="1:9" x14ac:dyDescent="0.2">
      <c r="A3592" s="327" t="s">
        <v>1653</v>
      </c>
      <c r="B3592" s="324">
        <v>2116977856</v>
      </c>
      <c r="C3592" s="324">
        <v>2116977856</v>
      </c>
      <c r="D3592" s="324">
        <v>592753799</v>
      </c>
      <c r="E3592" s="324">
        <v>592753799</v>
      </c>
      <c r="F3592" s="203">
        <f t="shared" si="221"/>
        <v>0</v>
      </c>
      <c r="G3592" s="204">
        <f t="shared" si="222"/>
        <v>100</v>
      </c>
      <c r="H3592" s="204">
        <f t="shared" si="223"/>
        <v>27.999999967878736</v>
      </c>
      <c r="I3592" s="204">
        <f t="shared" si="224"/>
        <v>27.999999967878736</v>
      </c>
    </row>
    <row r="3593" spans="1:9" x14ac:dyDescent="0.2">
      <c r="A3593" s="337" t="s">
        <v>1076</v>
      </c>
      <c r="B3593" s="328">
        <v>1693582285</v>
      </c>
      <c r="C3593" s="328">
        <v>1693582285</v>
      </c>
      <c r="D3593" s="328">
        <v>169358228</v>
      </c>
      <c r="E3593" s="328">
        <v>169358228</v>
      </c>
      <c r="F3593" s="202">
        <f t="shared" ref="F3593:F3656" si="225">+B3593-C3593</f>
        <v>0</v>
      </c>
      <c r="G3593" s="168">
        <f t="shared" ref="G3593:G3656" si="226">IFERROR(IF(C3593&gt;0,+C3593/B3593*100,0),0)</f>
        <v>100</v>
      </c>
      <c r="H3593" s="168">
        <f t="shared" ref="H3593:H3656" si="227">IFERROR(IF(D3593&gt;0,+D3593/B3593*100,0),0)</f>
        <v>9.9999999704767824</v>
      </c>
      <c r="I3593" s="168">
        <f t="shared" si="224"/>
        <v>9.9999999704767824</v>
      </c>
    </row>
    <row r="3594" spans="1:9" x14ac:dyDescent="0.2">
      <c r="A3594" s="337" t="s">
        <v>1077</v>
      </c>
      <c r="B3594" s="328">
        <v>423395571</v>
      </c>
      <c r="C3594" s="328">
        <v>423395571</v>
      </c>
      <c r="D3594" s="328">
        <v>423395571</v>
      </c>
      <c r="E3594" s="328">
        <v>423395571</v>
      </c>
      <c r="F3594" s="202">
        <f t="shared" si="225"/>
        <v>0</v>
      </c>
      <c r="G3594" s="168">
        <f t="shared" si="226"/>
        <v>100</v>
      </c>
      <c r="H3594" s="168">
        <f t="shared" si="227"/>
        <v>100</v>
      </c>
      <c r="I3594" s="168">
        <f t="shared" si="224"/>
        <v>100</v>
      </c>
    </row>
    <row r="3595" spans="1:9" x14ac:dyDescent="0.2">
      <c r="A3595" s="325" t="s">
        <v>1078</v>
      </c>
      <c r="B3595" s="324">
        <v>68735186775</v>
      </c>
      <c r="C3595" s="324">
        <v>9621542964.1000004</v>
      </c>
      <c r="D3595" s="324">
        <v>7034386371.6199999</v>
      </c>
      <c r="E3595" s="324">
        <v>7034386371.6199999</v>
      </c>
      <c r="F3595" s="203">
        <f t="shared" si="225"/>
        <v>59113643810.900002</v>
      </c>
      <c r="G3595" s="204">
        <f t="shared" si="226"/>
        <v>13.997987661829555</v>
      </c>
      <c r="H3595" s="204">
        <f t="shared" si="227"/>
        <v>10.234039800672383</v>
      </c>
      <c r="I3595" s="204">
        <f t="shared" si="224"/>
        <v>10.234039800672383</v>
      </c>
    </row>
    <row r="3596" spans="1:9" s="351" customFormat="1" x14ac:dyDescent="0.2">
      <c r="A3596" s="326" t="s">
        <v>109</v>
      </c>
      <c r="B3596" s="324">
        <v>11487100000</v>
      </c>
      <c r="C3596" s="324">
        <v>5451112356.1000004</v>
      </c>
      <c r="D3596" s="324">
        <v>4063318040.6199999</v>
      </c>
      <c r="E3596" s="324">
        <v>4063318040.6199999</v>
      </c>
      <c r="F3596" s="161">
        <f t="shared" si="225"/>
        <v>6035987643.8999996</v>
      </c>
      <c r="G3596" s="162">
        <f t="shared" si="226"/>
        <v>47.45420825186514</v>
      </c>
      <c r="H3596" s="162">
        <f t="shared" si="227"/>
        <v>35.372879496304549</v>
      </c>
      <c r="I3596" s="162">
        <f t="shared" si="224"/>
        <v>35.372879496304549</v>
      </c>
    </row>
    <row r="3597" spans="1:9" x14ac:dyDescent="0.2">
      <c r="A3597" s="327" t="s">
        <v>28</v>
      </c>
      <c r="B3597" s="324">
        <v>4949000000</v>
      </c>
      <c r="C3597" s="324">
        <v>2664924261</v>
      </c>
      <c r="D3597" s="324">
        <v>2661793691</v>
      </c>
      <c r="E3597" s="324">
        <v>2661793691</v>
      </c>
      <c r="F3597" s="161">
        <f t="shared" si="225"/>
        <v>2284075739</v>
      </c>
      <c r="G3597" s="162">
        <f t="shared" si="226"/>
        <v>53.847732087290353</v>
      </c>
      <c r="H3597" s="162">
        <f t="shared" si="227"/>
        <v>53.784475469791879</v>
      </c>
      <c r="I3597" s="162">
        <f t="shared" si="224"/>
        <v>53.784475469791879</v>
      </c>
    </row>
    <row r="3598" spans="1:9" x14ac:dyDescent="0.2">
      <c r="A3598" s="337" t="s">
        <v>110</v>
      </c>
      <c r="B3598" s="328">
        <v>2901000000</v>
      </c>
      <c r="C3598" s="328">
        <v>1673167727.8299999</v>
      </c>
      <c r="D3598" s="328">
        <v>1670037157.8299999</v>
      </c>
      <c r="E3598" s="328">
        <v>1670037157.8299999</v>
      </c>
      <c r="F3598" s="165">
        <f t="shared" si="225"/>
        <v>1227832272.1700001</v>
      </c>
      <c r="G3598" s="166">
        <f t="shared" si="226"/>
        <v>57.675550769734571</v>
      </c>
      <c r="H3598" s="166">
        <f t="shared" si="227"/>
        <v>57.567637291623576</v>
      </c>
      <c r="I3598" s="166">
        <f t="shared" si="224"/>
        <v>57.567637291623576</v>
      </c>
    </row>
    <row r="3599" spans="1:9" x14ac:dyDescent="0.2">
      <c r="A3599" s="337" t="s">
        <v>111</v>
      </c>
      <c r="B3599" s="328">
        <v>1123000000</v>
      </c>
      <c r="C3599" s="328">
        <v>653857289</v>
      </c>
      <c r="D3599" s="328">
        <v>653857289</v>
      </c>
      <c r="E3599" s="328">
        <v>653857289</v>
      </c>
      <c r="F3599" s="165">
        <f t="shared" si="225"/>
        <v>469142711</v>
      </c>
      <c r="G3599" s="166">
        <f t="shared" si="226"/>
        <v>58.224157524487971</v>
      </c>
      <c r="H3599" s="166">
        <f t="shared" si="227"/>
        <v>58.224157524487971</v>
      </c>
      <c r="I3599" s="166">
        <f t="shared" si="224"/>
        <v>58.224157524487971</v>
      </c>
    </row>
    <row r="3600" spans="1:9" x14ac:dyDescent="0.2">
      <c r="A3600" s="337" t="s">
        <v>112</v>
      </c>
      <c r="B3600" s="328">
        <v>925000000</v>
      </c>
      <c r="C3600" s="328">
        <v>337899244.17000002</v>
      </c>
      <c r="D3600" s="328">
        <v>337899244.17000002</v>
      </c>
      <c r="E3600" s="328">
        <v>337899244.17000002</v>
      </c>
      <c r="F3600" s="165">
        <f t="shared" si="225"/>
        <v>587100755.82999992</v>
      </c>
      <c r="G3600" s="166">
        <f t="shared" si="226"/>
        <v>36.529648018378381</v>
      </c>
      <c r="H3600" s="166">
        <f t="shared" si="227"/>
        <v>36.529648018378381</v>
      </c>
      <c r="I3600" s="166">
        <f t="shared" si="224"/>
        <v>36.529648018378381</v>
      </c>
    </row>
    <row r="3601" spans="1:9" x14ac:dyDescent="0.2">
      <c r="A3601" s="327" t="s">
        <v>29</v>
      </c>
      <c r="B3601" s="324">
        <v>3070100000</v>
      </c>
      <c r="C3601" s="324">
        <v>2782761628.0999999</v>
      </c>
      <c r="D3601" s="324">
        <v>1398097882.6199999</v>
      </c>
      <c r="E3601" s="324">
        <v>1398097882.6199999</v>
      </c>
      <c r="F3601" s="203">
        <f t="shared" si="225"/>
        <v>287338371.9000001</v>
      </c>
      <c r="G3601" s="204">
        <f t="shared" si="226"/>
        <v>90.640748773655574</v>
      </c>
      <c r="H3601" s="204">
        <f t="shared" si="227"/>
        <v>45.539164281945212</v>
      </c>
      <c r="I3601" s="204">
        <f t="shared" si="224"/>
        <v>45.539164281945212</v>
      </c>
    </row>
    <row r="3602" spans="1:9" x14ac:dyDescent="0.2">
      <c r="A3602" s="337" t="s">
        <v>113</v>
      </c>
      <c r="B3602" s="328">
        <v>3070100000</v>
      </c>
      <c r="C3602" s="328">
        <v>2782761628.0999999</v>
      </c>
      <c r="D3602" s="328">
        <v>1398097882.6199999</v>
      </c>
      <c r="E3602" s="328">
        <v>1398097882.6199999</v>
      </c>
      <c r="F3602" s="165">
        <f t="shared" si="225"/>
        <v>287338371.9000001</v>
      </c>
      <c r="G3602" s="166">
        <f t="shared" si="226"/>
        <v>90.640748773655574</v>
      </c>
      <c r="H3602" s="166">
        <f t="shared" si="227"/>
        <v>45.539164281945212</v>
      </c>
      <c r="I3602" s="166">
        <f t="shared" si="224"/>
        <v>45.539164281945212</v>
      </c>
    </row>
    <row r="3603" spans="1:9" x14ac:dyDescent="0.2">
      <c r="A3603" s="327" t="s">
        <v>30</v>
      </c>
      <c r="B3603" s="324">
        <v>3227000000</v>
      </c>
      <c r="C3603" s="324">
        <v>3426467</v>
      </c>
      <c r="D3603" s="324">
        <v>3426467</v>
      </c>
      <c r="E3603" s="324">
        <v>3426467</v>
      </c>
      <c r="F3603" s="203">
        <f t="shared" si="225"/>
        <v>3223573533</v>
      </c>
      <c r="G3603" s="204">
        <f t="shared" si="226"/>
        <v>0.10618118995971491</v>
      </c>
      <c r="H3603" s="204">
        <f t="shared" si="227"/>
        <v>0.10618118995971491</v>
      </c>
      <c r="I3603" s="204">
        <f t="shared" si="224"/>
        <v>0.10618118995971491</v>
      </c>
    </row>
    <row r="3604" spans="1:9" x14ac:dyDescent="0.2">
      <c r="A3604" s="337" t="s">
        <v>115</v>
      </c>
      <c r="B3604" s="328">
        <v>3212000000</v>
      </c>
      <c r="C3604" s="328">
        <v>0</v>
      </c>
      <c r="D3604" s="328">
        <v>0</v>
      </c>
      <c r="E3604" s="328">
        <v>0</v>
      </c>
      <c r="F3604" s="165">
        <f t="shared" si="225"/>
        <v>3212000000</v>
      </c>
      <c r="G3604" s="166">
        <f t="shared" si="226"/>
        <v>0</v>
      </c>
      <c r="H3604" s="166">
        <f t="shared" si="227"/>
        <v>0</v>
      </c>
      <c r="I3604" s="166">
        <f t="shared" si="224"/>
        <v>0</v>
      </c>
    </row>
    <row r="3605" spans="1:9" x14ac:dyDescent="0.2">
      <c r="A3605" s="337" t="s">
        <v>118</v>
      </c>
      <c r="B3605" s="328">
        <v>15000000</v>
      </c>
      <c r="C3605" s="328">
        <v>3426467</v>
      </c>
      <c r="D3605" s="328">
        <v>3426467</v>
      </c>
      <c r="E3605" s="328">
        <v>3426467</v>
      </c>
      <c r="F3605" s="165">
        <f t="shared" si="225"/>
        <v>11573533</v>
      </c>
      <c r="G3605" s="166">
        <f t="shared" si="226"/>
        <v>22.843113333333335</v>
      </c>
      <c r="H3605" s="166">
        <f t="shared" si="227"/>
        <v>22.843113333333335</v>
      </c>
      <c r="I3605" s="166">
        <f t="shared" si="224"/>
        <v>22.843113333333335</v>
      </c>
    </row>
    <row r="3606" spans="1:9" x14ac:dyDescent="0.2">
      <c r="A3606" s="327" t="s">
        <v>127</v>
      </c>
      <c r="B3606" s="324">
        <v>241000000</v>
      </c>
      <c r="C3606" s="324">
        <v>0</v>
      </c>
      <c r="D3606" s="324">
        <v>0</v>
      </c>
      <c r="E3606" s="324">
        <v>0</v>
      </c>
      <c r="F3606" s="203">
        <f t="shared" si="225"/>
        <v>241000000</v>
      </c>
      <c r="G3606" s="204">
        <f t="shared" si="226"/>
        <v>0</v>
      </c>
      <c r="H3606" s="204">
        <f t="shared" si="227"/>
        <v>0</v>
      </c>
      <c r="I3606" s="204">
        <f t="shared" si="224"/>
        <v>0</v>
      </c>
    </row>
    <row r="3607" spans="1:9" x14ac:dyDescent="0.2">
      <c r="A3607" s="337" t="s">
        <v>128</v>
      </c>
      <c r="B3607" s="328">
        <v>71000000</v>
      </c>
      <c r="C3607" s="328">
        <v>0</v>
      </c>
      <c r="D3607" s="328">
        <v>0</v>
      </c>
      <c r="E3607" s="328">
        <v>0</v>
      </c>
      <c r="F3607" s="165">
        <f t="shared" si="225"/>
        <v>71000000</v>
      </c>
      <c r="G3607" s="166">
        <f t="shared" si="226"/>
        <v>0</v>
      </c>
      <c r="H3607" s="166">
        <f t="shared" si="227"/>
        <v>0</v>
      </c>
      <c r="I3607" s="166">
        <f t="shared" si="224"/>
        <v>0</v>
      </c>
    </row>
    <row r="3608" spans="1:9" x14ac:dyDescent="0.2">
      <c r="A3608" s="337" t="s">
        <v>130</v>
      </c>
      <c r="B3608" s="328">
        <v>170000000</v>
      </c>
      <c r="C3608" s="328">
        <v>0</v>
      </c>
      <c r="D3608" s="328">
        <v>0</v>
      </c>
      <c r="E3608" s="328">
        <v>0</v>
      </c>
      <c r="F3608" s="202">
        <f t="shared" si="225"/>
        <v>170000000</v>
      </c>
      <c r="G3608" s="168">
        <f t="shared" si="226"/>
        <v>0</v>
      </c>
      <c r="H3608" s="168">
        <f t="shared" si="227"/>
        <v>0</v>
      </c>
      <c r="I3608" s="168">
        <f t="shared" si="224"/>
        <v>0</v>
      </c>
    </row>
    <row r="3609" spans="1:9" x14ac:dyDescent="0.2">
      <c r="A3609" s="326" t="s">
        <v>131</v>
      </c>
      <c r="B3609" s="324">
        <v>57248086775</v>
      </c>
      <c r="C3609" s="324">
        <v>4170430608</v>
      </c>
      <c r="D3609" s="324">
        <v>2971068331</v>
      </c>
      <c r="E3609" s="324">
        <v>2971068331</v>
      </c>
      <c r="F3609" s="161">
        <f t="shared" si="225"/>
        <v>53077656167</v>
      </c>
      <c r="G3609" s="162">
        <f t="shared" si="226"/>
        <v>7.2848383988636805</v>
      </c>
      <c r="H3609" s="162">
        <f t="shared" si="227"/>
        <v>5.1898124432997701</v>
      </c>
      <c r="I3609" s="162">
        <f t="shared" si="224"/>
        <v>5.1898124432997701</v>
      </c>
    </row>
    <row r="3610" spans="1:9" x14ac:dyDescent="0.2">
      <c r="A3610" s="327" t="s">
        <v>1653</v>
      </c>
      <c r="B3610" s="324">
        <v>57248086775</v>
      </c>
      <c r="C3610" s="324">
        <v>4170430608</v>
      </c>
      <c r="D3610" s="324">
        <v>2971068331</v>
      </c>
      <c r="E3610" s="324">
        <v>2971068331</v>
      </c>
      <c r="F3610" s="161">
        <f t="shared" si="225"/>
        <v>53077656167</v>
      </c>
      <c r="G3610" s="162">
        <f t="shared" si="226"/>
        <v>7.2848383988636805</v>
      </c>
      <c r="H3610" s="162">
        <f t="shared" si="227"/>
        <v>5.1898124432997701</v>
      </c>
      <c r="I3610" s="162">
        <f t="shared" si="224"/>
        <v>5.1898124432997701</v>
      </c>
    </row>
    <row r="3611" spans="1:9" x14ac:dyDescent="0.2">
      <c r="A3611" s="337" t="s">
        <v>1079</v>
      </c>
      <c r="B3611" s="328">
        <v>287982321</v>
      </c>
      <c r="C3611" s="328">
        <v>279300000</v>
      </c>
      <c r="D3611" s="328">
        <v>143800000</v>
      </c>
      <c r="E3611" s="328">
        <v>143800000</v>
      </c>
      <c r="F3611" s="165">
        <f t="shared" si="225"/>
        <v>8682321</v>
      </c>
      <c r="G3611" s="166">
        <f t="shared" si="226"/>
        <v>96.985120138676848</v>
      </c>
      <c r="H3611" s="166">
        <f t="shared" si="227"/>
        <v>49.933620751671072</v>
      </c>
      <c r="I3611" s="166">
        <f t="shared" si="224"/>
        <v>49.933620751671072</v>
      </c>
    </row>
    <row r="3612" spans="1:9" x14ac:dyDescent="0.2">
      <c r="A3612" s="337" t="s">
        <v>1080</v>
      </c>
      <c r="B3612" s="328">
        <v>56960104454</v>
      </c>
      <c r="C3612" s="328">
        <v>3891130608</v>
      </c>
      <c r="D3612" s="328">
        <v>2827268331</v>
      </c>
      <c r="E3612" s="328">
        <v>2827268331</v>
      </c>
      <c r="F3612" s="165">
        <f t="shared" si="225"/>
        <v>53068973846</v>
      </c>
      <c r="G3612" s="166">
        <f t="shared" si="226"/>
        <v>6.8313263209382109</v>
      </c>
      <c r="H3612" s="166">
        <f t="shared" si="227"/>
        <v>4.9635940068952182</v>
      </c>
      <c r="I3612" s="166">
        <f t="shared" si="224"/>
        <v>4.9635940068952182</v>
      </c>
    </row>
    <row r="3613" spans="1:9" x14ac:dyDescent="0.2">
      <c r="A3613" s="325" t="s">
        <v>1081</v>
      </c>
      <c r="B3613" s="324">
        <v>140430264014</v>
      </c>
      <c r="C3613" s="324">
        <v>88241544100.229996</v>
      </c>
      <c r="D3613" s="324">
        <v>50333229879.269997</v>
      </c>
      <c r="E3613" s="324">
        <v>50333229879.269997</v>
      </c>
      <c r="F3613" s="203">
        <f t="shared" si="225"/>
        <v>52188719913.770004</v>
      </c>
      <c r="G3613" s="204">
        <f t="shared" si="226"/>
        <v>62.836557860086963</v>
      </c>
      <c r="H3613" s="204">
        <f t="shared" si="227"/>
        <v>35.842152852644418</v>
      </c>
      <c r="I3613" s="204">
        <f t="shared" si="224"/>
        <v>35.842152852644418</v>
      </c>
    </row>
    <row r="3614" spans="1:9" x14ac:dyDescent="0.2">
      <c r="A3614" s="326" t="s">
        <v>109</v>
      </c>
      <c r="B3614" s="324">
        <v>65958000000</v>
      </c>
      <c r="C3614" s="324">
        <v>42270537357.909996</v>
      </c>
      <c r="D3614" s="324">
        <v>39383549472.269997</v>
      </c>
      <c r="E3614" s="324">
        <v>39383549472.269997</v>
      </c>
      <c r="F3614" s="203">
        <f t="shared" si="225"/>
        <v>23687462642.090004</v>
      </c>
      <c r="G3614" s="204">
        <f t="shared" si="226"/>
        <v>64.087051393174448</v>
      </c>
      <c r="H3614" s="204">
        <f t="shared" si="227"/>
        <v>59.710041954380053</v>
      </c>
      <c r="I3614" s="204">
        <f t="shared" si="224"/>
        <v>59.710041954380053</v>
      </c>
    </row>
    <row r="3615" spans="1:9" x14ac:dyDescent="0.2">
      <c r="A3615" s="327" t="s">
        <v>28</v>
      </c>
      <c r="B3615" s="324">
        <v>50368000000</v>
      </c>
      <c r="C3615" s="324">
        <v>31197238912</v>
      </c>
      <c r="D3615" s="324">
        <v>31197238912</v>
      </c>
      <c r="E3615" s="324">
        <v>31197238912</v>
      </c>
      <c r="F3615" s="203">
        <f t="shared" si="225"/>
        <v>19170761088</v>
      </c>
      <c r="G3615" s="204">
        <f t="shared" si="226"/>
        <v>61.938609656925038</v>
      </c>
      <c r="H3615" s="204">
        <f t="shared" si="227"/>
        <v>61.938609656925038</v>
      </c>
      <c r="I3615" s="204">
        <f t="shared" si="224"/>
        <v>61.938609656925038</v>
      </c>
    </row>
    <row r="3616" spans="1:9" x14ac:dyDescent="0.2">
      <c r="A3616" s="337" t="s">
        <v>110</v>
      </c>
      <c r="B3616" s="328">
        <v>33188000000</v>
      </c>
      <c r="C3616" s="328">
        <v>20334810524</v>
      </c>
      <c r="D3616" s="328">
        <v>20334810524</v>
      </c>
      <c r="E3616" s="328">
        <v>20334810524</v>
      </c>
      <c r="F3616" s="165">
        <f t="shared" si="225"/>
        <v>12853189476</v>
      </c>
      <c r="G3616" s="166">
        <f t="shared" si="226"/>
        <v>61.271575641798236</v>
      </c>
      <c r="H3616" s="166">
        <f t="shared" si="227"/>
        <v>61.271575641798236</v>
      </c>
      <c r="I3616" s="166">
        <f t="shared" si="224"/>
        <v>61.271575641798236</v>
      </c>
    </row>
    <row r="3617" spans="1:9" x14ac:dyDescent="0.2">
      <c r="A3617" s="337" t="s">
        <v>111</v>
      </c>
      <c r="B3617" s="328">
        <v>12863000000</v>
      </c>
      <c r="C3617" s="328">
        <v>7855018017</v>
      </c>
      <c r="D3617" s="328">
        <v>7855018017</v>
      </c>
      <c r="E3617" s="328">
        <v>7855018017</v>
      </c>
      <c r="F3617" s="165">
        <f t="shared" si="225"/>
        <v>5007981983</v>
      </c>
      <c r="G3617" s="166">
        <f t="shared" si="226"/>
        <v>61.066765272486975</v>
      </c>
      <c r="H3617" s="166">
        <f t="shared" si="227"/>
        <v>61.066765272486975</v>
      </c>
      <c r="I3617" s="166">
        <f t="shared" si="224"/>
        <v>61.066765272486975</v>
      </c>
    </row>
    <row r="3618" spans="1:9" x14ac:dyDescent="0.2">
      <c r="A3618" s="337" t="s">
        <v>112</v>
      </c>
      <c r="B3618" s="328">
        <v>4317000000</v>
      </c>
      <c r="C3618" s="328">
        <v>3007410371</v>
      </c>
      <c r="D3618" s="328">
        <v>3007410371</v>
      </c>
      <c r="E3618" s="328">
        <v>3007410371</v>
      </c>
      <c r="F3618" s="202">
        <f t="shared" si="225"/>
        <v>1309589629</v>
      </c>
      <c r="G3618" s="168">
        <f t="shared" si="226"/>
        <v>69.664358837155433</v>
      </c>
      <c r="H3618" s="168">
        <f t="shared" si="227"/>
        <v>69.664358837155433</v>
      </c>
      <c r="I3618" s="168">
        <f t="shared" si="224"/>
        <v>69.664358837155433</v>
      </c>
    </row>
    <row r="3619" spans="1:9" x14ac:dyDescent="0.2">
      <c r="A3619" s="327" t="s">
        <v>29</v>
      </c>
      <c r="B3619" s="324">
        <v>13299000000</v>
      </c>
      <c r="C3619" s="324">
        <v>10008359290.98</v>
      </c>
      <c r="D3619" s="324">
        <v>7121893405.3400002</v>
      </c>
      <c r="E3619" s="324">
        <v>7121893405.3400002</v>
      </c>
      <c r="F3619" s="203">
        <f t="shared" si="225"/>
        <v>3290640709.0200005</v>
      </c>
      <c r="G3619" s="204">
        <f t="shared" si="226"/>
        <v>75.256480118655531</v>
      </c>
      <c r="H3619" s="204">
        <f t="shared" si="227"/>
        <v>53.55209719031506</v>
      </c>
      <c r="I3619" s="204">
        <f t="shared" si="224"/>
        <v>53.55209719031506</v>
      </c>
    </row>
    <row r="3620" spans="1:9" x14ac:dyDescent="0.2">
      <c r="A3620" s="337" t="s">
        <v>113</v>
      </c>
      <c r="B3620" s="328">
        <v>13299000000</v>
      </c>
      <c r="C3620" s="328">
        <v>10008359290.98</v>
      </c>
      <c r="D3620" s="328">
        <v>7121893405.3400002</v>
      </c>
      <c r="E3620" s="328">
        <v>7121893405.3400002</v>
      </c>
      <c r="F3620" s="202">
        <f t="shared" si="225"/>
        <v>3290640709.0200005</v>
      </c>
      <c r="G3620" s="168">
        <f t="shared" si="226"/>
        <v>75.256480118655531</v>
      </c>
      <c r="H3620" s="168">
        <f t="shared" si="227"/>
        <v>53.55209719031506</v>
      </c>
      <c r="I3620" s="168">
        <f t="shared" si="224"/>
        <v>53.55209719031506</v>
      </c>
    </row>
    <row r="3621" spans="1:9" x14ac:dyDescent="0.2">
      <c r="A3621" s="327" t="s">
        <v>30</v>
      </c>
      <c r="B3621" s="324">
        <v>1973000000</v>
      </c>
      <c r="C3621" s="324">
        <v>1064273254.9299999</v>
      </c>
      <c r="D3621" s="324">
        <v>1064273254.9299999</v>
      </c>
      <c r="E3621" s="324">
        <v>1064273254.9299999</v>
      </c>
      <c r="F3621" s="203">
        <f t="shared" si="225"/>
        <v>908726745.07000005</v>
      </c>
      <c r="G3621" s="204">
        <f t="shared" si="226"/>
        <v>53.941878100861629</v>
      </c>
      <c r="H3621" s="204">
        <f t="shared" si="227"/>
        <v>53.941878100861629</v>
      </c>
      <c r="I3621" s="204">
        <f t="shared" si="224"/>
        <v>53.941878100861629</v>
      </c>
    </row>
    <row r="3622" spans="1:9" x14ac:dyDescent="0.2">
      <c r="A3622" s="337" t="s">
        <v>118</v>
      </c>
      <c r="B3622" s="328">
        <v>250000000</v>
      </c>
      <c r="C3622" s="328">
        <v>80241079</v>
      </c>
      <c r="D3622" s="328">
        <v>80241079</v>
      </c>
      <c r="E3622" s="328">
        <v>80241079</v>
      </c>
      <c r="F3622" s="165">
        <f t="shared" si="225"/>
        <v>169758921</v>
      </c>
      <c r="G3622" s="166">
        <f t="shared" si="226"/>
        <v>32.096431600000003</v>
      </c>
      <c r="H3622" s="166">
        <f t="shared" si="227"/>
        <v>32.096431600000003</v>
      </c>
      <c r="I3622" s="166">
        <f t="shared" si="224"/>
        <v>32.096431600000003</v>
      </c>
    </row>
    <row r="3623" spans="1:9" x14ac:dyDescent="0.2">
      <c r="A3623" s="337" t="s">
        <v>124</v>
      </c>
      <c r="B3623" s="328">
        <v>1723000000</v>
      </c>
      <c r="C3623" s="328">
        <v>984032175.92999995</v>
      </c>
      <c r="D3623" s="328">
        <v>984032175.92999995</v>
      </c>
      <c r="E3623" s="328">
        <v>984032175.92999995</v>
      </c>
      <c r="F3623" s="202">
        <f t="shared" si="225"/>
        <v>738967824.07000005</v>
      </c>
      <c r="G3623" s="168">
        <f t="shared" si="226"/>
        <v>57.111559833430057</v>
      </c>
      <c r="H3623" s="168">
        <f t="shared" si="227"/>
        <v>57.111559833430057</v>
      </c>
      <c r="I3623" s="168">
        <f t="shared" si="224"/>
        <v>57.111559833430057</v>
      </c>
    </row>
    <row r="3624" spans="1:9" x14ac:dyDescent="0.2">
      <c r="A3624" s="327" t="s">
        <v>127</v>
      </c>
      <c r="B3624" s="324">
        <v>318000000</v>
      </c>
      <c r="C3624" s="324">
        <v>665900</v>
      </c>
      <c r="D3624" s="324">
        <v>143900</v>
      </c>
      <c r="E3624" s="324">
        <v>143900</v>
      </c>
      <c r="F3624" s="203">
        <f t="shared" si="225"/>
        <v>317334100</v>
      </c>
      <c r="G3624" s="204">
        <f t="shared" si="226"/>
        <v>0.20940251572327045</v>
      </c>
      <c r="H3624" s="204">
        <f t="shared" si="227"/>
        <v>4.5251572327044028E-2</v>
      </c>
      <c r="I3624" s="204">
        <f t="shared" si="224"/>
        <v>4.5251572327044028E-2</v>
      </c>
    </row>
    <row r="3625" spans="1:9" x14ac:dyDescent="0.2">
      <c r="A3625" s="337" t="s">
        <v>128</v>
      </c>
      <c r="B3625" s="328">
        <v>15000000</v>
      </c>
      <c r="C3625" s="328">
        <v>599000</v>
      </c>
      <c r="D3625" s="328">
        <v>77000</v>
      </c>
      <c r="E3625" s="328">
        <v>77000</v>
      </c>
      <c r="F3625" s="202">
        <f t="shared" si="225"/>
        <v>14401000</v>
      </c>
      <c r="G3625" s="168">
        <f t="shared" si="226"/>
        <v>3.9933333333333336</v>
      </c>
      <c r="H3625" s="168">
        <f t="shared" si="227"/>
        <v>0.51333333333333331</v>
      </c>
      <c r="I3625" s="168">
        <f t="shared" si="224"/>
        <v>0.51333333333333331</v>
      </c>
    </row>
    <row r="3626" spans="1:9" x14ac:dyDescent="0.2">
      <c r="A3626" s="337" t="s">
        <v>130</v>
      </c>
      <c r="B3626" s="328">
        <v>249000000</v>
      </c>
      <c r="C3626" s="328">
        <v>0</v>
      </c>
      <c r="D3626" s="328">
        <v>0</v>
      </c>
      <c r="E3626" s="328">
        <v>0</v>
      </c>
      <c r="F3626" s="202">
        <f t="shared" si="225"/>
        <v>249000000</v>
      </c>
      <c r="G3626" s="168">
        <f t="shared" si="226"/>
        <v>0</v>
      </c>
      <c r="H3626" s="168">
        <f t="shared" si="227"/>
        <v>0</v>
      </c>
      <c r="I3626" s="168">
        <f t="shared" si="224"/>
        <v>0</v>
      </c>
    </row>
    <row r="3627" spans="1:9" x14ac:dyDescent="0.2">
      <c r="A3627" s="337" t="s">
        <v>188</v>
      </c>
      <c r="B3627" s="328">
        <v>54000000</v>
      </c>
      <c r="C3627" s="328">
        <v>66900</v>
      </c>
      <c r="D3627" s="328">
        <v>66900</v>
      </c>
      <c r="E3627" s="328">
        <v>66900</v>
      </c>
      <c r="F3627" s="202">
        <f t="shared" si="225"/>
        <v>53933100</v>
      </c>
      <c r="G3627" s="168">
        <f t="shared" si="226"/>
        <v>0.1238888888888889</v>
      </c>
      <c r="H3627" s="168">
        <f t="shared" si="227"/>
        <v>0.1238888888888889</v>
      </c>
      <c r="I3627" s="168">
        <f t="shared" si="224"/>
        <v>0.1238888888888889</v>
      </c>
    </row>
    <row r="3628" spans="1:9" x14ac:dyDescent="0.2">
      <c r="A3628" s="326" t="s">
        <v>131</v>
      </c>
      <c r="B3628" s="324">
        <v>74472264014</v>
      </c>
      <c r="C3628" s="324">
        <v>45971006742.32</v>
      </c>
      <c r="D3628" s="324">
        <v>10949680407</v>
      </c>
      <c r="E3628" s="324">
        <v>10949680407</v>
      </c>
      <c r="F3628" s="203">
        <f t="shared" si="225"/>
        <v>28501257271.68</v>
      </c>
      <c r="G3628" s="204">
        <f t="shared" si="226"/>
        <v>61.72903073509076</v>
      </c>
      <c r="H3628" s="204">
        <f t="shared" si="227"/>
        <v>14.703031460063542</v>
      </c>
      <c r="I3628" s="204">
        <f t="shared" si="224"/>
        <v>14.703031460063542</v>
      </c>
    </row>
    <row r="3629" spans="1:9" s="351" customFormat="1" x14ac:dyDescent="0.2">
      <c r="A3629" s="327" t="s">
        <v>1653</v>
      </c>
      <c r="B3629" s="324">
        <v>74472264014</v>
      </c>
      <c r="C3629" s="324">
        <v>45971006742.32</v>
      </c>
      <c r="D3629" s="324">
        <v>10949680407</v>
      </c>
      <c r="E3629" s="324">
        <v>10949680407</v>
      </c>
      <c r="F3629" s="161">
        <f t="shared" si="225"/>
        <v>28501257271.68</v>
      </c>
      <c r="G3629" s="162">
        <f t="shared" si="226"/>
        <v>61.72903073509076</v>
      </c>
      <c r="H3629" s="162">
        <f t="shared" si="227"/>
        <v>14.703031460063542</v>
      </c>
      <c r="I3629" s="162">
        <f t="shared" si="224"/>
        <v>14.703031460063542</v>
      </c>
    </row>
    <row r="3630" spans="1:9" s="351" customFormat="1" x14ac:dyDescent="0.2">
      <c r="A3630" s="337" t="s">
        <v>1082</v>
      </c>
      <c r="B3630" s="328">
        <v>6231536017</v>
      </c>
      <c r="C3630" s="328">
        <v>5530455149</v>
      </c>
      <c r="D3630" s="328">
        <v>3396524870</v>
      </c>
      <c r="E3630" s="328">
        <v>3396524870</v>
      </c>
      <c r="F3630" s="165">
        <f t="shared" si="225"/>
        <v>701080868</v>
      </c>
      <c r="G3630" s="166">
        <f t="shared" si="226"/>
        <v>88.749469375007862</v>
      </c>
      <c r="H3630" s="166">
        <f t="shared" si="227"/>
        <v>54.505419863322281</v>
      </c>
      <c r="I3630" s="166">
        <f t="shared" si="224"/>
        <v>54.505419863322281</v>
      </c>
    </row>
    <row r="3631" spans="1:9" x14ac:dyDescent="0.2">
      <c r="A3631" s="337" t="s">
        <v>1083</v>
      </c>
      <c r="B3631" s="328">
        <v>1753704456</v>
      </c>
      <c r="C3631" s="328">
        <v>1401330551</v>
      </c>
      <c r="D3631" s="328">
        <v>756936289</v>
      </c>
      <c r="E3631" s="328">
        <v>756936289</v>
      </c>
      <c r="F3631" s="165">
        <f t="shared" si="225"/>
        <v>352373905</v>
      </c>
      <c r="G3631" s="166">
        <f t="shared" si="226"/>
        <v>79.906882040790123</v>
      </c>
      <c r="H3631" s="166">
        <f t="shared" si="227"/>
        <v>43.16213523950811</v>
      </c>
      <c r="I3631" s="166">
        <f t="shared" si="224"/>
        <v>43.16213523950811</v>
      </c>
    </row>
    <row r="3632" spans="1:9" x14ac:dyDescent="0.2">
      <c r="A3632" s="337" t="s">
        <v>1084</v>
      </c>
      <c r="B3632" s="328">
        <v>65003445460</v>
      </c>
      <c r="C3632" s="328">
        <v>38633934294.32</v>
      </c>
      <c r="D3632" s="328">
        <v>6740932500</v>
      </c>
      <c r="E3632" s="328">
        <v>6740932500</v>
      </c>
      <c r="F3632" s="165">
        <f t="shared" si="225"/>
        <v>26369511165.68</v>
      </c>
      <c r="G3632" s="166">
        <f t="shared" si="226"/>
        <v>59.433671586059958</v>
      </c>
      <c r="H3632" s="166">
        <f t="shared" si="227"/>
        <v>10.370115695095034</v>
      </c>
      <c r="I3632" s="166">
        <f t="shared" si="224"/>
        <v>10.370115695095034</v>
      </c>
    </row>
    <row r="3633" spans="1:9" x14ac:dyDescent="0.2">
      <c r="A3633" s="337" t="s">
        <v>1085</v>
      </c>
      <c r="B3633" s="328">
        <v>1483578081</v>
      </c>
      <c r="C3633" s="328">
        <v>405286748</v>
      </c>
      <c r="D3633" s="328">
        <v>55286748</v>
      </c>
      <c r="E3633" s="328">
        <v>55286748</v>
      </c>
      <c r="F3633" s="165">
        <f t="shared" si="225"/>
        <v>1078291333</v>
      </c>
      <c r="G3633" s="166">
        <f t="shared" si="226"/>
        <v>27.318194653214213</v>
      </c>
      <c r="H3633" s="166">
        <f t="shared" si="227"/>
        <v>3.7265816142777055</v>
      </c>
      <c r="I3633" s="166">
        <f t="shared" si="224"/>
        <v>3.7265816142777055</v>
      </c>
    </row>
    <row r="3634" spans="1:9" x14ac:dyDescent="0.2">
      <c r="A3634" s="325" t="s">
        <v>1086</v>
      </c>
      <c r="B3634" s="324">
        <v>3806000000</v>
      </c>
      <c r="C3634" s="324">
        <v>2118117494.4000001</v>
      </c>
      <c r="D3634" s="324">
        <v>1668898756.4000001</v>
      </c>
      <c r="E3634" s="324">
        <v>1668898756.4000001</v>
      </c>
      <c r="F3634" s="203">
        <f t="shared" si="225"/>
        <v>1687882505.5999999</v>
      </c>
      <c r="G3634" s="204">
        <f t="shared" si="226"/>
        <v>55.652062385706778</v>
      </c>
      <c r="H3634" s="204">
        <f t="shared" si="227"/>
        <v>43.849152821860223</v>
      </c>
      <c r="I3634" s="204">
        <f t="shared" si="224"/>
        <v>43.849152821860223</v>
      </c>
    </row>
    <row r="3635" spans="1:9" x14ac:dyDescent="0.2">
      <c r="A3635" s="326" t="s">
        <v>109</v>
      </c>
      <c r="B3635" s="324">
        <v>3806000000</v>
      </c>
      <c r="C3635" s="324">
        <v>2118117494.4000001</v>
      </c>
      <c r="D3635" s="324">
        <v>1668898756.4000001</v>
      </c>
      <c r="E3635" s="324">
        <v>1668898756.4000001</v>
      </c>
      <c r="F3635" s="203">
        <f t="shared" si="225"/>
        <v>1687882505.5999999</v>
      </c>
      <c r="G3635" s="204">
        <f t="shared" si="226"/>
        <v>55.652062385706778</v>
      </c>
      <c r="H3635" s="204">
        <f t="shared" si="227"/>
        <v>43.849152821860223</v>
      </c>
      <c r="I3635" s="204">
        <f t="shared" si="224"/>
        <v>43.849152821860223</v>
      </c>
    </row>
    <row r="3636" spans="1:9" x14ac:dyDescent="0.2">
      <c r="A3636" s="327" t="s">
        <v>28</v>
      </c>
      <c r="B3636" s="324">
        <v>2018000000</v>
      </c>
      <c r="C3636" s="324">
        <v>1248126018</v>
      </c>
      <c r="D3636" s="324">
        <v>1212785294</v>
      </c>
      <c r="E3636" s="324">
        <v>1212785294</v>
      </c>
      <c r="F3636" s="161">
        <f t="shared" si="225"/>
        <v>769873982</v>
      </c>
      <c r="G3636" s="162">
        <f t="shared" si="226"/>
        <v>61.849654013875124</v>
      </c>
      <c r="H3636" s="162">
        <f t="shared" si="227"/>
        <v>60.098379286422201</v>
      </c>
      <c r="I3636" s="162">
        <f t="shared" si="224"/>
        <v>60.098379286422201</v>
      </c>
    </row>
    <row r="3637" spans="1:9" x14ac:dyDescent="0.2">
      <c r="A3637" s="337" t="s">
        <v>110</v>
      </c>
      <c r="B3637" s="328">
        <v>1410000000</v>
      </c>
      <c r="C3637" s="328">
        <v>842805235</v>
      </c>
      <c r="D3637" s="328">
        <v>842805235</v>
      </c>
      <c r="E3637" s="328">
        <v>842805235</v>
      </c>
      <c r="F3637" s="165">
        <f t="shared" si="225"/>
        <v>567194765</v>
      </c>
      <c r="G3637" s="166">
        <f t="shared" si="226"/>
        <v>59.773420921985817</v>
      </c>
      <c r="H3637" s="166">
        <f t="shared" si="227"/>
        <v>59.773420921985817</v>
      </c>
      <c r="I3637" s="166">
        <f t="shared" si="224"/>
        <v>59.773420921985817</v>
      </c>
    </row>
    <row r="3638" spans="1:9" x14ac:dyDescent="0.2">
      <c r="A3638" s="337" t="s">
        <v>111</v>
      </c>
      <c r="B3638" s="328">
        <v>530000000</v>
      </c>
      <c r="C3638" s="328">
        <v>336616929</v>
      </c>
      <c r="D3638" s="328">
        <v>301276205</v>
      </c>
      <c r="E3638" s="328">
        <v>301276205</v>
      </c>
      <c r="F3638" s="202">
        <f t="shared" si="225"/>
        <v>193383071</v>
      </c>
      <c r="G3638" s="168">
        <f t="shared" si="226"/>
        <v>63.512628113207548</v>
      </c>
      <c r="H3638" s="168">
        <f t="shared" si="227"/>
        <v>56.844566981132076</v>
      </c>
      <c r="I3638" s="168">
        <f t="shared" si="224"/>
        <v>56.844566981132076</v>
      </c>
    </row>
    <row r="3639" spans="1:9" x14ac:dyDescent="0.2">
      <c r="A3639" s="337" t="s">
        <v>112</v>
      </c>
      <c r="B3639" s="328">
        <v>78000000</v>
      </c>
      <c r="C3639" s="328">
        <v>68703854</v>
      </c>
      <c r="D3639" s="328">
        <v>68703854</v>
      </c>
      <c r="E3639" s="328">
        <v>68703854</v>
      </c>
      <c r="F3639" s="165">
        <f t="shared" si="225"/>
        <v>9296146</v>
      </c>
      <c r="G3639" s="166">
        <f t="shared" si="226"/>
        <v>88.081864102564097</v>
      </c>
      <c r="H3639" s="166">
        <f t="shared" si="227"/>
        <v>88.081864102564097</v>
      </c>
      <c r="I3639" s="166">
        <f t="shared" si="224"/>
        <v>88.081864102564097</v>
      </c>
    </row>
    <row r="3640" spans="1:9" x14ac:dyDescent="0.2">
      <c r="A3640" s="327" t="s">
        <v>29</v>
      </c>
      <c r="B3640" s="324">
        <v>1725000000</v>
      </c>
      <c r="C3640" s="324">
        <v>869232800.39999998</v>
      </c>
      <c r="D3640" s="324">
        <v>456039017.39999998</v>
      </c>
      <c r="E3640" s="324">
        <v>456039017.39999998</v>
      </c>
      <c r="F3640" s="203">
        <f t="shared" si="225"/>
        <v>855767199.60000002</v>
      </c>
      <c r="G3640" s="204">
        <f t="shared" si="226"/>
        <v>50.390307269565213</v>
      </c>
      <c r="H3640" s="204">
        <f t="shared" si="227"/>
        <v>26.437044486956516</v>
      </c>
      <c r="I3640" s="204">
        <f t="shared" si="224"/>
        <v>26.437044486956516</v>
      </c>
    </row>
    <row r="3641" spans="1:9" x14ac:dyDescent="0.2">
      <c r="A3641" s="337" t="s">
        <v>113</v>
      </c>
      <c r="B3641" s="328">
        <v>1725000000</v>
      </c>
      <c r="C3641" s="328">
        <v>869232800.39999998</v>
      </c>
      <c r="D3641" s="328">
        <v>456039017.39999998</v>
      </c>
      <c r="E3641" s="328">
        <v>456039017.39999998</v>
      </c>
      <c r="F3641" s="165">
        <f t="shared" si="225"/>
        <v>855767199.60000002</v>
      </c>
      <c r="G3641" s="166">
        <f t="shared" si="226"/>
        <v>50.390307269565213</v>
      </c>
      <c r="H3641" s="166">
        <f t="shared" si="227"/>
        <v>26.437044486956516</v>
      </c>
      <c r="I3641" s="166">
        <f t="shared" si="224"/>
        <v>26.437044486956516</v>
      </c>
    </row>
    <row r="3642" spans="1:9" s="351" customFormat="1" x14ac:dyDescent="0.2">
      <c r="A3642" s="327" t="s">
        <v>30</v>
      </c>
      <c r="B3642" s="324">
        <v>53000000</v>
      </c>
      <c r="C3642" s="324">
        <v>758676</v>
      </c>
      <c r="D3642" s="324">
        <v>74445</v>
      </c>
      <c r="E3642" s="324">
        <v>74445</v>
      </c>
      <c r="F3642" s="161">
        <f t="shared" si="225"/>
        <v>52241324</v>
      </c>
      <c r="G3642" s="162">
        <f t="shared" si="226"/>
        <v>1.4314641509433961</v>
      </c>
      <c r="H3642" s="162">
        <f t="shared" si="227"/>
        <v>0.1404622641509434</v>
      </c>
      <c r="I3642" s="162">
        <f t="shared" si="224"/>
        <v>0.1404622641509434</v>
      </c>
    </row>
    <row r="3643" spans="1:9" x14ac:dyDescent="0.2">
      <c r="A3643" s="337" t="s">
        <v>118</v>
      </c>
      <c r="B3643" s="328">
        <v>53000000</v>
      </c>
      <c r="C3643" s="328">
        <v>758676</v>
      </c>
      <c r="D3643" s="328">
        <v>74445</v>
      </c>
      <c r="E3643" s="328">
        <v>74445</v>
      </c>
      <c r="F3643" s="202">
        <f t="shared" si="225"/>
        <v>52241324</v>
      </c>
      <c r="G3643" s="168">
        <f t="shared" si="226"/>
        <v>1.4314641509433961</v>
      </c>
      <c r="H3643" s="168">
        <f t="shared" si="227"/>
        <v>0.1404622641509434</v>
      </c>
      <c r="I3643" s="168">
        <f t="shared" si="224"/>
        <v>0.1404622641509434</v>
      </c>
    </row>
    <row r="3644" spans="1:9" x14ac:dyDescent="0.2">
      <c r="A3644" s="327" t="s">
        <v>127</v>
      </c>
      <c r="B3644" s="324">
        <v>10000000</v>
      </c>
      <c r="C3644" s="324">
        <v>0</v>
      </c>
      <c r="D3644" s="324">
        <v>0</v>
      </c>
      <c r="E3644" s="324">
        <v>0</v>
      </c>
      <c r="F3644" s="161">
        <f t="shared" si="225"/>
        <v>10000000</v>
      </c>
      <c r="G3644" s="162">
        <f t="shared" si="226"/>
        <v>0</v>
      </c>
      <c r="H3644" s="162">
        <f t="shared" si="227"/>
        <v>0</v>
      </c>
      <c r="I3644" s="162">
        <f t="shared" si="224"/>
        <v>0</v>
      </c>
    </row>
    <row r="3645" spans="1:9" x14ac:dyDescent="0.2">
      <c r="A3645" s="337" t="s">
        <v>130</v>
      </c>
      <c r="B3645" s="328">
        <v>10000000</v>
      </c>
      <c r="C3645" s="328">
        <v>0</v>
      </c>
      <c r="D3645" s="328">
        <v>0</v>
      </c>
      <c r="E3645" s="328">
        <v>0</v>
      </c>
      <c r="F3645" s="165">
        <f t="shared" si="225"/>
        <v>10000000</v>
      </c>
      <c r="G3645" s="166">
        <f t="shared" si="226"/>
        <v>0</v>
      </c>
      <c r="H3645" s="166">
        <f t="shared" si="227"/>
        <v>0</v>
      </c>
      <c r="I3645" s="166">
        <f t="shared" si="224"/>
        <v>0</v>
      </c>
    </row>
    <row r="3646" spans="1:9" x14ac:dyDescent="0.2">
      <c r="A3646" s="336" t="s">
        <v>71</v>
      </c>
      <c r="B3646" s="324">
        <v>9215078896022</v>
      </c>
      <c r="C3646" s="324">
        <v>5231723932148.9404</v>
      </c>
      <c r="D3646" s="324">
        <v>4760554279745.4404</v>
      </c>
      <c r="E3646" s="324">
        <v>4758456940328.1113</v>
      </c>
      <c r="F3646" s="205">
        <f t="shared" si="225"/>
        <v>3983354963873.0596</v>
      </c>
      <c r="G3646" s="204">
        <f t="shared" si="226"/>
        <v>56.77351210099124</v>
      </c>
      <c r="H3646" s="204">
        <f t="shared" si="227"/>
        <v>51.660483143562608</v>
      </c>
      <c r="I3646" s="204">
        <f t="shared" si="224"/>
        <v>51.637723279637463</v>
      </c>
    </row>
    <row r="3647" spans="1:9" x14ac:dyDescent="0.2">
      <c r="A3647" s="325" t="s">
        <v>1087</v>
      </c>
      <c r="B3647" s="324">
        <v>2374022166049</v>
      </c>
      <c r="C3647" s="324">
        <v>972492373979.28003</v>
      </c>
      <c r="D3647" s="324">
        <v>617319598557.61011</v>
      </c>
      <c r="E3647" s="324">
        <v>616793365342.97009</v>
      </c>
      <c r="F3647" s="203">
        <f t="shared" si="225"/>
        <v>1401529792069.72</v>
      </c>
      <c r="G3647" s="204">
        <f t="shared" si="226"/>
        <v>40.963912969598098</v>
      </c>
      <c r="H3647" s="204">
        <f t="shared" si="227"/>
        <v>26.003110138815298</v>
      </c>
      <c r="I3647" s="204">
        <f t="shared" si="224"/>
        <v>25.980943824525326</v>
      </c>
    </row>
    <row r="3648" spans="1:9" x14ac:dyDescent="0.2">
      <c r="A3648" s="326" t="s">
        <v>109</v>
      </c>
      <c r="B3648" s="324">
        <v>1207634770027</v>
      </c>
      <c r="C3648" s="324">
        <v>467222440355.40002</v>
      </c>
      <c r="D3648" s="324">
        <v>449554158121.54999</v>
      </c>
      <c r="E3648" s="324">
        <v>449066518861.90997</v>
      </c>
      <c r="F3648" s="203">
        <f t="shared" si="225"/>
        <v>740412329671.59998</v>
      </c>
      <c r="G3648" s="204">
        <f t="shared" si="226"/>
        <v>38.689051686128082</v>
      </c>
      <c r="H3648" s="204">
        <f t="shared" si="227"/>
        <v>37.226003198922385</v>
      </c>
      <c r="I3648" s="204">
        <f t="shared" si="224"/>
        <v>37.185623502035291</v>
      </c>
    </row>
    <row r="3649" spans="1:9" x14ac:dyDescent="0.2">
      <c r="A3649" s="327" t="s">
        <v>28</v>
      </c>
      <c r="B3649" s="324">
        <v>427688310592</v>
      </c>
      <c r="C3649" s="324">
        <v>269682537029</v>
      </c>
      <c r="D3649" s="324">
        <v>269562844000</v>
      </c>
      <c r="E3649" s="324">
        <v>269558375023</v>
      </c>
      <c r="F3649" s="203">
        <f t="shared" si="225"/>
        <v>158005773563</v>
      </c>
      <c r="G3649" s="204">
        <f t="shared" si="226"/>
        <v>63.055858752770057</v>
      </c>
      <c r="H3649" s="204">
        <f t="shared" si="227"/>
        <v>63.027872711057967</v>
      </c>
      <c r="I3649" s="204">
        <f t="shared" si="224"/>
        <v>63.026827796598226</v>
      </c>
    </row>
    <row r="3650" spans="1:9" x14ac:dyDescent="0.2">
      <c r="A3650" s="337" t="s">
        <v>110</v>
      </c>
      <c r="B3650" s="328">
        <v>184911079425</v>
      </c>
      <c r="C3650" s="328">
        <v>119570311219.8</v>
      </c>
      <c r="D3650" s="328">
        <v>119527389258.8</v>
      </c>
      <c r="E3650" s="328">
        <v>119527389258.8</v>
      </c>
      <c r="F3650" s="165">
        <f t="shared" si="225"/>
        <v>65340768205.199997</v>
      </c>
      <c r="G3650" s="166">
        <f t="shared" si="226"/>
        <v>64.66368137140087</v>
      </c>
      <c r="H3650" s="166">
        <f t="shared" si="227"/>
        <v>64.640469154407995</v>
      </c>
      <c r="I3650" s="166">
        <f t="shared" si="224"/>
        <v>64.640469154407995</v>
      </c>
    </row>
    <row r="3651" spans="1:9" x14ac:dyDescent="0.2">
      <c r="A3651" s="337" t="s">
        <v>111</v>
      </c>
      <c r="B3651" s="328">
        <v>90493455842</v>
      </c>
      <c r="C3651" s="328">
        <v>54049912919</v>
      </c>
      <c r="D3651" s="328">
        <v>54023332802</v>
      </c>
      <c r="E3651" s="328">
        <v>54019224625</v>
      </c>
      <c r="F3651" s="165">
        <f t="shared" si="225"/>
        <v>36443542923</v>
      </c>
      <c r="G3651" s="166">
        <f t="shared" si="226"/>
        <v>59.727979682166421</v>
      </c>
      <c r="H3651" s="166">
        <f t="shared" si="227"/>
        <v>59.698607263185743</v>
      </c>
      <c r="I3651" s="166">
        <f t="shared" si="224"/>
        <v>59.694067512811785</v>
      </c>
    </row>
    <row r="3652" spans="1:9" x14ac:dyDescent="0.2">
      <c r="A3652" s="337" t="s">
        <v>112</v>
      </c>
      <c r="B3652" s="328">
        <v>121093563304</v>
      </c>
      <c r="C3652" s="328">
        <v>85916882811.199997</v>
      </c>
      <c r="D3652" s="328">
        <v>85875927462.199997</v>
      </c>
      <c r="E3652" s="328">
        <v>85875927462.199997</v>
      </c>
      <c r="F3652" s="165">
        <f t="shared" si="225"/>
        <v>35176680492.800003</v>
      </c>
      <c r="G3652" s="166">
        <f t="shared" si="226"/>
        <v>70.950825516224583</v>
      </c>
      <c r="H3652" s="166">
        <f t="shared" si="227"/>
        <v>70.917004272648498</v>
      </c>
      <c r="I3652" s="166">
        <f t="shared" si="224"/>
        <v>70.917004272648498</v>
      </c>
    </row>
    <row r="3653" spans="1:9" x14ac:dyDescent="0.2">
      <c r="A3653" s="337" t="s">
        <v>216</v>
      </c>
      <c r="B3653" s="328">
        <v>0</v>
      </c>
      <c r="C3653" s="328">
        <v>0</v>
      </c>
      <c r="D3653" s="328">
        <v>0</v>
      </c>
      <c r="E3653" s="328">
        <v>0</v>
      </c>
      <c r="F3653" s="202">
        <f t="shared" si="225"/>
        <v>0</v>
      </c>
      <c r="G3653" s="168">
        <f t="shared" si="226"/>
        <v>0</v>
      </c>
      <c r="H3653" s="168">
        <f t="shared" si="227"/>
        <v>0</v>
      </c>
      <c r="I3653" s="168">
        <f t="shared" si="224"/>
        <v>0</v>
      </c>
    </row>
    <row r="3654" spans="1:9" x14ac:dyDescent="0.2">
      <c r="A3654" s="337" t="s">
        <v>149</v>
      </c>
      <c r="B3654" s="328">
        <v>15646783917</v>
      </c>
      <c r="C3654" s="328">
        <v>5103571102</v>
      </c>
      <c r="D3654" s="328">
        <v>5098510016</v>
      </c>
      <c r="E3654" s="328">
        <v>5098479911</v>
      </c>
      <c r="F3654" s="165">
        <f t="shared" si="225"/>
        <v>10543212815</v>
      </c>
      <c r="G3654" s="166">
        <f t="shared" si="226"/>
        <v>32.617380856490549</v>
      </c>
      <c r="H3654" s="166">
        <f t="shared" si="227"/>
        <v>32.585035001733132</v>
      </c>
      <c r="I3654" s="166">
        <f t="shared" si="224"/>
        <v>32.584842597976809</v>
      </c>
    </row>
    <row r="3655" spans="1:9" x14ac:dyDescent="0.2">
      <c r="A3655" s="337" t="s">
        <v>150</v>
      </c>
      <c r="B3655" s="328">
        <v>8328102969</v>
      </c>
      <c r="C3655" s="328">
        <v>3052549534</v>
      </c>
      <c r="D3655" s="328">
        <v>3048752218</v>
      </c>
      <c r="E3655" s="328">
        <v>3048449143</v>
      </c>
      <c r="F3655" s="202">
        <f t="shared" si="225"/>
        <v>5275553435</v>
      </c>
      <c r="G3655" s="168">
        <f t="shared" si="226"/>
        <v>36.653599809735979</v>
      </c>
      <c r="H3655" s="168">
        <f t="shared" si="227"/>
        <v>36.608003399435397</v>
      </c>
      <c r="I3655" s="168">
        <f t="shared" ref="I3655:I3718" si="228">IFERROR(IF(E3655&gt;0,+E3655/B3655*100,0),0)</f>
        <v>36.604364215324345</v>
      </c>
    </row>
    <row r="3656" spans="1:9" x14ac:dyDescent="0.2">
      <c r="A3656" s="337" t="s">
        <v>151</v>
      </c>
      <c r="B3656" s="328">
        <v>7215325135</v>
      </c>
      <c r="C3656" s="328">
        <v>1989309443</v>
      </c>
      <c r="D3656" s="328">
        <v>1988932243</v>
      </c>
      <c r="E3656" s="328">
        <v>1988904623</v>
      </c>
      <c r="F3656" s="165">
        <f t="shared" si="225"/>
        <v>5226015692</v>
      </c>
      <c r="G3656" s="166">
        <f t="shared" si="226"/>
        <v>27.570614016411888</v>
      </c>
      <c r="H3656" s="166">
        <f t="shared" si="227"/>
        <v>27.565386254766466</v>
      </c>
      <c r="I3656" s="166">
        <f t="shared" si="228"/>
        <v>27.565003458433896</v>
      </c>
    </row>
    <row r="3657" spans="1:9" x14ac:dyDescent="0.2">
      <c r="A3657" s="327" t="s">
        <v>29</v>
      </c>
      <c r="B3657" s="324">
        <v>65489385799</v>
      </c>
      <c r="C3657" s="324">
        <v>43156184660.43</v>
      </c>
      <c r="D3657" s="324">
        <v>28235086230.860001</v>
      </c>
      <c r="E3657" s="324">
        <v>28113439248.220001</v>
      </c>
      <c r="F3657" s="203">
        <f t="shared" ref="F3657:F3720" si="229">+B3657-C3657</f>
        <v>22333201138.57</v>
      </c>
      <c r="G3657" s="204">
        <f t="shared" ref="G3657:G3720" si="230">IFERROR(IF(C3657&gt;0,+C3657/B3657*100,0),0)</f>
        <v>65.897983518863569</v>
      </c>
      <c r="H3657" s="204">
        <f t="shared" ref="H3657:H3720" si="231">IFERROR(IF(D3657&gt;0,+D3657/B3657*100,0),0)</f>
        <v>43.113988452295331</v>
      </c>
      <c r="I3657" s="204">
        <f t="shared" si="228"/>
        <v>42.928237767423497</v>
      </c>
    </row>
    <row r="3658" spans="1:9" x14ac:dyDescent="0.2">
      <c r="A3658" s="337" t="s">
        <v>113</v>
      </c>
      <c r="B3658" s="328">
        <v>65489385799</v>
      </c>
      <c r="C3658" s="328">
        <v>43156184660.43</v>
      </c>
      <c r="D3658" s="328">
        <v>28235086230.860001</v>
      </c>
      <c r="E3658" s="328">
        <v>28113439248.220001</v>
      </c>
      <c r="F3658" s="202">
        <f t="shared" si="229"/>
        <v>22333201138.57</v>
      </c>
      <c r="G3658" s="168">
        <f t="shared" si="230"/>
        <v>65.897983518863569</v>
      </c>
      <c r="H3658" s="168">
        <f t="shared" si="231"/>
        <v>43.113988452295331</v>
      </c>
      <c r="I3658" s="168">
        <f t="shared" si="228"/>
        <v>42.928237767423497</v>
      </c>
    </row>
    <row r="3659" spans="1:9" x14ac:dyDescent="0.2">
      <c r="A3659" s="327" t="s">
        <v>30</v>
      </c>
      <c r="B3659" s="324">
        <v>700220073636</v>
      </c>
      <c r="C3659" s="324">
        <v>153982006489.97</v>
      </c>
      <c r="D3659" s="324">
        <v>151354539114.69</v>
      </c>
      <c r="E3659" s="324">
        <v>150993015814.69</v>
      </c>
      <c r="F3659" s="161">
        <f t="shared" si="229"/>
        <v>546238067146.03003</v>
      </c>
      <c r="G3659" s="162">
        <f t="shared" si="230"/>
        <v>21.990515880299583</v>
      </c>
      <c r="H3659" s="162">
        <f t="shared" si="231"/>
        <v>21.615281368435838</v>
      </c>
      <c r="I3659" s="162">
        <f t="shared" si="228"/>
        <v>21.563651414709611</v>
      </c>
    </row>
    <row r="3660" spans="1:9" x14ac:dyDescent="0.2">
      <c r="A3660" s="337" t="s">
        <v>604</v>
      </c>
      <c r="B3660" s="328">
        <v>873000000</v>
      </c>
      <c r="C3660" s="328">
        <v>382879151</v>
      </c>
      <c r="D3660" s="328">
        <v>46349097.689999998</v>
      </c>
      <c r="E3660" s="328">
        <v>40016673.689999998</v>
      </c>
      <c r="F3660" s="202">
        <f t="shared" si="229"/>
        <v>490120849</v>
      </c>
      <c r="G3660" s="168">
        <f t="shared" si="230"/>
        <v>43.857863802978237</v>
      </c>
      <c r="H3660" s="168">
        <f t="shared" si="231"/>
        <v>5.3091749931271481</v>
      </c>
      <c r="I3660" s="168">
        <f t="shared" si="228"/>
        <v>4.5838114192439861</v>
      </c>
    </row>
    <row r="3661" spans="1:9" x14ac:dyDescent="0.2">
      <c r="A3661" s="337" t="s">
        <v>1088</v>
      </c>
      <c r="B3661" s="328">
        <v>0</v>
      </c>
      <c r="C3661" s="328">
        <v>0</v>
      </c>
      <c r="D3661" s="328">
        <v>0</v>
      </c>
      <c r="E3661" s="328">
        <v>0</v>
      </c>
      <c r="F3661" s="165">
        <f t="shared" si="229"/>
        <v>0</v>
      </c>
      <c r="G3661" s="166">
        <f t="shared" si="230"/>
        <v>0</v>
      </c>
      <c r="H3661" s="166">
        <f t="shared" si="231"/>
        <v>0</v>
      </c>
      <c r="I3661" s="166">
        <f t="shared" si="228"/>
        <v>0</v>
      </c>
    </row>
    <row r="3662" spans="1:9" x14ac:dyDescent="0.2">
      <c r="A3662" s="337" t="s">
        <v>115</v>
      </c>
      <c r="B3662" s="328">
        <v>497475073636</v>
      </c>
      <c r="C3662" s="328">
        <v>0</v>
      </c>
      <c r="D3662" s="328">
        <v>0</v>
      </c>
      <c r="E3662" s="328">
        <v>0</v>
      </c>
      <c r="F3662" s="165">
        <f t="shared" si="229"/>
        <v>497475073636</v>
      </c>
      <c r="G3662" s="166">
        <f t="shared" si="230"/>
        <v>0</v>
      </c>
      <c r="H3662" s="166">
        <f t="shared" si="231"/>
        <v>0</v>
      </c>
      <c r="I3662" s="166">
        <f t="shared" si="228"/>
        <v>0</v>
      </c>
    </row>
    <row r="3663" spans="1:9" x14ac:dyDescent="0.2">
      <c r="A3663" s="337" t="s">
        <v>118</v>
      </c>
      <c r="B3663" s="328">
        <v>1872000000</v>
      </c>
      <c r="C3663" s="328">
        <v>773643474</v>
      </c>
      <c r="D3663" s="328">
        <v>554613380</v>
      </c>
      <c r="E3663" s="328">
        <v>554613380</v>
      </c>
      <c r="F3663" s="165">
        <f t="shared" si="229"/>
        <v>1098356526</v>
      </c>
      <c r="G3663" s="166">
        <f t="shared" si="230"/>
        <v>41.327108653846153</v>
      </c>
      <c r="H3663" s="166">
        <f t="shared" si="231"/>
        <v>29.626783119658118</v>
      </c>
      <c r="I3663" s="166">
        <f t="shared" si="228"/>
        <v>29.626783119658118</v>
      </c>
    </row>
    <row r="3664" spans="1:9" x14ac:dyDescent="0.2">
      <c r="A3664" s="337" t="s">
        <v>124</v>
      </c>
      <c r="B3664" s="328">
        <v>200000000000</v>
      </c>
      <c r="C3664" s="328">
        <v>152825483864.97</v>
      </c>
      <c r="D3664" s="328">
        <v>150753576637</v>
      </c>
      <c r="E3664" s="328">
        <v>150398385761</v>
      </c>
      <c r="F3664" s="165">
        <f t="shared" si="229"/>
        <v>47174516135.029999</v>
      </c>
      <c r="G3664" s="166">
        <f t="shared" si="230"/>
        <v>76.412741932484991</v>
      </c>
      <c r="H3664" s="166">
        <f t="shared" si="231"/>
        <v>75.376788318500004</v>
      </c>
      <c r="I3664" s="166">
        <f t="shared" si="228"/>
        <v>75.199192880499993</v>
      </c>
    </row>
    <row r="3665" spans="1:9" x14ac:dyDescent="0.2">
      <c r="A3665" s="327" t="s">
        <v>127</v>
      </c>
      <c r="B3665" s="324">
        <v>14237000000</v>
      </c>
      <c r="C3665" s="324">
        <v>401712176</v>
      </c>
      <c r="D3665" s="324">
        <v>401688776</v>
      </c>
      <c r="E3665" s="324">
        <v>401688776</v>
      </c>
      <c r="F3665" s="203">
        <f t="shared" si="229"/>
        <v>13835287824</v>
      </c>
      <c r="G3665" s="204">
        <f t="shared" si="230"/>
        <v>2.8216069115684483</v>
      </c>
      <c r="H3665" s="204">
        <f t="shared" si="231"/>
        <v>2.8214425510992487</v>
      </c>
      <c r="I3665" s="204">
        <f t="shared" si="228"/>
        <v>2.8214425510992487</v>
      </c>
    </row>
    <row r="3666" spans="1:9" x14ac:dyDescent="0.2">
      <c r="A3666" s="337" t="s">
        <v>128</v>
      </c>
      <c r="B3666" s="328">
        <v>614000000</v>
      </c>
      <c r="C3666" s="328">
        <v>401597476</v>
      </c>
      <c r="D3666" s="328">
        <v>401574076</v>
      </c>
      <c r="E3666" s="328">
        <v>401574076</v>
      </c>
      <c r="F3666" s="165">
        <f t="shared" si="229"/>
        <v>212402524</v>
      </c>
      <c r="G3666" s="166">
        <f t="shared" si="230"/>
        <v>65.406755048859935</v>
      </c>
      <c r="H3666" s="166">
        <f t="shared" si="231"/>
        <v>65.402943973941362</v>
      </c>
      <c r="I3666" s="166">
        <f t="shared" si="228"/>
        <v>65.402943973941362</v>
      </c>
    </row>
    <row r="3667" spans="1:9" s="351" customFormat="1" x14ac:dyDescent="0.2">
      <c r="A3667" s="337" t="s">
        <v>129</v>
      </c>
      <c r="B3667" s="328">
        <v>16000000</v>
      </c>
      <c r="C3667" s="328">
        <v>114700</v>
      </c>
      <c r="D3667" s="328">
        <v>114700</v>
      </c>
      <c r="E3667" s="328">
        <v>114700</v>
      </c>
      <c r="F3667" s="165">
        <f t="shared" si="229"/>
        <v>15885300</v>
      </c>
      <c r="G3667" s="166">
        <f t="shared" si="230"/>
        <v>0.71687499999999993</v>
      </c>
      <c r="H3667" s="166">
        <f t="shared" si="231"/>
        <v>0.71687499999999993</v>
      </c>
      <c r="I3667" s="166">
        <f t="shared" si="228"/>
        <v>0.71687499999999993</v>
      </c>
    </row>
    <row r="3668" spans="1:9" x14ac:dyDescent="0.2">
      <c r="A3668" s="337" t="s">
        <v>130</v>
      </c>
      <c r="B3668" s="328">
        <v>13607000000</v>
      </c>
      <c r="C3668" s="328">
        <v>0</v>
      </c>
      <c r="D3668" s="328">
        <v>0</v>
      </c>
      <c r="E3668" s="328">
        <v>0</v>
      </c>
      <c r="F3668" s="165">
        <f t="shared" si="229"/>
        <v>13607000000</v>
      </c>
      <c r="G3668" s="166">
        <f t="shared" si="230"/>
        <v>0</v>
      </c>
      <c r="H3668" s="166">
        <f t="shared" si="231"/>
        <v>0</v>
      </c>
      <c r="I3668" s="166">
        <f t="shared" si="228"/>
        <v>0</v>
      </c>
    </row>
    <row r="3669" spans="1:9" x14ac:dyDescent="0.2">
      <c r="A3669" s="326" t="s">
        <v>330</v>
      </c>
      <c r="B3669" s="324">
        <v>17695578136</v>
      </c>
      <c r="C3669" s="324">
        <v>17695578136</v>
      </c>
      <c r="D3669" s="324">
        <v>17695578136</v>
      </c>
      <c r="E3669" s="324">
        <v>17695578136</v>
      </c>
      <c r="F3669" s="161">
        <f t="shared" si="229"/>
        <v>0</v>
      </c>
      <c r="G3669" s="162">
        <f t="shared" si="230"/>
        <v>100</v>
      </c>
      <c r="H3669" s="162">
        <f t="shared" si="231"/>
        <v>100</v>
      </c>
      <c r="I3669" s="162">
        <f t="shared" si="228"/>
        <v>100</v>
      </c>
    </row>
    <row r="3670" spans="1:9" x14ac:dyDescent="0.2">
      <c r="A3670" s="327" t="s">
        <v>41</v>
      </c>
      <c r="B3670" s="324">
        <v>17695578136</v>
      </c>
      <c r="C3670" s="324">
        <v>17695578136</v>
      </c>
      <c r="D3670" s="324">
        <v>17695578136</v>
      </c>
      <c r="E3670" s="324">
        <v>17695578136</v>
      </c>
      <c r="F3670" s="203">
        <f t="shared" si="229"/>
        <v>0</v>
      </c>
      <c r="G3670" s="204">
        <f t="shared" si="230"/>
        <v>100</v>
      </c>
      <c r="H3670" s="204">
        <f t="shared" si="231"/>
        <v>100</v>
      </c>
      <c r="I3670" s="204">
        <f t="shared" si="228"/>
        <v>100</v>
      </c>
    </row>
    <row r="3671" spans="1:9" x14ac:dyDescent="0.2">
      <c r="A3671" s="337" t="s">
        <v>331</v>
      </c>
      <c r="B3671" s="328">
        <v>17695578136</v>
      </c>
      <c r="C3671" s="328">
        <v>17695578136</v>
      </c>
      <c r="D3671" s="328">
        <v>17695578136</v>
      </c>
      <c r="E3671" s="328">
        <v>17695578136</v>
      </c>
      <c r="F3671" s="202">
        <f t="shared" si="229"/>
        <v>0</v>
      </c>
      <c r="G3671" s="168">
        <f t="shared" si="230"/>
        <v>100</v>
      </c>
      <c r="H3671" s="168">
        <f t="shared" si="231"/>
        <v>100</v>
      </c>
      <c r="I3671" s="168">
        <f t="shared" si="228"/>
        <v>100</v>
      </c>
    </row>
    <row r="3672" spans="1:9" x14ac:dyDescent="0.2">
      <c r="A3672" s="326" t="s">
        <v>131</v>
      </c>
      <c r="B3672" s="324">
        <v>1148691817886</v>
      </c>
      <c r="C3672" s="324">
        <v>487574355487.88</v>
      </c>
      <c r="D3672" s="324">
        <v>150069862300.06</v>
      </c>
      <c r="E3672" s="324">
        <v>150031268345.06</v>
      </c>
      <c r="F3672" s="203">
        <f t="shared" si="229"/>
        <v>661117462398.12</v>
      </c>
      <c r="G3672" s="204">
        <f t="shared" si="230"/>
        <v>42.446054537516389</v>
      </c>
      <c r="H3672" s="204">
        <f t="shared" si="231"/>
        <v>13.064414663999409</v>
      </c>
      <c r="I3672" s="204">
        <f t="shared" si="228"/>
        <v>13.061054845952563</v>
      </c>
    </row>
    <row r="3673" spans="1:9" x14ac:dyDescent="0.2">
      <c r="A3673" s="327" t="s">
        <v>1653</v>
      </c>
      <c r="B3673" s="324">
        <v>1148691817886</v>
      </c>
      <c r="C3673" s="324">
        <v>487574355487.88</v>
      </c>
      <c r="D3673" s="324">
        <v>150069862300.06</v>
      </c>
      <c r="E3673" s="324">
        <v>150031268345.06</v>
      </c>
      <c r="F3673" s="203">
        <f t="shared" si="229"/>
        <v>661117462398.12</v>
      </c>
      <c r="G3673" s="204">
        <f t="shared" si="230"/>
        <v>42.446054537516389</v>
      </c>
      <c r="H3673" s="204">
        <f t="shared" si="231"/>
        <v>13.064414663999409</v>
      </c>
      <c r="I3673" s="204">
        <f t="shared" si="228"/>
        <v>13.061054845952563</v>
      </c>
    </row>
    <row r="3674" spans="1:9" x14ac:dyDescent="0.2">
      <c r="A3674" s="337" t="s">
        <v>1089</v>
      </c>
      <c r="B3674" s="328">
        <v>12253422572</v>
      </c>
      <c r="C3674" s="328">
        <v>11651052616</v>
      </c>
      <c r="D3674" s="328">
        <v>5851751765.4200001</v>
      </c>
      <c r="E3674" s="328">
        <v>5851751765.4200001</v>
      </c>
      <c r="F3674" s="202">
        <f t="shared" si="229"/>
        <v>602369956</v>
      </c>
      <c r="G3674" s="168">
        <f t="shared" si="230"/>
        <v>95.08406771691314</v>
      </c>
      <c r="H3674" s="168">
        <f t="shared" si="231"/>
        <v>47.756059427769159</v>
      </c>
      <c r="I3674" s="168">
        <f t="shared" si="228"/>
        <v>47.756059427769159</v>
      </c>
    </row>
    <row r="3675" spans="1:9" x14ac:dyDescent="0.2">
      <c r="A3675" s="337" t="s">
        <v>1090</v>
      </c>
      <c r="B3675" s="328">
        <v>37100000000</v>
      </c>
      <c r="C3675" s="328">
        <v>37100000000</v>
      </c>
      <c r="D3675" s="328">
        <v>0</v>
      </c>
      <c r="E3675" s="328">
        <v>0</v>
      </c>
      <c r="F3675" s="165">
        <f t="shared" si="229"/>
        <v>0</v>
      </c>
      <c r="G3675" s="166">
        <f t="shared" si="230"/>
        <v>100</v>
      </c>
      <c r="H3675" s="166">
        <f t="shared" si="231"/>
        <v>0</v>
      </c>
      <c r="I3675" s="166">
        <f t="shared" si="228"/>
        <v>0</v>
      </c>
    </row>
    <row r="3676" spans="1:9" x14ac:dyDescent="0.2">
      <c r="A3676" s="337" t="s">
        <v>1091</v>
      </c>
      <c r="B3676" s="328">
        <v>32331975189</v>
      </c>
      <c r="C3676" s="328">
        <v>27978442487.98</v>
      </c>
      <c r="D3676" s="328">
        <v>1488659109.8800001</v>
      </c>
      <c r="E3676" s="328">
        <v>1488659109.8800001</v>
      </c>
      <c r="F3676" s="202">
        <f t="shared" si="229"/>
        <v>4353532701.0200005</v>
      </c>
      <c r="G3676" s="168">
        <f t="shared" si="230"/>
        <v>86.534900278838634</v>
      </c>
      <c r="H3676" s="168">
        <f t="shared" si="231"/>
        <v>4.6042937407253497</v>
      </c>
      <c r="I3676" s="168">
        <f t="shared" si="228"/>
        <v>4.6042937407253497</v>
      </c>
    </row>
    <row r="3677" spans="1:9" x14ac:dyDescent="0.2">
      <c r="A3677" s="337" t="s">
        <v>1092</v>
      </c>
      <c r="B3677" s="328">
        <v>4196292368</v>
      </c>
      <c r="C3677" s="328">
        <v>0</v>
      </c>
      <c r="D3677" s="328">
        <v>0</v>
      </c>
      <c r="E3677" s="328">
        <v>0</v>
      </c>
      <c r="F3677" s="165">
        <f t="shared" si="229"/>
        <v>4196292368</v>
      </c>
      <c r="G3677" s="166">
        <f t="shared" si="230"/>
        <v>0</v>
      </c>
      <c r="H3677" s="166">
        <f t="shared" si="231"/>
        <v>0</v>
      </c>
      <c r="I3677" s="166">
        <f t="shared" si="228"/>
        <v>0</v>
      </c>
    </row>
    <row r="3678" spans="1:9" x14ac:dyDescent="0.2">
      <c r="A3678" s="337" t="s">
        <v>1093</v>
      </c>
      <c r="B3678" s="328">
        <v>165780577210</v>
      </c>
      <c r="C3678" s="328">
        <v>143592766326.76001</v>
      </c>
      <c r="D3678" s="328">
        <v>77669309576.919998</v>
      </c>
      <c r="E3678" s="328">
        <v>77658179576.919998</v>
      </c>
      <c r="F3678" s="202">
        <f t="shared" si="229"/>
        <v>22187810883.23999</v>
      </c>
      <c r="G3678" s="168">
        <f t="shared" si="230"/>
        <v>86.616157781177279</v>
      </c>
      <c r="H3678" s="168">
        <f t="shared" si="231"/>
        <v>46.850669049446964</v>
      </c>
      <c r="I3678" s="168">
        <f t="shared" si="228"/>
        <v>46.843955355848287</v>
      </c>
    </row>
    <row r="3679" spans="1:9" s="351" customFormat="1" x14ac:dyDescent="0.2">
      <c r="A3679" s="337" t="s">
        <v>1094</v>
      </c>
      <c r="B3679" s="328">
        <v>330537554100</v>
      </c>
      <c r="C3679" s="328">
        <v>60233577936.629997</v>
      </c>
      <c r="D3679" s="328">
        <v>3094436553.0500002</v>
      </c>
      <c r="E3679" s="328">
        <v>3094436553.0500002</v>
      </c>
      <c r="F3679" s="202">
        <f t="shared" si="229"/>
        <v>270303976163.37</v>
      </c>
      <c r="G3679" s="168">
        <f t="shared" si="230"/>
        <v>18.22291512401253</v>
      </c>
      <c r="H3679" s="168">
        <f t="shared" si="231"/>
        <v>0.93618304929848217</v>
      </c>
      <c r="I3679" s="168">
        <f t="shared" si="228"/>
        <v>0.93618304929848217</v>
      </c>
    </row>
    <row r="3680" spans="1:9" x14ac:dyDescent="0.2">
      <c r="A3680" s="337" t="s">
        <v>1095</v>
      </c>
      <c r="B3680" s="328">
        <v>8600000000</v>
      </c>
      <c r="C3680" s="328">
        <v>0</v>
      </c>
      <c r="D3680" s="328">
        <v>0</v>
      </c>
      <c r="E3680" s="328">
        <v>0</v>
      </c>
      <c r="F3680" s="202">
        <f t="shared" si="229"/>
        <v>8600000000</v>
      </c>
      <c r="G3680" s="168">
        <f t="shared" si="230"/>
        <v>0</v>
      </c>
      <c r="H3680" s="168">
        <f t="shared" si="231"/>
        <v>0</v>
      </c>
      <c r="I3680" s="168">
        <f t="shared" si="228"/>
        <v>0</v>
      </c>
    </row>
    <row r="3681" spans="1:9" x14ac:dyDescent="0.2">
      <c r="A3681" s="337" t="s">
        <v>1096</v>
      </c>
      <c r="B3681" s="328">
        <v>85454329475</v>
      </c>
      <c r="C3681" s="328">
        <v>52583603453.800003</v>
      </c>
      <c r="D3681" s="328">
        <v>4906262322.75</v>
      </c>
      <c r="E3681" s="328">
        <v>4878798367.75</v>
      </c>
      <c r="F3681" s="165">
        <f t="shared" si="229"/>
        <v>32870726021.199997</v>
      </c>
      <c r="G3681" s="166">
        <f t="shared" si="230"/>
        <v>61.534159564359513</v>
      </c>
      <c r="H3681" s="166">
        <f t="shared" si="231"/>
        <v>5.7413853141113771</v>
      </c>
      <c r="I3681" s="166">
        <f t="shared" si="228"/>
        <v>5.7092465621385653</v>
      </c>
    </row>
    <row r="3682" spans="1:9" x14ac:dyDescent="0.2">
      <c r="A3682" s="337" t="s">
        <v>1097</v>
      </c>
      <c r="B3682" s="328">
        <v>456377666972</v>
      </c>
      <c r="C3682" s="328">
        <v>148923912666.70999</v>
      </c>
      <c r="D3682" s="328">
        <v>56945935539.040001</v>
      </c>
      <c r="E3682" s="328">
        <v>56945935539.040001</v>
      </c>
      <c r="F3682" s="165">
        <f t="shared" si="229"/>
        <v>307453754305.29004</v>
      </c>
      <c r="G3682" s="166">
        <f t="shared" si="230"/>
        <v>32.631726625625369</v>
      </c>
      <c r="H3682" s="166">
        <f t="shared" si="231"/>
        <v>12.47780942412631</v>
      </c>
      <c r="I3682" s="166">
        <f t="shared" si="228"/>
        <v>12.47780942412631</v>
      </c>
    </row>
    <row r="3683" spans="1:9" x14ac:dyDescent="0.2">
      <c r="A3683" s="337" t="s">
        <v>1098</v>
      </c>
      <c r="B3683" s="328">
        <v>16060000000</v>
      </c>
      <c r="C3683" s="328">
        <v>5511000000</v>
      </c>
      <c r="D3683" s="328">
        <v>113507433</v>
      </c>
      <c r="E3683" s="328">
        <v>113507433</v>
      </c>
      <c r="F3683" s="165">
        <f t="shared" si="229"/>
        <v>10549000000</v>
      </c>
      <c r="G3683" s="166">
        <f t="shared" si="230"/>
        <v>34.315068493150683</v>
      </c>
      <c r="H3683" s="166">
        <f t="shared" si="231"/>
        <v>0.70677106475716067</v>
      </c>
      <c r="I3683" s="166">
        <f t="shared" si="228"/>
        <v>0.70677106475716067</v>
      </c>
    </row>
    <row r="3684" spans="1:9" s="351" customFormat="1" x14ac:dyDescent="0.2">
      <c r="A3684" s="325" t="s">
        <v>1099</v>
      </c>
      <c r="B3684" s="324">
        <v>306601040998</v>
      </c>
      <c r="C3684" s="324">
        <v>189165272942.58002</v>
      </c>
      <c r="D3684" s="324">
        <v>182868625949.34</v>
      </c>
      <c r="E3684" s="324">
        <v>182868267059.34</v>
      </c>
      <c r="F3684" s="203">
        <f t="shared" si="229"/>
        <v>117435768055.41998</v>
      </c>
      <c r="G3684" s="204">
        <f t="shared" si="230"/>
        <v>61.697531204342503</v>
      </c>
      <c r="H3684" s="204">
        <f t="shared" si="231"/>
        <v>59.643837266205779</v>
      </c>
      <c r="I3684" s="204">
        <f t="shared" si="228"/>
        <v>59.643720211808692</v>
      </c>
    </row>
    <row r="3685" spans="1:9" x14ac:dyDescent="0.2">
      <c r="A3685" s="326" t="s">
        <v>109</v>
      </c>
      <c r="B3685" s="324">
        <v>306601040998</v>
      </c>
      <c r="C3685" s="324">
        <v>189165272942.58002</v>
      </c>
      <c r="D3685" s="324">
        <v>182868625949.34</v>
      </c>
      <c r="E3685" s="324">
        <v>182868267059.34</v>
      </c>
      <c r="F3685" s="203">
        <f t="shared" si="229"/>
        <v>117435768055.41998</v>
      </c>
      <c r="G3685" s="204">
        <f t="shared" si="230"/>
        <v>61.697531204342503</v>
      </c>
      <c r="H3685" s="204">
        <f t="shared" si="231"/>
        <v>59.643837266205779</v>
      </c>
      <c r="I3685" s="204">
        <f t="shared" si="228"/>
        <v>59.643720211808692</v>
      </c>
    </row>
    <row r="3686" spans="1:9" x14ac:dyDescent="0.2">
      <c r="A3686" s="327" t="s">
        <v>28</v>
      </c>
      <c r="B3686" s="324">
        <v>276539040998</v>
      </c>
      <c r="C3686" s="324">
        <v>170378582041</v>
      </c>
      <c r="D3686" s="324">
        <v>170341131121</v>
      </c>
      <c r="E3686" s="324">
        <v>170341131121</v>
      </c>
      <c r="F3686" s="203">
        <f t="shared" si="229"/>
        <v>106160458957</v>
      </c>
      <c r="G3686" s="204">
        <f t="shared" si="230"/>
        <v>61.611041040036085</v>
      </c>
      <c r="H3686" s="204">
        <f t="shared" si="231"/>
        <v>61.597498315701451</v>
      </c>
      <c r="I3686" s="204">
        <f t="shared" si="228"/>
        <v>61.597498315701451</v>
      </c>
    </row>
    <row r="3687" spans="1:9" x14ac:dyDescent="0.2">
      <c r="A3687" s="337" t="s">
        <v>110</v>
      </c>
      <c r="B3687" s="328">
        <v>111703409692</v>
      </c>
      <c r="C3687" s="328">
        <v>71053609091</v>
      </c>
      <c r="D3687" s="328">
        <v>71047495892</v>
      </c>
      <c r="E3687" s="328">
        <v>71047495892</v>
      </c>
      <c r="F3687" s="165">
        <f t="shared" si="229"/>
        <v>40649800601</v>
      </c>
      <c r="G3687" s="166">
        <f t="shared" si="230"/>
        <v>63.609167604566629</v>
      </c>
      <c r="H3687" s="166">
        <f t="shared" si="231"/>
        <v>63.60369489874963</v>
      </c>
      <c r="I3687" s="166">
        <f t="shared" si="228"/>
        <v>63.60369489874963</v>
      </c>
    </row>
    <row r="3688" spans="1:9" x14ac:dyDescent="0.2">
      <c r="A3688" s="337" t="s">
        <v>111</v>
      </c>
      <c r="B3688" s="328">
        <v>58999536056</v>
      </c>
      <c r="C3688" s="328">
        <v>33389198105</v>
      </c>
      <c r="D3688" s="328">
        <v>33389083477</v>
      </c>
      <c r="E3688" s="328">
        <v>33389083477</v>
      </c>
      <c r="F3688" s="165">
        <f t="shared" si="229"/>
        <v>25610337951</v>
      </c>
      <c r="G3688" s="166">
        <f t="shared" si="230"/>
        <v>56.592306206117129</v>
      </c>
      <c r="H3688" s="166">
        <f t="shared" si="231"/>
        <v>56.592111919843603</v>
      </c>
      <c r="I3688" s="166">
        <f t="shared" si="228"/>
        <v>56.592111919843603</v>
      </c>
    </row>
    <row r="3689" spans="1:9" x14ac:dyDescent="0.2">
      <c r="A3689" s="337" t="s">
        <v>112</v>
      </c>
      <c r="B3689" s="328">
        <v>95345095250</v>
      </c>
      <c r="C3689" s="328">
        <v>61495075108</v>
      </c>
      <c r="D3689" s="328">
        <v>61463852015</v>
      </c>
      <c r="E3689" s="328">
        <v>61463852015</v>
      </c>
      <c r="F3689" s="202">
        <f t="shared" si="229"/>
        <v>33850020142</v>
      </c>
      <c r="G3689" s="168">
        <f t="shared" si="230"/>
        <v>64.497366064564289</v>
      </c>
      <c r="H3689" s="168">
        <f t="shared" si="231"/>
        <v>64.464618608685072</v>
      </c>
      <c r="I3689" s="168">
        <f t="shared" si="228"/>
        <v>64.464618608685072</v>
      </c>
    </row>
    <row r="3690" spans="1:9" x14ac:dyDescent="0.2">
      <c r="A3690" s="337" t="s">
        <v>216</v>
      </c>
      <c r="B3690" s="328">
        <v>0</v>
      </c>
      <c r="C3690" s="328">
        <v>0</v>
      </c>
      <c r="D3690" s="328">
        <v>0</v>
      </c>
      <c r="E3690" s="328">
        <v>0</v>
      </c>
      <c r="F3690" s="165">
        <f t="shared" si="229"/>
        <v>0</v>
      </c>
      <c r="G3690" s="166">
        <f t="shared" si="230"/>
        <v>0</v>
      </c>
      <c r="H3690" s="166">
        <f t="shared" si="231"/>
        <v>0</v>
      </c>
      <c r="I3690" s="166">
        <f t="shared" si="228"/>
        <v>0</v>
      </c>
    </row>
    <row r="3691" spans="1:9" x14ac:dyDescent="0.2">
      <c r="A3691" s="337" t="s">
        <v>149</v>
      </c>
      <c r="B3691" s="328">
        <v>5413000000</v>
      </c>
      <c r="C3691" s="328">
        <v>2318360770</v>
      </c>
      <c r="D3691" s="328">
        <v>2318360770</v>
      </c>
      <c r="E3691" s="328">
        <v>2318360770</v>
      </c>
      <c r="F3691" s="202">
        <f t="shared" si="229"/>
        <v>3094639230</v>
      </c>
      <c r="G3691" s="168">
        <f t="shared" si="230"/>
        <v>42.829498799187142</v>
      </c>
      <c r="H3691" s="168">
        <f t="shared" si="231"/>
        <v>42.829498799187142</v>
      </c>
      <c r="I3691" s="168">
        <f t="shared" si="228"/>
        <v>42.829498799187142</v>
      </c>
    </row>
    <row r="3692" spans="1:9" x14ac:dyDescent="0.2">
      <c r="A3692" s="337" t="s">
        <v>150</v>
      </c>
      <c r="B3692" s="328">
        <v>2583000000</v>
      </c>
      <c r="C3692" s="328">
        <v>1219883271</v>
      </c>
      <c r="D3692" s="328">
        <v>1219883271</v>
      </c>
      <c r="E3692" s="328">
        <v>1219883271</v>
      </c>
      <c r="F3692" s="165">
        <f t="shared" si="229"/>
        <v>1363116729</v>
      </c>
      <c r="G3692" s="166">
        <f t="shared" si="230"/>
        <v>47.227381765389083</v>
      </c>
      <c r="H3692" s="166">
        <f t="shared" si="231"/>
        <v>47.227381765389083</v>
      </c>
      <c r="I3692" s="166">
        <f t="shared" si="228"/>
        <v>47.227381765389083</v>
      </c>
    </row>
    <row r="3693" spans="1:9" x14ac:dyDescent="0.2">
      <c r="A3693" s="337" t="s">
        <v>151</v>
      </c>
      <c r="B3693" s="328">
        <v>2495000000</v>
      </c>
      <c r="C3693" s="328">
        <v>902455696</v>
      </c>
      <c r="D3693" s="328">
        <v>902455696</v>
      </c>
      <c r="E3693" s="328">
        <v>902455696</v>
      </c>
      <c r="F3693" s="165">
        <f t="shared" si="229"/>
        <v>1592544304</v>
      </c>
      <c r="G3693" s="166">
        <f t="shared" si="230"/>
        <v>36.170568977955917</v>
      </c>
      <c r="H3693" s="166">
        <f t="shared" si="231"/>
        <v>36.170568977955917</v>
      </c>
      <c r="I3693" s="166">
        <f t="shared" si="228"/>
        <v>36.170568977955917</v>
      </c>
    </row>
    <row r="3694" spans="1:9" x14ac:dyDescent="0.2">
      <c r="A3694" s="327" t="s">
        <v>29</v>
      </c>
      <c r="B3694" s="324">
        <v>28627000000</v>
      </c>
      <c r="C3694" s="324">
        <v>18481378684.580002</v>
      </c>
      <c r="D3694" s="324">
        <v>12335162665.34</v>
      </c>
      <c r="E3694" s="324">
        <v>12334803775.34</v>
      </c>
      <c r="F3694" s="161">
        <f t="shared" si="229"/>
        <v>10145621315.419998</v>
      </c>
      <c r="G3694" s="162">
        <f t="shared" si="230"/>
        <v>64.559257639920361</v>
      </c>
      <c r="H3694" s="162">
        <f t="shared" si="231"/>
        <v>43.089260716596222</v>
      </c>
      <c r="I3694" s="162">
        <f t="shared" si="228"/>
        <v>43.088007039997208</v>
      </c>
    </row>
    <row r="3695" spans="1:9" x14ac:dyDescent="0.2">
      <c r="A3695" s="337" t="s">
        <v>113</v>
      </c>
      <c r="B3695" s="328">
        <v>28627000000</v>
      </c>
      <c r="C3695" s="328">
        <v>18481378684.580002</v>
      </c>
      <c r="D3695" s="328">
        <v>12335162665.34</v>
      </c>
      <c r="E3695" s="328">
        <v>12334803775.34</v>
      </c>
      <c r="F3695" s="165">
        <f t="shared" si="229"/>
        <v>10145621315.419998</v>
      </c>
      <c r="G3695" s="166">
        <f t="shared" si="230"/>
        <v>64.559257639920361</v>
      </c>
      <c r="H3695" s="166">
        <f t="shared" si="231"/>
        <v>43.089260716596222</v>
      </c>
      <c r="I3695" s="166">
        <f t="shared" si="228"/>
        <v>43.088007039997208</v>
      </c>
    </row>
    <row r="3696" spans="1:9" x14ac:dyDescent="0.2">
      <c r="A3696" s="327" t="s">
        <v>30</v>
      </c>
      <c r="B3696" s="324">
        <v>925000000</v>
      </c>
      <c r="C3696" s="324">
        <v>289458217</v>
      </c>
      <c r="D3696" s="324">
        <v>176478163</v>
      </c>
      <c r="E3696" s="324">
        <v>176478163</v>
      </c>
      <c r="F3696" s="161">
        <f t="shared" si="229"/>
        <v>635541783</v>
      </c>
      <c r="G3696" s="162">
        <f t="shared" si="230"/>
        <v>31.292780216216215</v>
      </c>
      <c r="H3696" s="162">
        <f t="shared" si="231"/>
        <v>19.078720324324326</v>
      </c>
      <c r="I3696" s="162">
        <f t="shared" si="228"/>
        <v>19.078720324324326</v>
      </c>
    </row>
    <row r="3697" spans="1:9" x14ac:dyDescent="0.2">
      <c r="A3697" s="337" t="s">
        <v>115</v>
      </c>
      <c r="B3697" s="328">
        <v>0</v>
      </c>
      <c r="C3697" s="328">
        <v>0</v>
      </c>
      <c r="D3697" s="328">
        <v>0</v>
      </c>
      <c r="E3697" s="328">
        <v>0</v>
      </c>
      <c r="F3697" s="165">
        <f t="shared" si="229"/>
        <v>0</v>
      </c>
      <c r="G3697" s="166">
        <f t="shared" si="230"/>
        <v>0</v>
      </c>
      <c r="H3697" s="166">
        <f t="shared" si="231"/>
        <v>0</v>
      </c>
      <c r="I3697" s="166">
        <f t="shared" si="228"/>
        <v>0</v>
      </c>
    </row>
    <row r="3698" spans="1:9" x14ac:dyDescent="0.2">
      <c r="A3698" s="337" t="s">
        <v>118</v>
      </c>
      <c r="B3698" s="328">
        <v>925000000</v>
      </c>
      <c r="C3698" s="328">
        <v>289458217</v>
      </c>
      <c r="D3698" s="328">
        <v>176478163</v>
      </c>
      <c r="E3698" s="328">
        <v>176478163</v>
      </c>
      <c r="F3698" s="202">
        <f t="shared" si="229"/>
        <v>635541783</v>
      </c>
      <c r="G3698" s="168">
        <f t="shared" si="230"/>
        <v>31.292780216216215</v>
      </c>
      <c r="H3698" s="168">
        <f t="shared" si="231"/>
        <v>19.078720324324326</v>
      </c>
      <c r="I3698" s="168">
        <f t="shared" si="228"/>
        <v>19.078720324324326</v>
      </c>
    </row>
    <row r="3699" spans="1:9" x14ac:dyDescent="0.2">
      <c r="A3699" s="327" t="s">
        <v>33</v>
      </c>
      <c r="B3699" s="324">
        <v>510000000</v>
      </c>
      <c r="C3699" s="324">
        <v>15854000</v>
      </c>
      <c r="D3699" s="324">
        <v>15854000</v>
      </c>
      <c r="E3699" s="324">
        <v>15854000</v>
      </c>
      <c r="F3699" s="161">
        <f t="shared" si="229"/>
        <v>494146000</v>
      </c>
      <c r="G3699" s="162">
        <f t="shared" si="230"/>
        <v>3.1086274509803924</v>
      </c>
      <c r="H3699" s="162">
        <f t="shared" si="231"/>
        <v>3.1086274509803924</v>
      </c>
      <c r="I3699" s="162">
        <f t="shared" si="228"/>
        <v>3.1086274509803924</v>
      </c>
    </row>
    <row r="3700" spans="1:9" x14ac:dyDescent="0.2">
      <c r="A3700" s="337" t="s">
        <v>378</v>
      </c>
      <c r="B3700" s="328">
        <v>510000000</v>
      </c>
      <c r="C3700" s="328">
        <v>15854000</v>
      </c>
      <c r="D3700" s="328">
        <v>15854000</v>
      </c>
      <c r="E3700" s="328">
        <v>15854000</v>
      </c>
      <c r="F3700" s="202">
        <f t="shared" si="229"/>
        <v>494146000</v>
      </c>
      <c r="G3700" s="168">
        <f t="shared" si="230"/>
        <v>3.1086274509803924</v>
      </c>
      <c r="H3700" s="168">
        <f t="shared" si="231"/>
        <v>3.1086274509803924</v>
      </c>
      <c r="I3700" s="168">
        <f t="shared" si="228"/>
        <v>3.1086274509803924</v>
      </c>
    </row>
    <row r="3701" spans="1:9" s="351" customFormat="1" x14ac:dyDescent="0.2">
      <c r="A3701" s="325" t="s">
        <v>1100</v>
      </c>
      <c r="B3701" s="324">
        <v>271263299071</v>
      </c>
      <c r="C3701" s="324">
        <v>166797011473.82999</v>
      </c>
      <c r="D3701" s="324">
        <v>164165568998.91</v>
      </c>
      <c r="E3701" s="324">
        <v>164088202588.91</v>
      </c>
      <c r="F3701" s="161">
        <f t="shared" si="229"/>
        <v>104466287597.17001</v>
      </c>
      <c r="G3701" s="162">
        <f t="shared" si="230"/>
        <v>61.48897106429898</v>
      </c>
      <c r="H3701" s="162">
        <f t="shared" si="231"/>
        <v>60.518901584228537</v>
      </c>
      <c r="I3701" s="162">
        <f t="shared" si="228"/>
        <v>60.490380803767273</v>
      </c>
    </row>
    <row r="3702" spans="1:9" x14ac:dyDescent="0.2">
      <c r="A3702" s="326" t="s">
        <v>109</v>
      </c>
      <c r="B3702" s="324">
        <v>271263299071</v>
      </c>
      <c r="C3702" s="324">
        <v>166797011473.82999</v>
      </c>
      <c r="D3702" s="324">
        <v>164165568998.91</v>
      </c>
      <c r="E3702" s="324">
        <v>164088202588.91</v>
      </c>
      <c r="F3702" s="203">
        <f t="shared" si="229"/>
        <v>104466287597.17001</v>
      </c>
      <c r="G3702" s="204">
        <f t="shared" si="230"/>
        <v>61.48897106429898</v>
      </c>
      <c r="H3702" s="204">
        <f t="shared" si="231"/>
        <v>60.518901584228537</v>
      </c>
      <c r="I3702" s="204">
        <f t="shared" si="228"/>
        <v>60.490380803767273</v>
      </c>
    </row>
    <row r="3703" spans="1:9" x14ac:dyDescent="0.2">
      <c r="A3703" s="327" t="s">
        <v>28</v>
      </c>
      <c r="B3703" s="324">
        <v>253534299071</v>
      </c>
      <c r="C3703" s="324">
        <v>159086435549</v>
      </c>
      <c r="D3703" s="324">
        <v>158951023251</v>
      </c>
      <c r="E3703" s="324">
        <v>158951023251</v>
      </c>
      <c r="F3703" s="203">
        <f t="shared" si="229"/>
        <v>94447863522</v>
      </c>
      <c r="G3703" s="204">
        <f t="shared" si="230"/>
        <v>62.74750048885862</v>
      </c>
      <c r="H3703" s="204">
        <f t="shared" si="231"/>
        <v>62.694090635242681</v>
      </c>
      <c r="I3703" s="204">
        <f t="shared" si="228"/>
        <v>62.694090635242681</v>
      </c>
    </row>
    <row r="3704" spans="1:9" x14ac:dyDescent="0.2">
      <c r="A3704" s="337" t="s">
        <v>110</v>
      </c>
      <c r="B3704" s="328">
        <v>110682882907</v>
      </c>
      <c r="C3704" s="328">
        <v>71626854936</v>
      </c>
      <c r="D3704" s="328">
        <v>71613497307</v>
      </c>
      <c r="E3704" s="328">
        <v>71613497307</v>
      </c>
      <c r="F3704" s="165">
        <f t="shared" si="229"/>
        <v>39056027971</v>
      </c>
      <c r="G3704" s="166">
        <f t="shared" si="230"/>
        <v>64.713579060082509</v>
      </c>
      <c r="H3704" s="166">
        <f t="shared" si="231"/>
        <v>64.701510681802901</v>
      </c>
      <c r="I3704" s="166">
        <f t="shared" si="228"/>
        <v>64.701510681802901</v>
      </c>
    </row>
    <row r="3705" spans="1:9" x14ac:dyDescent="0.2">
      <c r="A3705" s="337" t="s">
        <v>111</v>
      </c>
      <c r="B3705" s="328">
        <v>56937708955</v>
      </c>
      <c r="C3705" s="328">
        <v>32586052330</v>
      </c>
      <c r="D3705" s="328">
        <v>32582816537</v>
      </c>
      <c r="E3705" s="328">
        <v>32582816537</v>
      </c>
      <c r="F3705" s="165">
        <f t="shared" si="229"/>
        <v>24351656625</v>
      </c>
      <c r="G3705" s="166">
        <f t="shared" si="230"/>
        <v>57.231056408950309</v>
      </c>
      <c r="H3705" s="166">
        <f t="shared" si="231"/>
        <v>57.225373368555132</v>
      </c>
      <c r="I3705" s="166">
        <f t="shared" si="228"/>
        <v>57.225373368555132</v>
      </c>
    </row>
    <row r="3706" spans="1:9" x14ac:dyDescent="0.2">
      <c r="A3706" s="337" t="s">
        <v>112</v>
      </c>
      <c r="B3706" s="328">
        <v>84065707209</v>
      </c>
      <c r="C3706" s="328">
        <v>54364105106</v>
      </c>
      <c r="D3706" s="328">
        <v>54354938476</v>
      </c>
      <c r="E3706" s="328">
        <v>54354938476</v>
      </c>
      <c r="F3706" s="165">
        <f t="shared" si="229"/>
        <v>29701602103</v>
      </c>
      <c r="G3706" s="166">
        <f t="shared" si="230"/>
        <v>64.668587121788732</v>
      </c>
      <c r="H3706" s="166">
        <f t="shared" si="231"/>
        <v>64.657682996546299</v>
      </c>
      <c r="I3706" s="166">
        <f t="shared" si="228"/>
        <v>64.657682996546299</v>
      </c>
    </row>
    <row r="3707" spans="1:9" x14ac:dyDescent="0.2">
      <c r="A3707" s="337" t="s">
        <v>216</v>
      </c>
      <c r="B3707" s="328">
        <v>0</v>
      </c>
      <c r="C3707" s="328">
        <v>0</v>
      </c>
      <c r="D3707" s="328">
        <v>0</v>
      </c>
      <c r="E3707" s="328">
        <v>0</v>
      </c>
      <c r="F3707" s="165">
        <f t="shared" si="229"/>
        <v>0</v>
      </c>
      <c r="G3707" s="166">
        <f t="shared" si="230"/>
        <v>0</v>
      </c>
      <c r="H3707" s="166">
        <f t="shared" si="231"/>
        <v>0</v>
      </c>
      <c r="I3707" s="166">
        <f t="shared" si="228"/>
        <v>0</v>
      </c>
    </row>
    <row r="3708" spans="1:9" x14ac:dyDescent="0.2">
      <c r="A3708" s="337" t="s">
        <v>149</v>
      </c>
      <c r="B3708" s="328">
        <v>793639621</v>
      </c>
      <c r="C3708" s="328">
        <v>300866970</v>
      </c>
      <c r="D3708" s="328">
        <v>221745721</v>
      </c>
      <c r="E3708" s="328">
        <v>221745721</v>
      </c>
      <c r="F3708" s="202">
        <f t="shared" si="229"/>
        <v>492772651</v>
      </c>
      <c r="G3708" s="168">
        <f t="shared" si="230"/>
        <v>37.909771896330263</v>
      </c>
      <c r="H3708" s="168">
        <f t="shared" si="231"/>
        <v>27.940354177453546</v>
      </c>
      <c r="I3708" s="168">
        <f t="shared" si="228"/>
        <v>27.940354177453546</v>
      </c>
    </row>
    <row r="3709" spans="1:9" x14ac:dyDescent="0.2">
      <c r="A3709" s="337" t="s">
        <v>150</v>
      </c>
      <c r="B3709" s="328">
        <v>717000000</v>
      </c>
      <c r="C3709" s="328">
        <v>125643961</v>
      </c>
      <c r="D3709" s="328">
        <v>95112964</v>
      </c>
      <c r="E3709" s="328">
        <v>95112964</v>
      </c>
      <c r="F3709" s="165">
        <f t="shared" si="229"/>
        <v>591356039</v>
      </c>
      <c r="G3709" s="166">
        <f t="shared" si="230"/>
        <v>17.523564993026501</v>
      </c>
      <c r="H3709" s="166">
        <f t="shared" si="231"/>
        <v>13.265406415620642</v>
      </c>
      <c r="I3709" s="166">
        <f t="shared" si="228"/>
        <v>13.265406415620642</v>
      </c>
    </row>
    <row r="3710" spans="1:9" x14ac:dyDescent="0.2">
      <c r="A3710" s="337" t="s">
        <v>633</v>
      </c>
      <c r="B3710" s="328">
        <v>0</v>
      </c>
      <c r="C3710" s="328">
        <v>0</v>
      </c>
      <c r="D3710" s="328">
        <v>0</v>
      </c>
      <c r="E3710" s="328">
        <v>0</v>
      </c>
      <c r="F3710" s="202">
        <f t="shared" si="229"/>
        <v>0</v>
      </c>
      <c r="G3710" s="168">
        <f t="shared" si="230"/>
        <v>0</v>
      </c>
      <c r="H3710" s="168">
        <f t="shared" si="231"/>
        <v>0</v>
      </c>
      <c r="I3710" s="168">
        <f t="shared" si="228"/>
        <v>0</v>
      </c>
    </row>
    <row r="3711" spans="1:9" x14ac:dyDescent="0.2">
      <c r="A3711" s="337" t="s">
        <v>151</v>
      </c>
      <c r="B3711" s="328">
        <v>337360379</v>
      </c>
      <c r="C3711" s="328">
        <v>82912246</v>
      </c>
      <c r="D3711" s="328">
        <v>82912246</v>
      </c>
      <c r="E3711" s="328">
        <v>82912246</v>
      </c>
      <c r="F3711" s="165">
        <f t="shared" si="229"/>
        <v>254448133</v>
      </c>
      <c r="G3711" s="166">
        <f t="shared" si="230"/>
        <v>24.576758612190201</v>
      </c>
      <c r="H3711" s="166">
        <f t="shared" si="231"/>
        <v>24.576758612190201</v>
      </c>
      <c r="I3711" s="166">
        <f t="shared" si="228"/>
        <v>24.576758612190201</v>
      </c>
    </row>
    <row r="3712" spans="1:9" x14ac:dyDescent="0.2">
      <c r="A3712" s="327" t="s">
        <v>29</v>
      </c>
      <c r="B3712" s="324">
        <v>16378000000</v>
      </c>
      <c r="C3712" s="324">
        <v>7075525948.3299999</v>
      </c>
      <c r="D3712" s="324">
        <v>4742752085.4099998</v>
      </c>
      <c r="E3712" s="324">
        <v>4665385675.4099998</v>
      </c>
      <c r="F3712" s="203">
        <f t="shared" si="229"/>
        <v>9302474051.6700001</v>
      </c>
      <c r="G3712" s="204">
        <f t="shared" si="230"/>
        <v>43.201404007387964</v>
      </c>
      <c r="H3712" s="204">
        <f t="shared" si="231"/>
        <v>28.958066219379653</v>
      </c>
      <c r="I3712" s="204">
        <f t="shared" si="228"/>
        <v>28.485686136341432</v>
      </c>
    </row>
    <row r="3713" spans="1:9" x14ac:dyDescent="0.2">
      <c r="A3713" s="337" t="s">
        <v>113</v>
      </c>
      <c r="B3713" s="328">
        <v>16378000000</v>
      </c>
      <c r="C3713" s="328">
        <v>7075525948.3299999</v>
      </c>
      <c r="D3713" s="328">
        <v>4742752085.4099998</v>
      </c>
      <c r="E3713" s="328">
        <v>4665385675.4099998</v>
      </c>
      <c r="F3713" s="165">
        <f t="shared" si="229"/>
        <v>9302474051.6700001</v>
      </c>
      <c r="G3713" s="166">
        <f t="shared" si="230"/>
        <v>43.201404007387964</v>
      </c>
      <c r="H3713" s="166">
        <f t="shared" si="231"/>
        <v>28.958066219379653</v>
      </c>
      <c r="I3713" s="166">
        <f t="shared" si="228"/>
        <v>28.485686136341432</v>
      </c>
    </row>
    <row r="3714" spans="1:9" x14ac:dyDescent="0.2">
      <c r="A3714" s="327" t="s">
        <v>30</v>
      </c>
      <c r="B3714" s="324">
        <v>1351000000</v>
      </c>
      <c r="C3714" s="324">
        <v>635049976.5</v>
      </c>
      <c r="D3714" s="324">
        <v>471793662.5</v>
      </c>
      <c r="E3714" s="324">
        <v>471793662.5</v>
      </c>
      <c r="F3714" s="203">
        <f t="shared" si="229"/>
        <v>715950023.5</v>
      </c>
      <c r="G3714" s="204">
        <f t="shared" si="230"/>
        <v>47.005919800148035</v>
      </c>
      <c r="H3714" s="204">
        <f t="shared" si="231"/>
        <v>34.921810695780906</v>
      </c>
      <c r="I3714" s="204">
        <f t="shared" si="228"/>
        <v>34.921810695780906</v>
      </c>
    </row>
    <row r="3715" spans="1:9" x14ac:dyDescent="0.2">
      <c r="A3715" s="337" t="s">
        <v>115</v>
      </c>
      <c r="B3715" s="328">
        <v>0</v>
      </c>
      <c r="C3715" s="328">
        <v>0</v>
      </c>
      <c r="D3715" s="328">
        <v>0</v>
      </c>
      <c r="E3715" s="328">
        <v>0</v>
      </c>
      <c r="F3715" s="202">
        <f t="shared" si="229"/>
        <v>0</v>
      </c>
      <c r="G3715" s="168">
        <f t="shared" si="230"/>
        <v>0</v>
      </c>
      <c r="H3715" s="168">
        <f t="shared" si="231"/>
        <v>0</v>
      </c>
      <c r="I3715" s="168">
        <f t="shared" si="228"/>
        <v>0</v>
      </c>
    </row>
    <row r="3716" spans="1:9" x14ac:dyDescent="0.2">
      <c r="A3716" s="337" t="s">
        <v>118</v>
      </c>
      <c r="B3716" s="328">
        <v>1338000000</v>
      </c>
      <c r="C3716" s="328">
        <v>629796982</v>
      </c>
      <c r="D3716" s="328">
        <v>466540668</v>
      </c>
      <c r="E3716" s="328">
        <v>466540668</v>
      </c>
      <c r="F3716" s="165">
        <f t="shared" si="229"/>
        <v>708203018</v>
      </c>
      <c r="G3716" s="166">
        <f t="shared" si="230"/>
        <v>47.070028550074738</v>
      </c>
      <c r="H3716" s="166">
        <f t="shared" si="231"/>
        <v>34.868510313901346</v>
      </c>
      <c r="I3716" s="166">
        <f t="shared" si="228"/>
        <v>34.868510313901346</v>
      </c>
    </row>
    <row r="3717" spans="1:9" x14ac:dyDescent="0.2">
      <c r="A3717" s="337" t="s">
        <v>123</v>
      </c>
      <c r="B3717" s="328">
        <v>13000000</v>
      </c>
      <c r="C3717" s="328">
        <v>5252994.5</v>
      </c>
      <c r="D3717" s="328">
        <v>5252994.5</v>
      </c>
      <c r="E3717" s="328">
        <v>5252994.5</v>
      </c>
      <c r="F3717" s="202">
        <f t="shared" si="229"/>
        <v>7747005.5</v>
      </c>
      <c r="G3717" s="168">
        <f t="shared" si="230"/>
        <v>40.407650000000004</v>
      </c>
      <c r="H3717" s="168">
        <f t="shared" si="231"/>
        <v>40.407650000000004</v>
      </c>
      <c r="I3717" s="168">
        <f t="shared" si="228"/>
        <v>40.407650000000004</v>
      </c>
    </row>
    <row r="3718" spans="1:9" x14ac:dyDescent="0.2">
      <c r="A3718" s="325" t="s">
        <v>1101</v>
      </c>
      <c r="B3718" s="324">
        <v>108972069620</v>
      </c>
      <c r="C3718" s="324">
        <v>67084857337.57</v>
      </c>
      <c r="D3718" s="324">
        <v>64786186553.43</v>
      </c>
      <c r="E3718" s="324">
        <v>64369747061.43</v>
      </c>
      <c r="F3718" s="203">
        <f t="shared" si="229"/>
        <v>41887212282.43</v>
      </c>
      <c r="G3718" s="204">
        <f t="shared" si="230"/>
        <v>61.561515323608852</v>
      </c>
      <c r="H3718" s="204">
        <f t="shared" si="231"/>
        <v>59.452102524388117</v>
      </c>
      <c r="I3718" s="204">
        <f t="shared" si="228"/>
        <v>59.069950021042828</v>
      </c>
    </row>
    <row r="3719" spans="1:9" x14ac:dyDescent="0.2">
      <c r="A3719" s="326" t="s">
        <v>109</v>
      </c>
      <c r="B3719" s="324">
        <v>108972069620</v>
      </c>
      <c r="C3719" s="324">
        <v>67084857337.57</v>
      </c>
      <c r="D3719" s="324">
        <v>64786186553.43</v>
      </c>
      <c r="E3719" s="324">
        <v>64369747061.43</v>
      </c>
      <c r="F3719" s="203">
        <f t="shared" si="229"/>
        <v>41887212282.43</v>
      </c>
      <c r="G3719" s="204">
        <f t="shared" si="230"/>
        <v>61.561515323608852</v>
      </c>
      <c r="H3719" s="204">
        <f t="shared" si="231"/>
        <v>59.452102524388117</v>
      </c>
      <c r="I3719" s="204">
        <f t="shared" ref="I3719:I3782" si="232">IFERROR(IF(E3719&gt;0,+E3719/B3719*100,0),0)</f>
        <v>59.069950021042828</v>
      </c>
    </row>
    <row r="3720" spans="1:9" x14ac:dyDescent="0.2">
      <c r="A3720" s="327" t="s">
        <v>28</v>
      </c>
      <c r="B3720" s="324">
        <v>99330461431</v>
      </c>
      <c r="C3720" s="324">
        <v>61314083704</v>
      </c>
      <c r="D3720" s="324">
        <v>61285934028</v>
      </c>
      <c r="E3720" s="324">
        <v>60920443816</v>
      </c>
      <c r="F3720" s="161">
        <f t="shared" si="229"/>
        <v>38016377727</v>
      </c>
      <c r="G3720" s="162">
        <f t="shared" si="230"/>
        <v>61.727372268970967</v>
      </c>
      <c r="H3720" s="162">
        <f t="shared" si="231"/>
        <v>61.699032849628246</v>
      </c>
      <c r="I3720" s="162">
        <f t="shared" si="232"/>
        <v>61.331079044990091</v>
      </c>
    </row>
    <row r="3721" spans="1:9" x14ac:dyDescent="0.2">
      <c r="A3721" s="337" t="s">
        <v>110</v>
      </c>
      <c r="B3721" s="328">
        <v>41169029259</v>
      </c>
      <c r="C3721" s="328">
        <v>26702844026</v>
      </c>
      <c r="D3721" s="328">
        <v>26700704412</v>
      </c>
      <c r="E3721" s="328">
        <v>26700704412</v>
      </c>
      <c r="F3721" s="202">
        <f t="shared" ref="F3721:F3784" si="233">+B3721-C3721</f>
        <v>14466185233</v>
      </c>
      <c r="G3721" s="168">
        <f t="shared" ref="G3721:G3784" si="234">IFERROR(IF(C3721&gt;0,+C3721/B3721*100,0),0)</f>
        <v>64.861485700837761</v>
      </c>
      <c r="H3721" s="168">
        <f t="shared" ref="H3721:H3784" si="235">IFERROR(IF(D3721&gt;0,+D3721/B3721*100,0),0)</f>
        <v>64.856288556191629</v>
      </c>
      <c r="I3721" s="168">
        <f t="shared" si="232"/>
        <v>64.856288556191629</v>
      </c>
    </row>
    <row r="3722" spans="1:9" x14ac:dyDescent="0.2">
      <c r="A3722" s="337" t="s">
        <v>111</v>
      </c>
      <c r="B3722" s="328">
        <v>20858074085</v>
      </c>
      <c r="C3722" s="328">
        <v>12556359538</v>
      </c>
      <c r="D3722" s="328">
        <v>12556359538</v>
      </c>
      <c r="E3722" s="328">
        <v>12190869326</v>
      </c>
      <c r="F3722" s="165">
        <f t="shared" si="233"/>
        <v>8301714547</v>
      </c>
      <c r="G3722" s="166">
        <f t="shared" si="234"/>
        <v>60.199036051127344</v>
      </c>
      <c r="H3722" s="166">
        <f t="shared" si="235"/>
        <v>60.199036051127344</v>
      </c>
      <c r="I3722" s="166">
        <f t="shared" si="232"/>
        <v>58.446763954909017</v>
      </c>
    </row>
    <row r="3723" spans="1:9" x14ac:dyDescent="0.2">
      <c r="A3723" s="337" t="s">
        <v>112</v>
      </c>
      <c r="B3723" s="328">
        <v>29559681467</v>
      </c>
      <c r="C3723" s="328">
        <v>19338940216</v>
      </c>
      <c r="D3723" s="328">
        <v>19312930154</v>
      </c>
      <c r="E3723" s="328">
        <v>19312930154</v>
      </c>
      <c r="F3723" s="165">
        <f t="shared" si="233"/>
        <v>10220741251</v>
      </c>
      <c r="G3723" s="166">
        <f t="shared" si="234"/>
        <v>65.423371485209387</v>
      </c>
      <c r="H3723" s="166">
        <f t="shared" si="235"/>
        <v>65.335379799544441</v>
      </c>
      <c r="I3723" s="166">
        <f t="shared" si="232"/>
        <v>65.335379799544441</v>
      </c>
    </row>
    <row r="3724" spans="1:9" x14ac:dyDescent="0.2">
      <c r="A3724" s="337" t="s">
        <v>216</v>
      </c>
      <c r="B3724" s="328">
        <v>0</v>
      </c>
      <c r="C3724" s="328">
        <v>0</v>
      </c>
      <c r="D3724" s="328">
        <v>0</v>
      </c>
      <c r="E3724" s="328">
        <v>0</v>
      </c>
      <c r="F3724" s="165">
        <f t="shared" si="233"/>
        <v>0</v>
      </c>
      <c r="G3724" s="166">
        <f t="shared" si="234"/>
        <v>0</v>
      </c>
      <c r="H3724" s="166">
        <f t="shared" si="235"/>
        <v>0</v>
      </c>
      <c r="I3724" s="166">
        <f t="shared" si="232"/>
        <v>0</v>
      </c>
    </row>
    <row r="3725" spans="1:9" x14ac:dyDescent="0.2">
      <c r="A3725" s="337" t="s">
        <v>149</v>
      </c>
      <c r="B3725" s="328">
        <v>4268782209</v>
      </c>
      <c r="C3725" s="328">
        <v>1525021498</v>
      </c>
      <c r="D3725" s="328">
        <v>1525021498</v>
      </c>
      <c r="E3725" s="328">
        <v>1525021498</v>
      </c>
      <c r="F3725" s="202">
        <f t="shared" si="233"/>
        <v>2743760711</v>
      </c>
      <c r="G3725" s="168">
        <f t="shared" si="234"/>
        <v>35.724977835241909</v>
      </c>
      <c r="H3725" s="168">
        <f t="shared" si="235"/>
        <v>35.724977835241909</v>
      </c>
      <c r="I3725" s="168">
        <f t="shared" si="232"/>
        <v>35.724977835241909</v>
      </c>
    </row>
    <row r="3726" spans="1:9" x14ac:dyDescent="0.2">
      <c r="A3726" s="337" t="s">
        <v>150</v>
      </c>
      <c r="B3726" s="328">
        <v>1616344335</v>
      </c>
      <c r="C3726" s="328">
        <v>610466557</v>
      </c>
      <c r="D3726" s="328">
        <v>610466557</v>
      </c>
      <c r="E3726" s="328">
        <v>610466557</v>
      </c>
      <c r="F3726" s="202">
        <f t="shared" si="233"/>
        <v>1005877778</v>
      </c>
      <c r="G3726" s="168">
        <f t="shared" si="234"/>
        <v>37.768348227607085</v>
      </c>
      <c r="H3726" s="168">
        <f t="shared" si="235"/>
        <v>37.768348227607085</v>
      </c>
      <c r="I3726" s="168">
        <f t="shared" si="232"/>
        <v>37.768348227607085</v>
      </c>
    </row>
    <row r="3727" spans="1:9" x14ac:dyDescent="0.2">
      <c r="A3727" s="337" t="s">
        <v>633</v>
      </c>
      <c r="B3727" s="328">
        <v>0</v>
      </c>
      <c r="C3727" s="328">
        <v>0</v>
      </c>
      <c r="D3727" s="328">
        <v>0</v>
      </c>
      <c r="E3727" s="328">
        <v>0</v>
      </c>
      <c r="F3727" s="202">
        <f t="shared" si="233"/>
        <v>0</v>
      </c>
      <c r="G3727" s="168">
        <f t="shared" si="234"/>
        <v>0</v>
      </c>
      <c r="H3727" s="168">
        <f t="shared" si="235"/>
        <v>0</v>
      </c>
      <c r="I3727" s="168">
        <f t="shared" si="232"/>
        <v>0</v>
      </c>
    </row>
    <row r="3728" spans="1:9" x14ac:dyDescent="0.2">
      <c r="A3728" s="337" t="s">
        <v>151</v>
      </c>
      <c r="B3728" s="328">
        <v>1858550076</v>
      </c>
      <c r="C3728" s="328">
        <v>580451869</v>
      </c>
      <c r="D3728" s="328">
        <v>580451869</v>
      </c>
      <c r="E3728" s="328">
        <v>580451869</v>
      </c>
      <c r="F3728" s="165">
        <f t="shared" si="233"/>
        <v>1278098207</v>
      </c>
      <c r="G3728" s="166">
        <f t="shared" si="234"/>
        <v>31.231435541906809</v>
      </c>
      <c r="H3728" s="166">
        <f t="shared" si="235"/>
        <v>31.231435541906809</v>
      </c>
      <c r="I3728" s="166">
        <f t="shared" si="232"/>
        <v>31.231435541906809</v>
      </c>
    </row>
    <row r="3729" spans="1:9" x14ac:dyDescent="0.2">
      <c r="A3729" s="327" t="s">
        <v>29</v>
      </c>
      <c r="B3729" s="324">
        <v>9183608189</v>
      </c>
      <c r="C3729" s="324">
        <v>5622222787.5699997</v>
      </c>
      <c r="D3729" s="324">
        <v>3379347733.4299998</v>
      </c>
      <c r="E3729" s="324">
        <v>3328398453.4299998</v>
      </c>
      <c r="F3729" s="203">
        <f t="shared" si="233"/>
        <v>3561385401.4300003</v>
      </c>
      <c r="G3729" s="204">
        <f t="shared" si="234"/>
        <v>61.220194414481021</v>
      </c>
      <c r="H3729" s="204">
        <f t="shared" si="235"/>
        <v>36.797603554970216</v>
      </c>
      <c r="I3729" s="204">
        <f t="shared" si="232"/>
        <v>36.242818562498236</v>
      </c>
    </row>
    <row r="3730" spans="1:9" x14ac:dyDescent="0.2">
      <c r="A3730" s="337" t="s">
        <v>113</v>
      </c>
      <c r="B3730" s="328">
        <v>9183608189</v>
      </c>
      <c r="C3730" s="328">
        <v>5622222787.5699997</v>
      </c>
      <c r="D3730" s="328">
        <v>3379347733.4299998</v>
      </c>
      <c r="E3730" s="328">
        <v>3328398453.4299998</v>
      </c>
      <c r="F3730" s="165">
        <f t="shared" si="233"/>
        <v>3561385401.4300003</v>
      </c>
      <c r="G3730" s="166">
        <f t="shared" si="234"/>
        <v>61.220194414481021</v>
      </c>
      <c r="H3730" s="166">
        <f t="shared" si="235"/>
        <v>36.797603554970216</v>
      </c>
      <c r="I3730" s="166">
        <f t="shared" si="232"/>
        <v>36.242818562498236</v>
      </c>
    </row>
    <row r="3731" spans="1:9" x14ac:dyDescent="0.2">
      <c r="A3731" s="327" t="s">
        <v>30</v>
      </c>
      <c r="B3731" s="324">
        <v>458000000</v>
      </c>
      <c r="C3731" s="324">
        <v>148550846</v>
      </c>
      <c r="D3731" s="324">
        <v>120904792</v>
      </c>
      <c r="E3731" s="324">
        <v>120904792</v>
      </c>
      <c r="F3731" s="203">
        <f t="shared" si="233"/>
        <v>309449154</v>
      </c>
      <c r="G3731" s="204">
        <f t="shared" si="234"/>
        <v>32.43468253275109</v>
      </c>
      <c r="H3731" s="204">
        <f t="shared" si="235"/>
        <v>26.398426200873367</v>
      </c>
      <c r="I3731" s="204">
        <f t="shared" si="232"/>
        <v>26.398426200873367</v>
      </c>
    </row>
    <row r="3732" spans="1:9" x14ac:dyDescent="0.2">
      <c r="A3732" s="337" t="s">
        <v>115</v>
      </c>
      <c r="B3732" s="328">
        <v>0</v>
      </c>
      <c r="C3732" s="328">
        <v>0</v>
      </c>
      <c r="D3732" s="328">
        <v>0</v>
      </c>
      <c r="E3732" s="328">
        <v>0</v>
      </c>
      <c r="F3732" s="165">
        <f t="shared" si="233"/>
        <v>0</v>
      </c>
      <c r="G3732" s="166">
        <f t="shared" si="234"/>
        <v>0</v>
      </c>
      <c r="H3732" s="166">
        <f t="shared" si="235"/>
        <v>0</v>
      </c>
      <c r="I3732" s="166">
        <f t="shared" si="232"/>
        <v>0</v>
      </c>
    </row>
    <row r="3733" spans="1:9" x14ac:dyDescent="0.2">
      <c r="A3733" s="337" t="s">
        <v>118</v>
      </c>
      <c r="B3733" s="328">
        <v>458000000</v>
      </c>
      <c r="C3733" s="328">
        <v>148550846</v>
      </c>
      <c r="D3733" s="328">
        <v>120904792</v>
      </c>
      <c r="E3733" s="328">
        <v>120904792</v>
      </c>
      <c r="F3733" s="165">
        <f t="shared" si="233"/>
        <v>309449154</v>
      </c>
      <c r="G3733" s="166">
        <f t="shared" si="234"/>
        <v>32.43468253275109</v>
      </c>
      <c r="H3733" s="166">
        <f t="shared" si="235"/>
        <v>26.398426200873367</v>
      </c>
      <c r="I3733" s="166">
        <f t="shared" si="232"/>
        <v>26.398426200873367</v>
      </c>
    </row>
    <row r="3734" spans="1:9" x14ac:dyDescent="0.2">
      <c r="A3734" s="325" t="s">
        <v>1102</v>
      </c>
      <c r="B3734" s="324">
        <v>5929398920450</v>
      </c>
      <c r="C3734" s="324">
        <v>3706931029311.8003</v>
      </c>
      <c r="D3734" s="324">
        <v>3606310246622.3203</v>
      </c>
      <c r="E3734" s="324">
        <v>3605271354143.8506</v>
      </c>
      <c r="F3734" s="161">
        <f t="shared" si="233"/>
        <v>2222467891138.1997</v>
      </c>
      <c r="G3734" s="162">
        <f t="shared" si="234"/>
        <v>62.517821435945322</v>
      </c>
      <c r="H3734" s="162">
        <f t="shared" si="235"/>
        <v>60.820840274120513</v>
      </c>
      <c r="I3734" s="162">
        <f t="shared" si="232"/>
        <v>60.803319232065355</v>
      </c>
    </row>
    <row r="3735" spans="1:9" x14ac:dyDescent="0.2">
      <c r="A3735" s="326" t="s">
        <v>109</v>
      </c>
      <c r="B3735" s="324">
        <v>5929398920450</v>
      </c>
      <c r="C3735" s="324">
        <v>3706931029311.8003</v>
      </c>
      <c r="D3735" s="324">
        <v>3606310246622.3203</v>
      </c>
      <c r="E3735" s="324">
        <v>3605271354143.8506</v>
      </c>
      <c r="F3735" s="203">
        <f t="shared" si="233"/>
        <v>2222467891138.1997</v>
      </c>
      <c r="G3735" s="204">
        <f t="shared" si="234"/>
        <v>62.517821435945322</v>
      </c>
      <c r="H3735" s="204">
        <f t="shared" si="235"/>
        <v>60.820840274120513</v>
      </c>
      <c r="I3735" s="204">
        <f t="shared" si="232"/>
        <v>60.803319232065355</v>
      </c>
    </row>
    <row r="3736" spans="1:9" x14ac:dyDescent="0.2">
      <c r="A3736" s="327" t="s">
        <v>28</v>
      </c>
      <c r="B3736" s="324">
        <v>5483733844923</v>
      </c>
      <c r="C3736" s="324">
        <v>3379512623071.9502</v>
      </c>
      <c r="D3736" s="324">
        <v>3377538806127.1602</v>
      </c>
      <c r="E3736" s="324">
        <v>3377145753118.1602</v>
      </c>
      <c r="F3736" s="161">
        <f t="shared" si="233"/>
        <v>2104221221851.0498</v>
      </c>
      <c r="G3736" s="162">
        <f t="shared" si="234"/>
        <v>61.62794764740088</v>
      </c>
      <c r="H3736" s="162">
        <f t="shared" si="235"/>
        <v>61.591953614856486</v>
      </c>
      <c r="I3736" s="162">
        <f t="shared" si="232"/>
        <v>61.584785998409089</v>
      </c>
    </row>
    <row r="3737" spans="1:9" s="351" customFormat="1" x14ac:dyDescent="0.2">
      <c r="A3737" s="337" t="s">
        <v>110</v>
      </c>
      <c r="B3737" s="328">
        <v>2345789131568</v>
      </c>
      <c r="C3737" s="328">
        <v>1501376777590</v>
      </c>
      <c r="D3737" s="328">
        <v>1500267605215.21</v>
      </c>
      <c r="E3737" s="328">
        <v>1500165547158.21</v>
      </c>
      <c r="F3737" s="165">
        <f t="shared" si="233"/>
        <v>844412353978</v>
      </c>
      <c r="G3737" s="166">
        <f t="shared" si="234"/>
        <v>64.003057963971045</v>
      </c>
      <c r="H3737" s="166">
        <f t="shared" si="235"/>
        <v>63.955774414061814</v>
      </c>
      <c r="I3737" s="166">
        <f t="shared" si="232"/>
        <v>63.95142372219329</v>
      </c>
    </row>
    <row r="3738" spans="1:9" x14ac:dyDescent="0.2">
      <c r="A3738" s="337" t="s">
        <v>111</v>
      </c>
      <c r="B3738" s="328">
        <v>1280590056220</v>
      </c>
      <c r="C3738" s="328">
        <v>740705392362.94995</v>
      </c>
      <c r="D3738" s="328">
        <v>740551837892.94995</v>
      </c>
      <c r="E3738" s="328">
        <v>740302766175.94995</v>
      </c>
      <c r="F3738" s="165">
        <f t="shared" si="233"/>
        <v>539884663857.05005</v>
      </c>
      <c r="G3738" s="166">
        <f t="shared" si="234"/>
        <v>57.840945177205086</v>
      </c>
      <c r="H3738" s="166">
        <f t="shared" si="235"/>
        <v>57.828954261825551</v>
      </c>
      <c r="I3738" s="166">
        <f t="shared" si="232"/>
        <v>57.809504499913835</v>
      </c>
    </row>
    <row r="3739" spans="1:9" x14ac:dyDescent="0.2">
      <c r="A3739" s="337" t="s">
        <v>112</v>
      </c>
      <c r="B3739" s="328">
        <v>1691060643281</v>
      </c>
      <c r="C3739" s="328">
        <v>1088857597394</v>
      </c>
      <c r="D3739" s="328">
        <v>1088377760082</v>
      </c>
      <c r="E3739" s="328">
        <v>1088343898751</v>
      </c>
      <c r="F3739" s="165">
        <f t="shared" si="233"/>
        <v>602203045887</v>
      </c>
      <c r="G3739" s="166">
        <f t="shared" si="234"/>
        <v>64.389033102999534</v>
      </c>
      <c r="H3739" s="166">
        <f t="shared" si="235"/>
        <v>64.360658170739924</v>
      </c>
      <c r="I3739" s="166">
        <f t="shared" si="232"/>
        <v>64.358655798374713</v>
      </c>
    </row>
    <row r="3740" spans="1:9" x14ac:dyDescent="0.2">
      <c r="A3740" s="337" t="s">
        <v>216</v>
      </c>
      <c r="B3740" s="328">
        <v>0</v>
      </c>
      <c r="C3740" s="328">
        <v>0</v>
      </c>
      <c r="D3740" s="328">
        <v>0</v>
      </c>
      <c r="E3740" s="328">
        <v>0</v>
      </c>
      <c r="F3740" s="165">
        <f t="shared" si="233"/>
        <v>0</v>
      </c>
      <c r="G3740" s="166">
        <f t="shared" si="234"/>
        <v>0</v>
      </c>
      <c r="H3740" s="166">
        <f t="shared" si="235"/>
        <v>0</v>
      </c>
      <c r="I3740" s="166">
        <f t="shared" si="232"/>
        <v>0</v>
      </c>
    </row>
    <row r="3741" spans="1:9" x14ac:dyDescent="0.2">
      <c r="A3741" s="337" t="s">
        <v>149</v>
      </c>
      <c r="B3741" s="328">
        <v>76791453447</v>
      </c>
      <c r="C3741" s="328">
        <v>23374320344</v>
      </c>
      <c r="D3741" s="328">
        <v>23250540629</v>
      </c>
      <c r="E3741" s="328">
        <v>23246220398</v>
      </c>
      <c r="F3741" s="202">
        <f t="shared" si="233"/>
        <v>53417133103</v>
      </c>
      <c r="G3741" s="168">
        <f t="shared" si="234"/>
        <v>30.438700265170148</v>
      </c>
      <c r="H3741" s="168">
        <f t="shared" si="235"/>
        <v>30.277510823580233</v>
      </c>
      <c r="I3741" s="168">
        <f t="shared" si="232"/>
        <v>30.271884896727602</v>
      </c>
    </row>
    <row r="3742" spans="1:9" x14ac:dyDescent="0.2">
      <c r="A3742" s="337" t="s">
        <v>150</v>
      </c>
      <c r="B3742" s="328">
        <v>50339263911</v>
      </c>
      <c r="C3742" s="328">
        <v>16374870495</v>
      </c>
      <c r="D3742" s="328">
        <v>16296293237</v>
      </c>
      <c r="E3742" s="328">
        <v>16292704542</v>
      </c>
      <c r="F3742" s="165">
        <f t="shared" si="233"/>
        <v>33964393416</v>
      </c>
      <c r="G3742" s="166">
        <f t="shared" si="234"/>
        <v>32.529022521963832</v>
      </c>
      <c r="H3742" s="166">
        <f t="shared" si="235"/>
        <v>32.372927156447709</v>
      </c>
      <c r="I3742" s="166">
        <f t="shared" si="232"/>
        <v>32.365798138815776</v>
      </c>
    </row>
    <row r="3743" spans="1:9" x14ac:dyDescent="0.2">
      <c r="A3743" s="337" t="s">
        <v>633</v>
      </c>
      <c r="B3743" s="328">
        <v>0</v>
      </c>
      <c r="C3743" s="328">
        <v>0</v>
      </c>
      <c r="D3743" s="328">
        <v>0</v>
      </c>
      <c r="E3743" s="328">
        <v>0</v>
      </c>
      <c r="F3743" s="202">
        <f t="shared" si="233"/>
        <v>0</v>
      </c>
      <c r="G3743" s="168">
        <f t="shared" si="234"/>
        <v>0</v>
      </c>
      <c r="H3743" s="168">
        <f t="shared" si="235"/>
        <v>0</v>
      </c>
      <c r="I3743" s="168">
        <f t="shared" si="232"/>
        <v>0</v>
      </c>
    </row>
    <row r="3744" spans="1:9" x14ac:dyDescent="0.2">
      <c r="A3744" s="337" t="s">
        <v>151</v>
      </c>
      <c r="B3744" s="328">
        <v>39163296496</v>
      </c>
      <c r="C3744" s="328">
        <v>8823664886</v>
      </c>
      <c r="D3744" s="328">
        <v>8794769071</v>
      </c>
      <c r="E3744" s="328">
        <v>8794616093</v>
      </c>
      <c r="F3744" s="202">
        <f t="shared" si="233"/>
        <v>30339631610</v>
      </c>
      <c r="G3744" s="168">
        <f t="shared" si="234"/>
        <v>22.530444767082408</v>
      </c>
      <c r="H3744" s="168">
        <f t="shared" si="235"/>
        <v>22.45666186935583</v>
      </c>
      <c r="I3744" s="168">
        <f t="shared" si="232"/>
        <v>22.456271253616894</v>
      </c>
    </row>
    <row r="3745" spans="1:9" x14ac:dyDescent="0.2">
      <c r="A3745" s="327" t="s">
        <v>29</v>
      </c>
      <c r="B3745" s="324">
        <v>410388075527</v>
      </c>
      <c r="C3745" s="324">
        <v>305979877366.52002</v>
      </c>
      <c r="D3745" s="324">
        <v>209170186782.67001</v>
      </c>
      <c r="E3745" s="324">
        <v>208627873013.20001</v>
      </c>
      <c r="F3745" s="203">
        <f t="shared" si="233"/>
        <v>104408198160.47998</v>
      </c>
      <c r="G3745" s="204">
        <f t="shared" si="234"/>
        <v>74.558666689717001</v>
      </c>
      <c r="H3745" s="204">
        <f t="shared" si="235"/>
        <v>50.968875378278</v>
      </c>
      <c r="I3745" s="204">
        <f t="shared" si="232"/>
        <v>50.836728807310116</v>
      </c>
    </row>
    <row r="3746" spans="1:9" x14ac:dyDescent="0.2">
      <c r="A3746" s="337" t="s">
        <v>113</v>
      </c>
      <c r="B3746" s="328">
        <v>410388075527</v>
      </c>
      <c r="C3746" s="328">
        <v>305979877366.52002</v>
      </c>
      <c r="D3746" s="328">
        <v>209170186782.67001</v>
      </c>
      <c r="E3746" s="328">
        <v>208627873013.20001</v>
      </c>
      <c r="F3746" s="202">
        <f t="shared" si="233"/>
        <v>104408198160.47998</v>
      </c>
      <c r="G3746" s="168">
        <f t="shared" si="234"/>
        <v>74.558666689717001</v>
      </c>
      <c r="H3746" s="168">
        <f t="shared" si="235"/>
        <v>50.968875378278</v>
      </c>
      <c r="I3746" s="168">
        <f t="shared" si="232"/>
        <v>50.836728807310116</v>
      </c>
    </row>
    <row r="3747" spans="1:9" x14ac:dyDescent="0.2">
      <c r="A3747" s="327" t="s">
        <v>30</v>
      </c>
      <c r="B3747" s="324">
        <v>15389000000</v>
      </c>
      <c r="C3747" s="324">
        <v>8422718750.3299999</v>
      </c>
      <c r="D3747" s="324">
        <v>6882053569.4899998</v>
      </c>
      <c r="E3747" s="324">
        <v>6882053569.4899998</v>
      </c>
      <c r="F3747" s="161">
        <f t="shared" si="233"/>
        <v>6966281249.6700001</v>
      </c>
      <c r="G3747" s="162">
        <f t="shared" si="234"/>
        <v>54.732073236272662</v>
      </c>
      <c r="H3747" s="162">
        <f t="shared" si="235"/>
        <v>44.72060282987848</v>
      </c>
      <c r="I3747" s="162">
        <f t="shared" si="232"/>
        <v>44.72060282987848</v>
      </c>
    </row>
    <row r="3748" spans="1:9" x14ac:dyDescent="0.2">
      <c r="A3748" s="337" t="s">
        <v>115</v>
      </c>
      <c r="B3748" s="328">
        <v>0</v>
      </c>
      <c r="C3748" s="328">
        <v>0</v>
      </c>
      <c r="D3748" s="328">
        <v>0</v>
      </c>
      <c r="E3748" s="328">
        <v>0</v>
      </c>
      <c r="F3748" s="202">
        <f t="shared" si="233"/>
        <v>0</v>
      </c>
      <c r="G3748" s="168">
        <f t="shared" si="234"/>
        <v>0</v>
      </c>
      <c r="H3748" s="168">
        <f t="shared" si="235"/>
        <v>0</v>
      </c>
      <c r="I3748" s="168">
        <f t="shared" si="232"/>
        <v>0</v>
      </c>
    </row>
    <row r="3749" spans="1:9" x14ac:dyDescent="0.2">
      <c r="A3749" s="337" t="s">
        <v>118</v>
      </c>
      <c r="B3749" s="328">
        <v>15389000000</v>
      </c>
      <c r="C3749" s="328">
        <v>8422718750.3299999</v>
      </c>
      <c r="D3749" s="328">
        <v>6882053569.4899998</v>
      </c>
      <c r="E3749" s="328">
        <v>6882053569.4899998</v>
      </c>
      <c r="F3749" s="165">
        <f t="shared" si="233"/>
        <v>6966281249.6700001</v>
      </c>
      <c r="G3749" s="166">
        <f t="shared" si="234"/>
        <v>54.732073236272662</v>
      </c>
      <c r="H3749" s="166">
        <f t="shared" si="235"/>
        <v>44.72060282987848</v>
      </c>
      <c r="I3749" s="166">
        <f t="shared" si="232"/>
        <v>44.72060282987848</v>
      </c>
    </row>
    <row r="3750" spans="1:9" x14ac:dyDescent="0.2">
      <c r="A3750" s="327" t="s">
        <v>33</v>
      </c>
      <c r="B3750" s="324">
        <v>13610000000</v>
      </c>
      <c r="C3750" s="324">
        <v>8106999057</v>
      </c>
      <c r="D3750" s="324">
        <v>7810389077</v>
      </c>
      <c r="E3750" s="324">
        <v>7706863377</v>
      </c>
      <c r="F3750" s="161">
        <f t="shared" si="233"/>
        <v>5503000943</v>
      </c>
      <c r="G3750" s="162">
        <f t="shared" si="234"/>
        <v>59.566488295371059</v>
      </c>
      <c r="H3750" s="162">
        <f t="shared" si="235"/>
        <v>57.387135025716383</v>
      </c>
      <c r="I3750" s="162">
        <f t="shared" si="232"/>
        <v>56.626475951506251</v>
      </c>
    </row>
    <row r="3751" spans="1:9" x14ac:dyDescent="0.2">
      <c r="A3751" s="337" t="s">
        <v>378</v>
      </c>
      <c r="B3751" s="328">
        <v>13610000000</v>
      </c>
      <c r="C3751" s="328">
        <v>8106999057</v>
      </c>
      <c r="D3751" s="328">
        <v>7810389077</v>
      </c>
      <c r="E3751" s="328">
        <v>7706863377</v>
      </c>
      <c r="F3751" s="165">
        <f t="shared" si="233"/>
        <v>5503000943</v>
      </c>
      <c r="G3751" s="166">
        <f t="shared" si="234"/>
        <v>59.566488295371059</v>
      </c>
      <c r="H3751" s="166">
        <f t="shared" si="235"/>
        <v>57.387135025716383</v>
      </c>
      <c r="I3751" s="166">
        <f t="shared" si="232"/>
        <v>56.626475951506251</v>
      </c>
    </row>
    <row r="3752" spans="1:9" x14ac:dyDescent="0.2">
      <c r="A3752" s="327" t="s">
        <v>127</v>
      </c>
      <c r="B3752" s="324">
        <v>6278000000</v>
      </c>
      <c r="C3752" s="324">
        <v>4908811066</v>
      </c>
      <c r="D3752" s="324">
        <v>4908811066</v>
      </c>
      <c r="E3752" s="324">
        <v>4908811066</v>
      </c>
      <c r="F3752" s="203">
        <f t="shared" si="233"/>
        <v>1369188934</v>
      </c>
      <c r="G3752" s="204">
        <f t="shared" si="234"/>
        <v>78.19068279706913</v>
      </c>
      <c r="H3752" s="204">
        <f t="shared" si="235"/>
        <v>78.19068279706913</v>
      </c>
      <c r="I3752" s="204">
        <f t="shared" si="232"/>
        <v>78.19068279706913</v>
      </c>
    </row>
    <row r="3753" spans="1:9" x14ac:dyDescent="0.2">
      <c r="A3753" s="337" t="s">
        <v>128</v>
      </c>
      <c r="B3753" s="328">
        <v>6278000000</v>
      </c>
      <c r="C3753" s="328">
        <v>4908811066</v>
      </c>
      <c r="D3753" s="328">
        <v>4908811066</v>
      </c>
      <c r="E3753" s="328">
        <v>4908811066</v>
      </c>
      <c r="F3753" s="202">
        <f t="shared" si="233"/>
        <v>1369188934</v>
      </c>
      <c r="G3753" s="168">
        <f t="shared" si="234"/>
        <v>78.19068279706913</v>
      </c>
      <c r="H3753" s="168">
        <f t="shared" si="235"/>
        <v>78.19068279706913</v>
      </c>
      <c r="I3753" s="168">
        <f t="shared" si="232"/>
        <v>78.19068279706913</v>
      </c>
    </row>
    <row r="3754" spans="1:9" x14ac:dyDescent="0.2">
      <c r="A3754" s="325" t="s">
        <v>1103</v>
      </c>
      <c r="B3754" s="324">
        <v>224821399834</v>
      </c>
      <c r="C3754" s="324">
        <v>129253387103.88</v>
      </c>
      <c r="D3754" s="324">
        <v>125104053063.83</v>
      </c>
      <c r="E3754" s="324">
        <v>125066004131.61</v>
      </c>
      <c r="F3754" s="203">
        <f t="shared" si="233"/>
        <v>95568012730.119995</v>
      </c>
      <c r="G3754" s="204">
        <f t="shared" si="234"/>
        <v>57.491585409269774</v>
      </c>
      <c r="H3754" s="204">
        <f t="shared" si="235"/>
        <v>55.645971938704378</v>
      </c>
      <c r="I3754" s="204">
        <f t="shared" si="232"/>
        <v>55.62904786819859</v>
      </c>
    </row>
    <row r="3755" spans="1:9" x14ac:dyDescent="0.2">
      <c r="A3755" s="326" t="s">
        <v>109</v>
      </c>
      <c r="B3755" s="324">
        <v>224821399834</v>
      </c>
      <c r="C3755" s="324">
        <v>129253387103.88</v>
      </c>
      <c r="D3755" s="324">
        <v>125104053063.83</v>
      </c>
      <c r="E3755" s="324">
        <v>125066004131.61</v>
      </c>
      <c r="F3755" s="203">
        <f t="shared" si="233"/>
        <v>95568012730.119995</v>
      </c>
      <c r="G3755" s="204">
        <f t="shared" si="234"/>
        <v>57.491585409269774</v>
      </c>
      <c r="H3755" s="204">
        <f t="shared" si="235"/>
        <v>55.645971938704378</v>
      </c>
      <c r="I3755" s="204">
        <f t="shared" si="232"/>
        <v>55.62904786819859</v>
      </c>
    </row>
    <row r="3756" spans="1:9" x14ac:dyDescent="0.2">
      <c r="A3756" s="327" t="s">
        <v>28</v>
      </c>
      <c r="B3756" s="324">
        <v>198450902760</v>
      </c>
      <c r="C3756" s="324">
        <v>117379830225</v>
      </c>
      <c r="D3756" s="324">
        <v>117288212594</v>
      </c>
      <c r="E3756" s="324">
        <v>117259015364</v>
      </c>
      <c r="F3756" s="203">
        <f t="shared" si="233"/>
        <v>81071072535</v>
      </c>
      <c r="G3756" s="204">
        <f t="shared" si="234"/>
        <v>59.148045482542003</v>
      </c>
      <c r="H3756" s="204">
        <f t="shared" si="235"/>
        <v>59.101879085853547</v>
      </c>
      <c r="I3756" s="204">
        <f t="shared" si="232"/>
        <v>59.087166514837776</v>
      </c>
    </row>
    <row r="3757" spans="1:9" x14ac:dyDescent="0.2">
      <c r="A3757" s="337" t="s">
        <v>110</v>
      </c>
      <c r="B3757" s="328">
        <v>83955648699</v>
      </c>
      <c r="C3757" s="328">
        <v>49766044780</v>
      </c>
      <c r="D3757" s="328">
        <v>49714498187</v>
      </c>
      <c r="E3757" s="328">
        <v>49699518590</v>
      </c>
      <c r="F3757" s="202">
        <f t="shared" si="233"/>
        <v>34189603919</v>
      </c>
      <c r="G3757" s="168">
        <f t="shared" si="234"/>
        <v>59.27658895046185</v>
      </c>
      <c r="H3757" s="168">
        <f t="shared" si="235"/>
        <v>59.215191541474155</v>
      </c>
      <c r="I3757" s="168">
        <f t="shared" si="232"/>
        <v>59.197349267330445</v>
      </c>
    </row>
    <row r="3758" spans="1:9" s="351" customFormat="1" x14ac:dyDescent="0.2">
      <c r="A3758" s="337" t="s">
        <v>111</v>
      </c>
      <c r="B3758" s="328">
        <v>43507782239</v>
      </c>
      <c r="C3758" s="328">
        <v>23875115044</v>
      </c>
      <c r="D3758" s="328">
        <v>23865489691</v>
      </c>
      <c r="E3758" s="328">
        <v>23857726977</v>
      </c>
      <c r="F3758" s="202">
        <f t="shared" si="233"/>
        <v>19632667195</v>
      </c>
      <c r="G3758" s="168">
        <f t="shared" si="234"/>
        <v>54.875504600182893</v>
      </c>
      <c r="H3758" s="168">
        <f t="shared" si="235"/>
        <v>54.853381309808945</v>
      </c>
      <c r="I3758" s="168">
        <f t="shared" si="232"/>
        <v>54.83553918226184</v>
      </c>
    </row>
    <row r="3759" spans="1:9" x14ac:dyDescent="0.2">
      <c r="A3759" s="337" t="s">
        <v>112</v>
      </c>
      <c r="B3759" s="328">
        <v>65490819683</v>
      </c>
      <c r="C3759" s="328">
        <v>42460598929</v>
      </c>
      <c r="D3759" s="328">
        <v>42430387948</v>
      </c>
      <c r="E3759" s="328">
        <v>42423933029</v>
      </c>
      <c r="F3759" s="165">
        <f t="shared" si="233"/>
        <v>23030220754</v>
      </c>
      <c r="G3759" s="166">
        <f t="shared" si="234"/>
        <v>64.834428908548006</v>
      </c>
      <c r="H3759" s="166">
        <f t="shared" si="235"/>
        <v>64.78829880795341</v>
      </c>
      <c r="I3759" s="166">
        <f t="shared" si="232"/>
        <v>64.778442588362253</v>
      </c>
    </row>
    <row r="3760" spans="1:9" x14ac:dyDescent="0.2">
      <c r="A3760" s="337" t="s">
        <v>216</v>
      </c>
      <c r="B3760" s="328">
        <v>0</v>
      </c>
      <c r="C3760" s="328">
        <v>0</v>
      </c>
      <c r="D3760" s="328">
        <v>0</v>
      </c>
      <c r="E3760" s="328">
        <v>0</v>
      </c>
      <c r="F3760" s="165">
        <f t="shared" si="233"/>
        <v>0</v>
      </c>
      <c r="G3760" s="166">
        <f t="shared" si="234"/>
        <v>0</v>
      </c>
      <c r="H3760" s="166">
        <f t="shared" si="235"/>
        <v>0</v>
      </c>
      <c r="I3760" s="166">
        <f t="shared" si="232"/>
        <v>0</v>
      </c>
    </row>
    <row r="3761" spans="1:9" x14ac:dyDescent="0.2">
      <c r="A3761" s="337" t="s">
        <v>149</v>
      </c>
      <c r="B3761" s="328">
        <v>2965488160</v>
      </c>
      <c r="C3761" s="328">
        <v>690003236</v>
      </c>
      <c r="D3761" s="328">
        <v>689768532</v>
      </c>
      <c r="E3761" s="328">
        <v>689768532</v>
      </c>
      <c r="F3761" s="165">
        <f t="shared" si="233"/>
        <v>2275484924</v>
      </c>
      <c r="G3761" s="166">
        <f t="shared" si="234"/>
        <v>23.267779157142211</v>
      </c>
      <c r="H3761" s="166">
        <f t="shared" si="235"/>
        <v>23.259864642319126</v>
      </c>
      <c r="I3761" s="166">
        <f t="shared" si="232"/>
        <v>23.259864642319126</v>
      </c>
    </row>
    <row r="3762" spans="1:9" x14ac:dyDescent="0.2">
      <c r="A3762" s="337" t="s">
        <v>150</v>
      </c>
      <c r="B3762" s="328">
        <v>1211925444</v>
      </c>
      <c r="C3762" s="328">
        <v>352173108</v>
      </c>
      <c r="D3762" s="328">
        <v>352173108</v>
      </c>
      <c r="E3762" s="328">
        <v>352173108</v>
      </c>
      <c r="F3762" s="165">
        <f t="shared" si="233"/>
        <v>859752336</v>
      </c>
      <c r="G3762" s="166">
        <f t="shared" si="234"/>
        <v>29.058974687225064</v>
      </c>
      <c r="H3762" s="166">
        <f t="shared" si="235"/>
        <v>29.058974687225064</v>
      </c>
      <c r="I3762" s="166">
        <f t="shared" si="232"/>
        <v>29.058974687225064</v>
      </c>
    </row>
    <row r="3763" spans="1:9" x14ac:dyDescent="0.2">
      <c r="A3763" s="337" t="s">
        <v>633</v>
      </c>
      <c r="B3763" s="328">
        <v>0</v>
      </c>
      <c r="C3763" s="328">
        <v>0</v>
      </c>
      <c r="D3763" s="328">
        <v>0</v>
      </c>
      <c r="E3763" s="328">
        <v>0</v>
      </c>
      <c r="F3763" s="165">
        <f t="shared" si="233"/>
        <v>0</v>
      </c>
      <c r="G3763" s="166">
        <f t="shared" si="234"/>
        <v>0</v>
      </c>
      <c r="H3763" s="166">
        <f t="shared" si="235"/>
        <v>0</v>
      </c>
      <c r="I3763" s="166">
        <f t="shared" si="232"/>
        <v>0</v>
      </c>
    </row>
    <row r="3764" spans="1:9" x14ac:dyDescent="0.2">
      <c r="A3764" s="337" t="s">
        <v>151</v>
      </c>
      <c r="B3764" s="328">
        <v>1319238535</v>
      </c>
      <c r="C3764" s="328">
        <v>235895128</v>
      </c>
      <c r="D3764" s="328">
        <v>235895128</v>
      </c>
      <c r="E3764" s="328">
        <v>235895128</v>
      </c>
      <c r="F3764" s="165">
        <f t="shared" si="233"/>
        <v>1083343407</v>
      </c>
      <c r="G3764" s="166">
        <f t="shared" si="234"/>
        <v>17.881158087911675</v>
      </c>
      <c r="H3764" s="166">
        <f t="shared" si="235"/>
        <v>17.881158087911675</v>
      </c>
      <c r="I3764" s="166">
        <f t="shared" si="232"/>
        <v>17.881158087911675</v>
      </c>
    </row>
    <row r="3765" spans="1:9" x14ac:dyDescent="0.2">
      <c r="A3765" s="327" t="s">
        <v>29</v>
      </c>
      <c r="B3765" s="324">
        <v>24917497074</v>
      </c>
      <c r="C3765" s="324">
        <v>11459960408.879999</v>
      </c>
      <c r="D3765" s="324">
        <v>7410471714.8299999</v>
      </c>
      <c r="E3765" s="324">
        <v>7401620012.6099997</v>
      </c>
      <c r="F3765" s="203">
        <f t="shared" si="233"/>
        <v>13457536665.120001</v>
      </c>
      <c r="G3765" s="204">
        <f t="shared" si="234"/>
        <v>45.991619362274633</v>
      </c>
      <c r="H3765" s="204">
        <f t="shared" si="235"/>
        <v>29.740032447169057</v>
      </c>
      <c r="I3765" s="204">
        <f t="shared" si="232"/>
        <v>29.704508404791476</v>
      </c>
    </row>
    <row r="3766" spans="1:9" x14ac:dyDescent="0.2">
      <c r="A3766" s="337" t="s">
        <v>113</v>
      </c>
      <c r="B3766" s="328">
        <v>24917497074</v>
      </c>
      <c r="C3766" s="328">
        <v>11459960408.879999</v>
      </c>
      <c r="D3766" s="328">
        <v>7410471714.8299999</v>
      </c>
      <c r="E3766" s="328">
        <v>7401620012.6099997</v>
      </c>
      <c r="F3766" s="165">
        <f t="shared" si="233"/>
        <v>13457536665.120001</v>
      </c>
      <c r="G3766" s="166">
        <f t="shared" si="234"/>
        <v>45.991619362274633</v>
      </c>
      <c r="H3766" s="166">
        <f t="shared" si="235"/>
        <v>29.740032447169057</v>
      </c>
      <c r="I3766" s="166">
        <f t="shared" si="232"/>
        <v>29.704508404791476</v>
      </c>
    </row>
    <row r="3767" spans="1:9" x14ac:dyDescent="0.2">
      <c r="A3767" s="327" t="s">
        <v>30</v>
      </c>
      <c r="B3767" s="324">
        <v>1200000000</v>
      </c>
      <c r="C3767" s="324">
        <v>403913684</v>
      </c>
      <c r="D3767" s="324">
        <v>395685969</v>
      </c>
      <c r="E3767" s="324">
        <v>395685969</v>
      </c>
      <c r="F3767" s="203">
        <f t="shared" si="233"/>
        <v>796086316</v>
      </c>
      <c r="G3767" s="204">
        <f t="shared" si="234"/>
        <v>33.659473666666671</v>
      </c>
      <c r="H3767" s="204">
        <f t="shared" si="235"/>
        <v>32.973830749999998</v>
      </c>
      <c r="I3767" s="204">
        <f t="shared" si="232"/>
        <v>32.973830749999998</v>
      </c>
    </row>
    <row r="3768" spans="1:9" x14ac:dyDescent="0.2">
      <c r="A3768" s="337" t="s">
        <v>115</v>
      </c>
      <c r="B3768" s="328">
        <v>0</v>
      </c>
      <c r="C3768" s="328">
        <v>0</v>
      </c>
      <c r="D3768" s="328">
        <v>0</v>
      </c>
      <c r="E3768" s="328">
        <v>0</v>
      </c>
      <c r="F3768" s="165">
        <f t="shared" si="233"/>
        <v>0</v>
      </c>
      <c r="G3768" s="166">
        <f t="shared" si="234"/>
        <v>0</v>
      </c>
      <c r="H3768" s="166">
        <f t="shared" si="235"/>
        <v>0</v>
      </c>
      <c r="I3768" s="166">
        <f t="shared" si="232"/>
        <v>0</v>
      </c>
    </row>
    <row r="3769" spans="1:9" x14ac:dyDescent="0.2">
      <c r="A3769" s="337" t="s">
        <v>118</v>
      </c>
      <c r="B3769" s="328">
        <v>1200000000</v>
      </c>
      <c r="C3769" s="328">
        <v>403913684</v>
      </c>
      <c r="D3769" s="328">
        <v>395685969</v>
      </c>
      <c r="E3769" s="328">
        <v>395685969</v>
      </c>
      <c r="F3769" s="165">
        <f t="shared" si="233"/>
        <v>796086316</v>
      </c>
      <c r="G3769" s="166">
        <f t="shared" si="234"/>
        <v>33.659473666666671</v>
      </c>
      <c r="H3769" s="166">
        <f t="shared" si="235"/>
        <v>32.973830749999998</v>
      </c>
      <c r="I3769" s="166">
        <f t="shared" si="232"/>
        <v>32.973830749999998</v>
      </c>
    </row>
    <row r="3770" spans="1:9" x14ac:dyDescent="0.2">
      <c r="A3770" s="327" t="s">
        <v>33</v>
      </c>
      <c r="B3770" s="324">
        <v>150000000</v>
      </c>
      <c r="C3770" s="324">
        <v>0</v>
      </c>
      <c r="D3770" s="324">
        <v>0</v>
      </c>
      <c r="E3770" s="324">
        <v>0</v>
      </c>
      <c r="F3770" s="203">
        <f t="shared" si="233"/>
        <v>150000000</v>
      </c>
      <c r="G3770" s="204">
        <f t="shared" si="234"/>
        <v>0</v>
      </c>
      <c r="H3770" s="204">
        <f t="shared" si="235"/>
        <v>0</v>
      </c>
      <c r="I3770" s="204">
        <f t="shared" si="232"/>
        <v>0</v>
      </c>
    </row>
    <row r="3771" spans="1:9" x14ac:dyDescent="0.2">
      <c r="A3771" s="337" t="s">
        <v>378</v>
      </c>
      <c r="B3771" s="328">
        <v>150000000</v>
      </c>
      <c r="C3771" s="328">
        <v>0</v>
      </c>
      <c r="D3771" s="328">
        <v>0</v>
      </c>
      <c r="E3771" s="328">
        <v>0</v>
      </c>
      <c r="F3771" s="165">
        <f t="shared" si="233"/>
        <v>150000000</v>
      </c>
      <c r="G3771" s="166">
        <f t="shared" si="234"/>
        <v>0</v>
      </c>
      <c r="H3771" s="166">
        <f t="shared" si="235"/>
        <v>0</v>
      </c>
      <c r="I3771" s="166">
        <f t="shared" si="232"/>
        <v>0</v>
      </c>
    </row>
    <row r="3772" spans="1:9" x14ac:dyDescent="0.2">
      <c r="A3772" s="327" t="s">
        <v>127</v>
      </c>
      <c r="B3772" s="324">
        <v>103000000</v>
      </c>
      <c r="C3772" s="324">
        <v>9682786</v>
      </c>
      <c r="D3772" s="324">
        <v>9682786</v>
      </c>
      <c r="E3772" s="324">
        <v>9682786</v>
      </c>
      <c r="F3772" s="203">
        <f t="shared" si="233"/>
        <v>93317214</v>
      </c>
      <c r="G3772" s="204">
        <f t="shared" si="234"/>
        <v>9.4007631067961164</v>
      </c>
      <c r="H3772" s="204">
        <f t="shared" si="235"/>
        <v>9.4007631067961164</v>
      </c>
      <c r="I3772" s="204">
        <f t="shared" si="232"/>
        <v>9.4007631067961164</v>
      </c>
    </row>
    <row r="3773" spans="1:9" x14ac:dyDescent="0.2">
      <c r="A3773" s="337" t="s">
        <v>128</v>
      </c>
      <c r="B3773" s="328">
        <v>103000000</v>
      </c>
      <c r="C3773" s="328">
        <v>9682786</v>
      </c>
      <c r="D3773" s="328">
        <v>9682786</v>
      </c>
      <c r="E3773" s="328">
        <v>9682786</v>
      </c>
      <c r="F3773" s="165">
        <f t="shared" si="233"/>
        <v>93317214</v>
      </c>
      <c r="G3773" s="166">
        <f t="shared" si="234"/>
        <v>9.4007631067961164</v>
      </c>
      <c r="H3773" s="166">
        <f t="shared" si="235"/>
        <v>9.4007631067961164</v>
      </c>
      <c r="I3773" s="166">
        <f t="shared" si="232"/>
        <v>9.4007631067961164</v>
      </c>
    </row>
    <row r="3774" spans="1:9" x14ac:dyDescent="0.2">
      <c r="A3774" s="336" t="s">
        <v>82</v>
      </c>
      <c r="B3774" s="324">
        <v>1674934484055</v>
      </c>
      <c r="C3774" s="324">
        <v>705022309820.93994</v>
      </c>
      <c r="D3774" s="324">
        <v>530877243175.57996</v>
      </c>
      <c r="E3774" s="324">
        <v>530775634495.57996</v>
      </c>
      <c r="F3774" s="205">
        <f t="shared" si="233"/>
        <v>969912174234.06006</v>
      </c>
      <c r="G3774" s="204">
        <f t="shared" si="234"/>
        <v>42.092530575529608</v>
      </c>
      <c r="H3774" s="204">
        <f t="shared" si="235"/>
        <v>31.69540350559452</v>
      </c>
      <c r="I3774" s="204">
        <f t="shared" si="232"/>
        <v>31.689337078461559</v>
      </c>
    </row>
    <row r="3775" spans="1:9" x14ac:dyDescent="0.2">
      <c r="A3775" s="325" t="s">
        <v>1104</v>
      </c>
      <c r="B3775" s="324">
        <v>1201232614897</v>
      </c>
      <c r="C3775" s="324">
        <v>467906473300.34998</v>
      </c>
      <c r="D3775" s="324">
        <v>360070726717.13995</v>
      </c>
      <c r="E3775" s="324">
        <v>360016906490.13995</v>
      </c>
      <c r="F3775" s="161">
        <f t="shared" si="233"/>
        <v>733326141596.65002</v>
      </c>
      <c r="G3775" s="162">
        <f t="shared" si="234"/>
        <v>38.952195228271478</v>
      </c>
      <c r="H3775" s="162">
        <f t="shared" si="235"/>
        <v>29.975104093224637</v>
      </c>
      <c r="I3775" s="162">
        <f t="shared" si="232"/>
        <v>29.970623676498303</v>
      </c>
    </row>
    <row r="3776" spans="1:9" x14ac:dyDescent="0.2">
      <c r="A3776" s="326" t="s">
        <v>109</v>
      </c>
      <c r="B3776" s="324">
        <v>1027033042212</v>
      </c>
      <c r="C3776" s="324">
        <v>323283037257.34998</v>
      </c>
      <c r="D3776" s="324">
        <v>308024567322.13995</v>
      </c>
      <c r="E3776" s="324">
        <v>307970747095.13995</v>
      </c>
      <c r="F3776" s="161">
        <f t="shared" si="233"/>
        <v>703750004954.65002</v>
      </c>
      <c r="G3776" s="162">
        <f t="shared" si="234"/>
        <v>31.477374531307234</v>
      </c>
      <c r="H3776" s="162">
        <f t="shared" si="235"/>
        <v>29.991690107527969</v>
      </c>
      <c r="I3776" s="162">
        <f t="shared" si="232"/>
        <v>29.986449747696497</v>
      </c>
    </row>
    <row r="3777" spans="1:9" x14ac:dyDescent="0.2">
      <c r="A3777" s="327" t="s">
        <v>28</v>
      </c>
      <c r="B3777" s="324">
        <v>469261853066</v>
      </c>
      <c r="C3777" s="324">
        <v>262009147582</v>
      </c>
      <c r="D3777" s="324">
        <v>261993885744</v>
      </c>
      <c r="E3777" s="324">
        <v>261944093131</v>
      </c>
      <c r="F3777" s="203">
        <f t="shared" si="233"/>
        <v>207252705484</v>
      </c>
      <c r="G3777" s="204">
        <f t="shared" si="234"/>
        <v>55.83431635666097</v>
      </c>
      <c r="H3777" s="204">
        <f t="shared" si="235"/>
        <v>55.83106404925514</v>
      </c>
      <c r="I3777" s="204">
        <f t="shared" si="232"/>
        <v>55.820453211686591</v>
      </c>
    </row>
    <row r="3778" spans="1:9" x14ac:dyDescent="0.2">
      <c r="A3778" s="337" t="s">
        <v>110</v>
      </c>
      <c r="B3778" s="328">
        <v>302640379023</v>
      </c>
      <c r="C3778" s="328">
        <v>182366016031</v>
      </c>
      <c r="D3778" s="328">
        <v>182357551534</v>
      </c>
      <c r="E3778" s="328">
        <v>182313521009</v>
      </c>
      <c r="F3778" s="202">
        <f t="shared" si="233"/>
        <v>120274362992</v>
      </c>
      <c r="G3778" s="168">
        <f t="shared" si="234"/>
        <v>60.258322640132754</v>
      </c>
      <c r="H3778" s="168">
        <f t="shared" si="235"/>
        <v>60.255525757235858</v>
      </c>
      <c r="I3778" s="168">
        <f t="shared" si="232"/>
        <v>60.2409769633366</v>
      </c>
    </row>
    <row r="3779" spans="1:9" x14ac:dyDescent="0.2">
      <c r="A3779" s="337" t="s">
        <v>111</v>
      </c>
      <c r="B3779" s="328">
        <v>79801229410</v>
      </c>
      <c r="C3779" s="328">
        <v>52528476578</v>
      </c>
      <c r="D3779" s="328">
        <v>52527570552</v>
      </c>
      <c r="E3779" s="328">
        <v>52527570552</v>
      </c>
      <c r="F3779" s="165">
        <f t="shared" si="233"/>
        <v>27272752832</v>
      </c>
      <c r="G3779" s="166">
        <f t="shared" si="234"/>
        <v>65.824144523038626</v>
      </c>
      <c r="H3779" s="166">
        <f t="shared" si="235"/>
        <v>65.823009169602713</v>
      </c>
      <c r="I3779" s="166">
        <f t="shared" si="232"/>
        <v>65.823009169602713</v>
      </c>
    </row>
    <row r="3780" spans="1:9" x14ac:dyDescent="0.2">
      <c r="A3780" s="337" t="s">
        <v>112</v>
      </c>
      <c r="B3780" s="328">
        <v>57433027136</v>
      </c>
      <c r="C3780" s="328">
        <v>23440250946</v>
      </c>
      <c r="D3780" s="328">
        <v>23434359631</v>
      </c>
      <c r="E3780" s="328">
        <v>23428597543</v>
      </c>
      <c r="F3780" s="202">
        <f t="shared" si="233"/>
        <v>33992776190</v>
      </c>
      <c r="G3780" s="168">
        <f t="shared" si="234"/>
        <v>40.813190797855839</v>
      </c>
      <c r="H3780" s="168">
        <f t="shared" si="235"/>
        <v>40.802933085013976</v>
      </c>
      <c r="I3780" s="168">
        <f t="shared" si="232"/>
        <v>40.792900376853993</v>
      </c>
    </row>
    <row r="3781" spans="1:9" x14ac:dyDescent="0.2">
      <c r="A3781" s="337" t="s">
        <v>149</v>
      </c>
      <c r="B3781" s="328">
        <v>22373859741</v>
      </c>
      <c r="C3781" s="328">
        <v>2752788151</v>
      </c>
      <c r="D3781" s="328">
        <v>2752788151</v>
      </c>
      <c r="E3781" s="328">
        <v>2752788151</v>
      </c>
      <c r="F3781" s="165">
        <f t="shared" si="233"/>
        <v>19621071590</v>
      </c>
      <c r="G3781" s="166">
        <f t="shared" si="234"/>
        <v>12.303590810286201</v>
      </c>
      <c r="H3781" s="166">
        <f t="shared" si="235"/>
        <v>12.303590810286201</v>
      </c>
      <c r="I3781" s="166">
        <f t="shared" si="232"/>
        <v>12.303590810286201</v>
      </c>
    </row>
    <row r="3782" spans="1:9" x14ac:dyDescent="0.2">
      <c r="A3782" s="337" t="s">
        <v>150</v>
      </c>
      <c r="B3782" s="328">
        <v>1163605692</v>
      </c>
      <c r="C3782" s="328">
        <v>132360996</v>
      </c>
      <c r="D3782" s="328">
        <v>132360996</v>
      </c>
      <c r="E3782" s="328">
        <v>132360996</v>
      </c>
      <c r="F3782" s="202">
        <f t="shared" si="233"/>
        <v>1031244696</v>
      </c>
      <c r="G3782" s="168">
        <f t="shared" si="234"/>
        <v>11.375072922898696</v>
      </c>
      <c r="H3782" s="168">
        <f t="shared" si="235"/>
        <v>11.375072922898696</v>
      </c>
      <c r="I3782" s="168">
        <f t="shared" si="232"/>
        <v>11.375072922898696</v>
      </c>
    </row>
    <row r="3783" spans="1:9" x14ac:dyDescent="0.2">
      <c r="A3783" s="337" t="s">
        <v>151</v>
      </c>
      <c r="B3783" s="328">
        <v>5849752064</v>
      </c>
      <c r="C3783" s="328">
        <v>789254880</v>
      </c>
      <c r="D3783" s="328">
        <v>789254880</v>
      </c>
      <c r="E3783" s="328">
        <v>789254880</v>
      </c>
      <c r="F3783" s="202">
        <f t="shared" si="233"/>
        <v>5060497184</v>
      </c>
      <c r="G3783" s="168">
        <f t="shared" si="234"/>
        <v>13.492108235785905</v>
      </c>
      <c r="H3783" s="168">
        <f t="shared" si="235"/>
        <v>13.492108235785905</v>
      </c>
      <c r="I3783" s="168">
        <f t="shared" ref="I3783:I3846" si="236">IFERROR(IF(E3783&gt;0,+E3783/B3783*100,0),0)</f>
        <v>13.492108235785905</v>
      </c>
    </row>
    <row r="3784" spans="1:9" s="351" customFormat="1" x14ac:dyDescent="0.2">
      <c r="A3784" s="327" t="s">
        <v>29</v>
      </c>
      <c r="B3784" s="324">
        <v>117550768166</v>
      </c>
      <c r="C3784" s="324">
        <v>33294830551.189999</v>
      </c>
      <c r="D3784" s="324">
        <v>20387379700.98</v>
      </c>
      <c r="E3784" s="324">
        <v>20387379700.98</v>
      </c>
      <c r="F3784" s="161">
        <f t="shared" si="233"/>
        <v>84255937614.809998</v>
      </c>
      <c r="G3784" s="162">
        <f t="shared" si="234"/>
        <v>28.323788156086323</v>
      </c>
      <c r="H3784" s="162">
        <f t="shared" si="235"/>
        <v>17.343467864191105</v>
      </c>
      <c r="I3784" s="162">
        <f t="shared" si="236"/>
        <v>17.343467864191105</v>
      </c>
    </row>
    <row r="3785" spans="1:9" x14ac:dyDescent="0.2">
      <c r="A3785" s="337" t="s">
        <v>113</v>
      </c>
      <c r="B3785" s="328">
        <v>117550768166</v>
      </c>
      <c r="C3785" s="328">
        <v>33294830551.189999</v>
      </c>
      <c r="D3785" s="328">
        <v>20387379700.98</v>
      </c>
      <c r="E3785" s="328">
        <v>20387379700.98</v>
      </c>
      <c r="F3785" s="202">
        <f t="shared" ref="F3785:F3848" si="237">+B3785-C3785</f>
        <v>84255937614.809998</v>
      </c>
      <c r="G3785" s="168">
        <f t="shared" ref="G3785:G3848" si="238">IFERROR(IF(C3785&gt;0,+C3785/B3785*100,0),0)</f>
        <v>28.323788156086323</v>
      </c>
      <c r="H3785" s="168">
        <f t="shared" ref="H3785:H3848" si="239">IFERROR(IF(D3785&gt;0,+D3785/B3785*100,0),0)</f>
        <v>17.343467864191105</v>
      </c>
      <c r="I3785" s="168">
        <f t="shared" si="236"/>
        <v>17.343467864191105</v>
      </c>
    </row>
    <row r="3786" spans="1:9" x14ac:dyDescent="0.2">
      <c r="A3786" s="327" t="s">
        <v>30</v>
      </c>
      <c r="B3786" s="324">
        <v>396288474775</v>
      </c>
      <c r="C3786" s="324">
        <v>3756082713.1599998</v>
      </c>
      <c r="D3786" s="324">
        <v>3060388767.1599998</v>
      </c>
      <c r="E3786" s="324">
        <v>3060388767.1599998</v>
      </c>
      <c r="F3786" s="203">
        <f t="shared" si="237"/>
        <v>392532392061.84003</v>
      </c>
      <c r="G3786" s="204">
        <f t="shared" si="238"/>
        <v>0.94781527908238661</v>
      </c>
      <c r="H3786" s="204">
        <f t="shared" si="239"/>
        <v>0.7722628746388831</v>
      </c>
      <c r="I3786" s="204">
        <f t="shared" si="236"/>
        <v>0.7722628746388831</v>
      </c>
    </row>
    <row r="3787" spans="1:9" x14ac:dyDescent="0.2">
      <c r="A3787" s="337" t="s">
        <v>115</v>
      </c>
      <c r="B3787" s="328">
        <v>390741360563</v>
      </c>
      <c r="C3787" s="328">
        <v>0</v>
      </c>
      <c r="D3787" s="328">
        <v>0</v>
      </c>
      <c r="E3787" s="328">
        <v>0</v>
      </c>
      <c r="F3787" s="165">
        <f t="shared" si="237"/>
        <v>390741360563</v>
      </c>
      <c r="G3787" s="166">
        <f t="shared" si="238"/>
        <v>0</v>
      </c>
      <c r="H3787" s="166">
        <f t="shared" si="239"/>
        <v>0</v>
      </c>
      <c r="I3787" s="166">
        <f t="shared" si="236"/>
        <v>0</v>
      </c>
    </row>
    <row r="3788" spans="1:9" x14ac:dyDescent="0.2">
      <c r="A3788" s="337" t="s">
        <v>153</v>
      </c>
      <c r="B3788" s="328">
        <v>1245813905</v>
      </c>
      <c r="C3788" s="328">
        <v>1241865000</v>
      </c>
      <c r="D3788" s="328">
        <v>1238995000</v>
      </c>
      <c r="E3788" s="328">
        <v>1238995000</v>
      </c>
      <c r="F3788" s="165">
        <f t="shared" si="237"/>
        <v>3948905</v>
      </c>
      <c r="G3788" s="166">
        <f t="shared" si="238"/>
        <v>99.683026093692533</v>
      </c>
      <c r="H3788" s="166">
        <f t="shared" si="239"/>
        <v>99.452654608153537</v>
      </c>
      <c r="I3788" s="166">
        <f t="shared" si="236"/>
        <v>99.452654608153537</v>
      </c>
    </row>
    <row r="3789" spans="1:9" x14ac:dyDescent="0.2">
      <c r="A3789" s="337" t="s">
        <v>118</v>
      </c>
      <c r="B3789" s="328">
        <v>1444330100</v>
      </c>
      <c r="C3789" s="328">
        <v>1012968397</v>
      </c>
      <c r="D3789" s="328">
        <v>993336551</v>
      </c>
      <c r="E3789" s="328">
        <v>993336551</v>
      </c>
      <c r="F3789" s="165">
        <f t="shared" si="237"/>
        <v>431361703</v>
      </c>
      <c r="G3789" s="166">
        <f t="shared" si="238"/>
        <v>70.134133256656497</v>
      </c>
      <c r="H3789" s="166">
        <f t="shared" si="239"/>
        <v>68.774897857491169</v>
      </c>
      <c r="I3789" s="166">
        <f t="shared" si="236"/>
        <v>68.774897857491169</v>
      </c>
    </row>
    <row r="3790" spans="1:9" x14ac:dyDescent="0.2">
      <c r="A3790" s="337" t="s">
        <v>124</v>
      </c>
      <c r="B3790" s="328">
        <v>2856970207</v>
      </c>
      <c r="C3790" s="328">
        <v>1501249316.1600001</v>
      </c>
      <c r="D3790" s="328">
        <v>828057216.15999997</v>
      </c>
      <c r="E3790" s="328">
        <v>828057216.15999997</v>
      </c>
      <c r="F3790" s="165">
        <f t="shared" si="237"/>
        <v>1355720890.8399999</v>
      </c>
      <c r="G3790" s="166">
        <f t="shared" si="238"/>
        <v>52.546901346108442</v>
      </c>
      <c r="H3790" s="166">
        <f t="shared" si="239"/>
        <v>28.983753982842984</v>
      </c>
      <c r="I3790" s="166">
        <f t="shared" si="236"/>
        <v>28.983753982842984</v>
      </c>
    </row>
    <row r="3791" spans="1:9" x14ac:dyDescent="0.2">
      <c r="A3791" s="327" t="s">
        <v>33</v>
      </c>
      <c r="B3791" s="324">
        <v>37717339205</v>
      </c>
      <c r="C3791" s="324">
        <v>23541026411</v>
      </c>
      <c r="D3791" s="324">
        <v>21900963110</v>
      </c>
      <c r="E3791" s="324">
        <v>21896935496</v>
      </c>
      <c r="F3791" s="161">
        <f t="shared" si="237"/>
        <v>14176312794</v>
      </c>
      <c r="G3791" s="162">
        <f t="shared" si="238"/>
        <v>62.414334911194594</v>
      </c>
      <c r="H3791" s="162">
        <f t="shared" si="239"/>
        <v>58.066034273957214</v>
      </c>
      <c r="I3791" s="162">
        <f t="shared" si="236"/>
        <v>58.055355858976476</v>
      </c>
    </row>
    <row r="3792" spans="1:9" x14ac:dyDescent="0.2">
      <c r="A3792" s="337" t="s">
        <v>378</v>
      </c>
      <c r="B3792" s="328">
        <v>37717339205</v>
      </c>
      <c r="C3792" s="328">
        <v>23541026411</v>
      </c>
      <c r="D3792" s="328">
        <v>21900963110</v>
      </c>
      <c r="E3792" s="328">
        <v>21896935496</v>
      </c>
      <c r="F3792" s="165">
        <f t="shared" si="237"/>
        <v>14176312794</v>
      </c>
      <c r="G3792" s="166">
        <f t="shared" si="238"/>
        <v>62.414334911194594</v>
      </c>
      <c r="H3792" s="166">
        <f t="shared" si="239"/>
        <v>58.066034273957214</v>
      </c>
      <c r="I3792" s="166">
        <f t="shared" si="236"/>
        <v>58.055355858976476</v>
      </c>
    </row>
    <row r="3793" spans="1:9" x14ac:dyDescent="0.2">
      <c r="A3793" s="327" t="s">
        <v>127</v>
      </c>
      <c r="B3793" s="324">
        <v>6214607000</v>
      </c>
      <c r="C3793" s="324">
        <v>681950000</v>
      </c>
      <c r="D3793" s="324">
        <v>681950000</v>
      </c>
      <c r="E3793" s="324">
        <v>681950000</v>
      </c>
      <c r="F3793" s="161">
        <f t="shared" si="237"/>
        <v>5532657000</v>
      </c>
      <c r="G3793" s="162">
        <f t="shared" si="238"/>
        <v>10.973340711649184</v>
      </c>
      <c r="H3793" s="162">
        <f t="shared" si="239"/>
        <v>10.973340711649184</v>
      </c>
      <c r="I3793" s="162">
        <f t="shared" si="236"/>
        <v>10.973340711649184</v>
      </c>
    </row>
    <row r="3794" spans="1:9" x14ac:dyDescent="0.2">
      <c r="A3794" s="337" t="s">
        <v>128</v>
      </c>
      <c r="B3794" s="328">
        <v>776607000</v>
      </c>
      <c r="C3794" s="328">
        <v>681950000</v>
      </c>
      <c r="D3794" s="328">
        <v>681950000</v>
      </c>
      <c r="E3794" s="328">
        <v>681950000</v>
      </c>
      <c r="F3794" s="165">
        <f t="shared" si="237"/>
        <v>94657000</v>
      </c>
      <c r="G3794" s="166">
        <f t="shared" si="238"/>
        <v>87.811467061203416</v>
      </c>
      <c r="H3794" s="166">
        <f t="shared" si="239"/>
        <v>87.811467061203416</v>
      </c>
      <c r="I3794" s="166">
        <f t="shared" si="236"/>
        <v>87.811467061203416</v>
      </c>
    </row>
    <row r="3795" spans="1:9" x14ac:dyDescent="0.2">
      <c r="A3795" s="337" t="s">
        <v>130</v>
      </c>
      <c r="B3795" s="328">
        <v>5438000000</v>
      </c>
      <c r="C3795" s="328">
        <v>0</v>
      </c>
      <c r="D3795" s="328">
        <v>0</v>
      </c>
      <c r="E3795" s="328">
        <v>0</v>
      </c>
      <c r="F3795" s="165">
        <f t="shared" si="237"/>
        <v>5438000000</v>
      </c>
      <c r="G3795" s="166">
        <f t="shared" si="238"/>
        <v>0</v>
      </c>
      <c r="H3795" s="166">
        <f t="shared" si="239"/>
        <v>0</v>
      </c>
      <c r="I3795" s="166">
        <f t="shared" si="236"/>
        <v>0</v>
      </c>
    </row>
    <row r="3796" spans="1:9" x14ac:dyDescent="0.2">
      <c r="A3796" s="326" t="s">
        <v>131</v>
      </c>
      <c r="B3796" s="324">
        <v>174199572685</v>
      </c>
      <c r="C3796" s="324">
        <v>144623436043</v>
      </c>
      <c r="D3796" s="324">
        <v>52046159395</v>
      </c>
      <c r="E3796" s="324">
        <v>52046159395</v>
      </c>
      <c r="F3796" s="161">
        <f t="shared" si="237"/>
        <v>29576136642</v>
      </c>
      <c r="G3796" s="162">
        <f t="shared" si="238"/>
        <v>83.021693919145449</v>
      </c>
      <c r="H3796" s="162">
        <f t="shared" si="239"/>
        <v>29.877317488667753</v>
      </c>
      <c r="I3796" s="162">
        <f t="shared" si="236"/>
        <v>29.877317488667753</v>
      </c>
    </row>
    <row r="3797" spans="1:9" x14ac:dyDescent="0.2">
      <c r="A3797" s="327" t="s">
        <v>1653</v>
      </c>
      <c r="B3797" s="324">
        <v>174199572685</v>
      </c>
      <c r="C3797" s="324">
        <v>144623436043</v>
      </c>
      <c r="D3797" s="324">
        <v>52046159395</v>
      </c>
      <c r="E3797" s="324">
        <v>52046159395</v>
      </c>
      <c r="F3797" s="203">
        <f t="shared" si="237"/>
        <v>29576136642</v>
      </c>
      <c r="G3797" s="204">
        <f t="shared" si="238"/>
        <v>83.021693919145449</v>
      </c>
      <c r="H3797" s="204">
        <f t="shared" si="239"/>
        <v>29.877317488667753</v>
      </c>
      <c r="I3797" s="204">
        <f t="shared" si="236"/>
        <v>29.877317488667753</v>
      </c>
    </row>
    <row r="3798" spans="1:9" x14ac:dyDescent="0.2">
      <c r="A3798" s="337" t="s">
        <v>1105</v>
      </c>
      <c r="B3798" s="328">
        <v>154424117350</v>
      </c>
      <c r="C3798" s="328">
        <v>129689972043</v>
      </c>
      <c r="D3798" s="328">
        <v>52046159395</v>
      </c>
      <c r="E3798" s="328">
        <v>52046159395</v>
      </c>
      <c r="F3798" s="202">
        <f t="shared" si="237"/>
        <v>24734145307</v>
      </c>
      <c r="G3798" s="168">
        <f t="shared" si="238"/>
        <v>83.982977703579536</v>
      </c>
      <c r="H3798" s="168">
        <f t="shared" si="239"/>
        <v>33.703387973420071</v>
      </c>
      <c r="I3798" s="168">
        <f t="shared" si="236"/>
        <v>33.703387973420071</v>
      </c>
    </row>
    <row r="3799" spans="1:9" x14ac:dyDescent="0.2">
      <c r="A3799" s="337" t="s">
        <v>1106</v>
      </c>
      <c r="B3799" s="328">
        <v>4841344212</v>
      </c>
      <c r="C3799" s="328">
        <v>0</v>
      </c>
      <c r="D3799" s="328">
        <v>0</v>
      </c>
      <c r="E3799" s="328">
        <v>0</v>
      </c>
      <c r="F3799" s="202">
        <f t="shared" si="237"/>
        <v>4841344212</v>
      </c>
      <c r="G3799" s="168">
        <f t="shared" si="238"/>
        <v>0</v>
      </c>
      <c r="H3799" s="168">
        <f t="shared" si="239"/>
        <v>0</v>
      </c>
      <c r="I3799" s="168">
        <f t="shared" si="236"/>
        <v>0</v>
      </c>
    </row>
    <row r="3800" spans="1:9" x14ac:dyDescent="0.2">
      <c r="A3800" s="337" t="s">
        <v>1107</v>
      </c>
      <c r="B3800" s="328">
        <v>14934111123</v>
      </c>
      <c r="C3800" s="328">
        <v>14933464000</v>
      </c>
      <c r="D3800" s="328">
        <v>0</v>
      </c>
      <c r="E3800" s="328">
        <v>0</v>
      </c>
      <c r="F3800" s="202">
        <f t="shared" si="237"/>
        <v>647123</v>
      </c>
      <c r="G3800" s="168">
        <f t="shared" si="238"/>
        <v>99.995666812743849</v>
      </c>
      <c r="H3800" s="168">
        <f t="shared" si="239"/>
        <v>0</v>
      </c>
      <c r="I3800" s="168">
        <f t="shared" si="236"/>
        <v>0</v>
      </c>
    </row>
    <row r="3801" spans="1:9" x14ac:dyDescent="0.2">
      <c r="A3801" s="325" t="s">
        <v>1108</v>
      </c>
      <c r="B3801" s="324">
        <v>242069706153</v>
      </c>
      <c r="C3801" s="324">
        <v>125149725525.87</v>
      </c>
      <c r="D3801" s="324">
        <v>113128178506.11</v>
      </c>
      <c r="E3801" s="324">
        <v>113080390053.11</v>
      </c>
      <c r="F3801" s="203">
        <f t="shared" si="237"/>
        <v>116919980627.13</v>
      </c>
      <c r="G3801" s="204">
        <f t="shared" si="238"/>
        <v>51.699870882137219</v>
      </c>
      <c r="H3801" s="204">
        <f t="shared" si="239"/>
        <v>46.733719928840415</v>
      </c>
      <c r="I3801" s="204">
        <f t="shared" si="236"/>
        <v>46.713978320623731</v>
      </c>
    </row>
    <row r="3802" spans="1:9" x14ac:dyDescent="0.2">
      <c r="A3802" s="326" t="s">
        <v>109</v>
      </c>
      <c r="B3802" s="324">
        <v>241379000000</v>
      </c>
      <c r="C3802" s="324">
        <v>125149725525.87</v>
      </c>
      <c r="D3802" s="324">
        <v>113128178506.11</v>
      </c>
      <c r="E3802" s="324">
        <v>113080390053.11</v>
      </c>
      <c r="F3802" s="161">
        <f t="shared" si="237"/>
        <v>116229274474.13</v>
      </c>
      <c r="G3802" s="162">
        <f t="shared" si="238"/>
        <v>51.847810093616268</v>
      </c>
      <c r="H3802" s="162">
        <f t="shared" si="239"/>
        <v>46.867448496393635</v>
      </c>
      <c r="I3802" s="162">
        <f t="shared" si="236"/>
        <v>46.847650397553224</v>
      </c>
    </row>
    <row r="3803" spans="1:9" x14ac:dyDescent="0.2">
      <c r="A3803" s="327" t="s">
        <v>28</v>
      </c>
      <c r="B3803" s="324">
        <v>75530000000</v>
      </c>
      <c r="C3803" s="324">
        <v>35989291804</v>
      </c>
      <c r="D3803" s="324">
        <v>35950763338</v>
      </c>
      <c r="E3803" s="324">
        <v>35932141874</v>
      </c>
      <c r="F3803" s="203">
        <f t="shared" si="237"/>
        <v>39540708196</v>
      </c>
      <c r="G3803" s="204">
        <f t="shared" si="238"/>
        <v>47.649002785648086</v>
      </c>
      <c r="H3803" s="204">
        <f t="shared" si="239"/>
        <v>47.597991974050046</v>
      </c>
      <c r="I3803" s="204">
        <f t="shared" si="236"/>
        <v>47.573337579769628</v>
      </c>
    </row>
    <row r="3804" spans="1:9" x14ac:dyDescent="0.2">
      <c r="A3804" s="337" t="s">
        <v>110</v>
      </c>
      <c r="B3804" s="328">
        <v>22442000000</v>
      </c>
      <c r="C3804" s="328">
        <v>12265984304</v>
      </c>
      <c r="D3804" s="328">
        <v>12265984304</v>
      </c>
      <c r="E3804" s="328">
        <v>12253758222</v>
      </c>
      <c r="F3804" s="165">
        <f t="shared" si="237"/>
        <v>10176015696</v>
      </c>
      <c r="G3804" s="166">
        <f t="shared" si="238"/>
        <v>54.656377791640679</v>
      </c>
      <c r="H3804" s="166">
        <f t="shared" si="239"/>
        <v>54.656377791640679</v>
      </c>
      <c r="I3804" s="166">
        <f t="shared" si="236"/>
        <v>54.60189921575617</v>
      </c>
    </row>
    <row r="3805" spans="1:9" s="351" customFormat="1" x14ac:dyDescent="0.2">
      <c r="A3805" s="337" t="s">
        <v>111</v>
      </c>
      <c r="B3805" s="328">
        <v>9052000000</v>
      </c>
      <c r="C3805" s="328">
        <v>3944937163</v>
      </c>
      <c r="D3805" s="328">
        <v>3943926222</v>
      </c>
      <c r="E3805" s="328">
        <v>3943926222</v>
      </c>
      <c r="F3805" s="165">
        <f t="shared" si="237"/>
        <v>5107062837</v>
      </c>
      <c r="G3805" s="166">
        <f t="shared" si="238"/>
        <v>43.580834765797619</v>
      </c>
      <c r="H3805" s="166">
        <f t="shared" si="239"/>
        <v>43.569666615112688</v>
      </c>
      <c r="I3805" s="166">
        <f t="shared" si="236"/>
        <v>43.569666615112688</v>
      </c>
    </row>
    <row r="3806" spans="1:9" x14ac:dyDescent="0.2">
      <c r="A3806" s="337" t="s">
        <v>112</v>
      </c>
      <c r="B3806" s="328">
        <v>7411000000</v>
      </c>
      <c r="C3806" s="328">
        <v>3852114664</v>
      </c>
      <c r="D3806" s="328">
        <v>3852114664</v>
      </c>
      <c r="E3806" s="328">
        <v>3847524066</v>
      </c>
      <c r="F3806" s="165">
        <f t="shared" si="237"/>
        <v>3558885336</v>
      </c>
      <c r="G3806" s="166">
        <f t="shared" si="238"/>
        <v>51.978338469842122</v>
      </c>
      <c r="H3806" s="166">
        <f t="shared" si="239"/>
        <v>51.978338469842122</v>
      </c>
      <c r="I3806" s="166">
        <f t="shared" si="236"/>
        <v>51.916395439211982</v>
      </c>
    </row>
    <row r="3807" spans="1:9" x14ac:dyDescent="0.2">
      <c r="A3807" s="337" t="s">
        <v>149</v>
      </c>
      <c r="B3807" s="328">
        <v>28312000000</v>
      </c>
      <c r="C3807" s="328">
        <v>12442284188</v>
      </c>
      <c r="D3807" s="328">
        <v>12416280364</v>
      </c>
      <c r="E3807" s="328">
        <v>12414475580</v>
      </c>
      <c r="F3807" s="202">
        <f t="shared" si="237"/>
        <v>15869715812</v>
      </c>
      <c r="G3807" s="168">
        <f t="shared" si="238"/>
        <v>43.947033724215878</v>
      </c>
      <c r="H3807" s="168">
        <f t="shared" si="239"/>
        <v>43.855186366205139</v>
      </c>
      <c r="I3807" s="168">
        <f t="shared" si="236"/>
        <v>43.848811740604695</v>
      </c>
    </row>
    <row r="3808" spans="1:9" x14ac:dyDescent="0.2">
      <c r="A3808" s="337" t="s">
        <v>150</v>
      </c>
      <c r="B3808" s="328">
        <v>1110000000</v>
      </c>
      <c r="C3808" s="328">
        <v>191436367</v>
      </c>
      <c r="D3808" s="328">
        <v>181519868</v>
      </c>
      <c r="E3808" s="328">
        <v>181519868</v>
      </c>
      <c r="F3808" s="165">
        <f t="shared" si="237"/>
        <v>918563633</v>
      </c>
      <c r="G3808" s="166">
        <f t="shared" si="238"/>
        <v>17.24651954954955</v>
      </c>
      <c r="H3808" s="166">
        <f t="shared" si="239"/>
        <v>16.353141261261261</v>
      </c>
      <c r="I3808" s="166">
        <f t="shared" si="236"/>
        <v>16.353141261261261</v>
      </c>
    </row>
    <row r="3809" spans="1:9" x14ac:dyDescent="0.2">
      <c r="A3809" s="337" t="s">
        <v>151</v>
      </c>
      <c r="B3809" s="328">
        <v>7203000000</v>
      </c>
      <c r="C3809" s="328">
        <v>3292535118</v>
      </c>
      <c r="D3809" s="328">
        <v>3290937916</v>
      </c>
      <c r="E3809" s="328">
        <v>3290937916</v>
      </c>
      <c r="F3809" s="165">
        <f t="shared" si="237"/>
        <v>3910464882</v>
      </c>
      <c r="G3809" s="166">
        <f t="shared" si="238"/>
        <v>45.710608329862559</v>
      </c>
      <c r="H3809" s="166">
        <f t="shared" si="239"/>
        <v>45.688434207968903</v>
      </c>
      <c r="I3809" s="166">
        <f t="shared" si="236"/>
        <v>45.688434207968903</v>
      </c>
    </row>
    <row r="3810" spans="1:9" x14ac:dyDescent="0.2">
      <c r="A3810" s="327" t="s">
        <v>29</v>
      </c>
      <c r="B3810" s="324">
        <v>35789201177</v>
      </c>
      <c r="C3810" s="324">
        <v>21422330801.869999</v>
      </c>
      <c r="D3810" s="324">
        <v>9458386938.1100006</v>
      </c>
      <c r="E3810" s="324">
        <v>9429219949.1100006</v>
      </c>
      <c r="F3810" s="203">
        <f t="shared" si="237"/>
        <v>14366870375.130001</v>
      </c>
      <c r="G3810" s="204">
        <f t="shared" si="238"/>
        <v>59.856968295892287</v>
      </c>
      <c r="H3810" s="204">
        <f t="shared" si="239"/>
        <v>26.428047084181504</v>
      </c>
      <c r="I3810" s="204">
        <f t="shared" si="236"/>
        <v>26.346550464975749</v>
      </c>
    </row>
    <row r="3811" spans="1:9" x14ac:dyDescent="0.2">
      <c r="A3811" s="337" t="s">
        <v>113</v>
      </c>
      <c r="B3811" s="328">
        <v>35789201177</v>
      </c>
      <c r="C3811" s="328">
        <v>21422330801.869999</v>
      </c>
      <c r="D3811" s="328">
        <v>9458386938.1100006</v>
      </c>
      <c r="E3811" s="328">
        <v>9429219949.1100006</v>
      </c>
      <c r="F3811" s="202">
        <f t="shared" si="237"/>
        <v>14366870375.130001</v>
      </c>
      <c r="G3811" s="168">
        <f t="shared" si="238"/>
        <v>59.856968295892287</v>
      </c>
      <c r="H3811" s="168">
        <f t="shared" si="239"/>
        <v>26.428047084181504</v>
      </c>
      <c r="I3811" s="168">
        <f t="shared" si="236"/>
        <v>26.346550464975749</v>
      </c>
    </row>
    <row r="3812" spans="1:9" x14ac:dyDescent="0.2">
      <c r="A3812" s="327" t="s">
        <v>30</v>
      </c>
      <c r="B3812" s="324">
        <v>127474798823</v>
      </c>
      <c r="C3812" s="324">
        <v>67555004295</v>
      </c>
      <c r="D3812" s="324">
        <v>67550466737</v>
      </c>
      <c r="E3812" s="324">
        <v>67550466737</v>
      </c>
      <c r="F3812" s="161">
        <f t="shared" si="237"/>
        <v>59919794528</v>
      </c>
      <c r="G3812" s="162">
        <f t="shared" si="238"/>
        <v>52.994791848074051</v>
      </c>
      <c r="H3812" s="162">
        <f t="shared" si="239"/>
        <v>52.991232275482524</v>
      </c>
      <c r="I3812" s="162">
        <f t="shared" si="236"/>
        <v>52.991232275482524</v>
      </c>
    </row>
    <row r="3813" spans="1:9" x14ac:dyDescent="0.2">
      <c r="A3813" s="337" t="s">
        <v>115</v>
      </c>
      <c r="B3813" s="328">
        <v>24015320587</v>
      </c>
      <c r="C3813" s="328">
        <v>0</v>
      </c>
      <c r="D3813" s="328">
        <v>0</v>
      </c>
      <c r="E3813" s="328">
        <v>0</v>
      </c>
      <c r="F3813" s="165">
        <f t="shared" si="237"/>
        <v>24015320587</v>
      </c>
      <c r="G3813" s="166">
        <f t="shared" si="238"/>
        <v>0</v>
      </c>
      <c r="H3813" s="166">
        <f t="shared" si="239"/>
        <v>0</v>
      </c>
      <c r="I3813" s="166">
        <f t="shared" si="236"/>
        <v>0</v>
      </c>
    </row>
    <row r="3814" spans="1:9" x14ac:dyDescent="0.2">
      <c r="A3814" s="337" t="s">
        <v>118</v>
      </c>
      <c r="B3814" s="328">
        <v>400000000</v>
      </c>
      <c r="C3814" s="328">
        <v>170014102</v>
      </c>
      <c r="D3814" s="328">
        <v>166184958</v>
      </c>
      <c r="E3814" s="328">
        <v>166184958</v>
      </c>
      <c r="F3814" s="165">
        <f t="shared" si="237"/>
        <v>229985898</v>
      </c>
      <c r="G3814" s="166">
        <f t="shared" si="238"/>
        <v>42.503525500000002</v>
      </c>
      <c r="H3814" s="166">
        <f t="shared" si="239"/>
        <v>41.546239499999999</v>
      </c>
      <c r="I3814" s="166">
        <f t="shared" si="236"/>
        <v>41.546239499999999</v>
      </c>
    </row>
    <row r="3815" spans="1:9" x14ac:dyDescent="0.2">
      <c r="A3815" s="337" t="s">
        <v>1656</v>
      </c>
      <c r="B3815" s="328">
        <v>102804478236</v>
      </c>
      <c r="C3815" s="328">
        <v>67384990193</v>
      </c>
      <c r="D3815" s="328">
        <v>67384281779</v>
      </c>
      <c r="E3815" s="328">
        <v>67384281779</v>
      </c>
      <c r="F3815" s="165">
        <f t="shared" si="237"/>
        <v>35419488043</v>
      </c>
      <c r="G3815" s="166">
        <f t="shared" si="238"/>
        <v>65.546745967923385</v>
      </c>
      <c r="H3815" s="166">
        <f t="shared" si="239"/>
        <v>65.546056879264839</v>
      </c>
      <c r="I3815" s="166">
        <f t="shared" si="236"/>
        <v>65.546056879264839</v>
      </c>
    </row>
    <row r="3816" spans="1:9" x14ac:dyDescent="0.2">
      <c r="A3816" s="337" t="s">
        <v>124</v>
      </c>
      <c r="B3816" s="328">
        <v>255000000</v>
      </c>
      <c r="C3816" s="328">
        <v>0</v>
      </c>
      <c r="D3816" s="328">
        <v>0</v>
      </c>
      <c r="E3816" s="328">
        <v>0</v>
      </c>
      <c r="F3816" s="165">
        <f t="shared" si="237"/>
        <v>255000000</v>
      </c>
      <c r="G3816" s="166">
        <f t="shared" si="238"/>
        <v>0</v>
      </c>
      <c r="H3816" s="166">
        <f t="shared" si="239"/>
        <v>0</v>
      </c>
      <c r="I3816" s="166">
        <f t="shared" si="236"/>
        <v>0</v>
      </c>
    </row>
    <row r="3817" spans="1:9" s="351" customFormat="1" x14ac:dyDescent="0.2">
      <c r="A3817" s="327" t="s">
        <v>33</v>
      </c>
      <c r="B3817" s="324">
        <v>2585000000</v>
      </c>
      <c r="C3817" s="324">
        <v>183098625</v>
      </c>
      <c r="D3817" s="324">
        <v>168561493</v>
      </c>
      <c r="E3817" s="324">
        <v>168561493</v>
      </c>
      <c r="F3817" s="203">
        <f t="shared" si="237"/>
        <v>2401901375</v>
      </c>
      <c r="G3817" s="204">
        <f t="shared" si="238"/>
        <v>7.0831189555125729</v>
      </c>
      <c r="H3817" s="204">
        <f t="shared" si="239"/>
        <v>6.5207540812379117</v>
      </c>
      <c r="I3817" s="204">
        <f t="shared" si="236"/>
        <v>6.5207540812379117</v>
      </c>
    </row>
    <row r="3818" spans="1:9" x14ac:dyDescent="0.2">
      <c r="A3818" s="337" t="s">
        <v>378</v>
      </c>
      <c r="B3818" s="328">
        <v>2585000000</v>
      </c>
      <c r="C3818" s="328">
        <v>183098625</v>
      </c>
      <c r="D3818" s="328">
        <v>168561493</v>
      </c>
      <c r="E3818" s="328">
        <v>168561493</v>
      </c>
      <c r="F3818" s="165">
        <f t="shared" si="237"/>
        <v>2401901375</v>
      </c>
      <c r="G3818" s="166">
        <f t="shared" si="238"/>
        <v>7.0831189555125729</v>
      </c>
      <c r="H3818" s="166">
        <f t="shared" si="239"/>
        <v>6.5207540812379117</v>
      </c>
      <c r="I3818" s="166">
        <f t="shared" si="236"/>
        <v>6.5207540812379117</v>
      </c>
    </row>
    <row r="3819" spans="1:9" x14ac:dyDescent="0.2">
      <c r="A3819" s="326" t="s">
        <v>131</v>
      </c>
      <c r="B3819" s="324">
        <v>690706153</v>
      </c>
      <c r="C3819" s="324">
        <v>0</v>
      </c>
      <c r="D3819" s="324">
        <v>0</v>
      </c>
      <c r="E3819" s="324">
        <v>0</v>
      </c>
      <c r="F3819" s="203">
        <f t="shared" si="237"/>
        <v>690706153</v>
      </c>
      <c r="G3819" s="204">
        <f t="shared" si="238"/>
        <v>0</v>
      </c>
      <c r="H3819" s="204">
        <f t="shared" si="239"/>
        <v>0</v>
      </c>
      <c r="I3819" s="204">
        <f t="shared" si="236"/>
        <v>0</v>
      </c>
    </row>
    <row r="3820" spans="1:9" x14ac:dyDescent="0.2">
      <c r="A3820" s="327" t="s">
        <v>1653</v>
      </c>
      <c r="B3820" s="324">
        <v>690706153</v>
      </c>
      <c r="C3820" s="324">
        <v>0</v>
      </c>
      <c r="D3820" s="324">
        <v>0</v>
      </c>
      <c r="E3820" s="324">
        <v>0</v>
      </c>
      <c r="F3820" s="203">
        <f t="shared" si="237"/>
        <v>690706153</v>
      </c>
      <c r="G3820" s="204">
        <f t="shared" si="238"/>
        <v>0</v>
      </c>
      <c r="H3820" s="204">
        <f t="shared" si="239"/>
        <v>0</v>
      </c>
      <c r="I3820" s="204">
        <f t="shared" si="236"/>
        <v>0</v>
      </c>
    </row>
    <row r="3821" spans="1:9" x14ac:dyDescent="0.2">
      <c r="A3821" s="337" t="s">
        <v>1109</v>
      </c>
      <c r="B3821" s="328">
        <v>690706153</v>
      </c>
      <c r="C3821" s="328">
        <v>0</v>
      </c>
      <c r="D3821" s="328">
        <v>0</v>
      </c>
      <c r="E3821" s="328">
        <v>0</v>
      </c>
      <c r="F3821" s="165">
        <f t="shared" si="237"/>
        <v>690706153</v>
      </c>
      <c r="G3821" s="166">
        <f t="shared" si="238"/>
        <v>0</v>
      </c>
      <c r="H3821" s="166">
        <f t="shared" si="239"/>
        <v>0</v>
      </c>
      <c r="I3821" s="166">
        <f t="shared" si="236"/>
        <v>0</v>
      </c>
    </row>
    <row r="3822" spans="1:9" x14ac:dyDescent="0.2">
      <c r="A3822" s="325" t="s">
        <v>1110</v>
      </c>
      <c r="B3822" s="324">
        <v>216282549805</v>
      </c>
      <c r="C3822" s="324">
        <v>109025818994.72</v>
      </c>
      <c r="D3822" s="324">
        <v>55898927952.330002</v>
      </c>
      <c r="E3822" s="324">
        <v>55898927952.330002</v>
      </c>
      <c r="F3822" s="203">
        <f t="shared" si="237"/>
        <v>107256730810.28</v>
      </c>
      <c r="G3822" s="204">
        <f t="shared" si="238"/>
        <v>50.408976171687229</v>
      </c>
      <c r="H3822" s="204">
        <f t="shared" si="239"/>
        <v>25.845325017079919</v>
      </c>
      <c r="I3822" s="204">
        <f t="shared" si="236"/>
        <v>25.845325017079919</v>
      </c>
    </row>
    <row r="3823" spans="1:9" x14ac:dyDescent="0.2">
      <c r="A3823" s="326" t="s">
        <v>109</v>
      </c>
      <c r="B3823" s="324">
        <v>80764416835</v>
      </c>
      <c r="C3823" s="324">
        <v>43861169162.719994</v>
      </c>
      <c r="D3823" s="324">
        <v>31516045342.330002</v>
      </c>
      <c r="E3823" s="324">
        <v>31516045342.330002</v>
      </c>
      <c r="F3823" s="203">
        <f t="shared" si="237"/>
        <v>36903247672.280006</v>
      </c>
      <c r="G3823" s="204">
        <f t="shared" si="238"/>
        <v>54.307541466345796</v>
      </c>
      <c r="H3823" s="204">
        <f t="shared" si="239"/>
        <v>39.022191427094214</v>
      </c>
      <c r="I3823" s="204">
        <f t="shared" si="236"/>
        <v>39.022191427094214</v>
      </c>
    </row>
    <row r="3824" spans="1:9" x14ac:dyDescent="0.2">
      <c r="A3824" s="327" t="s">
        <v>29</v>
      </c>
      <c r="B3824" s="324">
        <v>58166910000</v>
      </c>
      <c r="C3824" s="324">
        <v>42959853886.339996</v>
      </c>
      <c r="D3824" s="324">
        <v>30614730065.950001</v>
      </c>
      <c r="E3824" s="324">
        <v>30614730065.950001</v>
      </c>
      <c r="F3824" s="161">
        <f t="shared" si="237"/>
        <v>15207056113.660004</v>
      </c>
      <c r="G3824" s="162">
        <f t="shared" si="238"/>
        <v>73.85617335756703</v>
      </c>
      <c r="H3824" s="162">
        <f t="shared" si="239"/>
        <v>52.632553570320304</v>
      </c>
      <c r="I3824" s="162">
        <f t="shared" si="236"/>
        <v>52.632553570320304</v>
      </c>
    </row>
    <row r="3825" spans="1:9" x14ac:dyDescent="0.2">
      <c r="A3825" s="337" t="s">
        <v>113</v>
      </c>
      <c r="B3825" s="328">
        <v>58166910000</v>
      </c>
      <c r="C3825" s="328">
        <v>42959853886.339996</v>
      </c>
      <c r="D3825" s="328">
        <v>30614730065.950001</v>
      </c>
      <c r="E3825" s="328">
        <v>30614730065.950001</v>
      </c>
      <c r="F3825" s="202">
        <f t="shared" si="237"/>
        <v>15207056113.660004</v>
      </c>
      <c r="G3825" s="168">
        <f t="shared" si="238"/>
        <v>73.85617335756703</v>
      </c>
      <c r="H3825" s="168">
        <f t="shared" si="239"/>
        <v>52.632553570320304</v>
      </c>
      <c r="I3825" s="168">
        <f t="shared" si="236"/>
        <v>52.632553570320304</v>
      </c>
    </row>
    <row r="3826" spans="1:9" x14ac:dyDescent="0.2">
      <c r="A3826" s="327" t="s">
        <v>30</v>
      </c>
      <c r="B3826" s="324">
        <v>20476985584</v>
      </c>
      <c r="C3826" s="324">
        <v>0</v>
      </c>
      <c r="D3826" s="324">
        <v>0</v>
      </c>
      <c r="E3826" s="324">
        <v>0</v>
      </c>
      <c r="F3826" s="161">
        <f t="shared" si="237"/>
        <v>20476985584</v>
      </c>
      <c r="G3826" s="162">
        <f t="shared" si="238"/>
        <v>0</v>
      </c>
      <c r="H3826" s="162">
        <f t="shared" si="239"/>
        <v>0</v>
      </c>
      <c r="I3826" s="162">
        <f t="shared" si="236"/>
        <v>0</v>
      </c>
    </row>
    <row r="3827" spans="1:9" x14ac:dyDescent="0.2">
      <c r="A3827" s="337" t="s">
        <v>115</v>
      </c>
      <c r="B3827" s="328">
        <v>20000000000</v>
      </c>
      <c r="C3827" s="328">
        <v>0</v>
      </c>
      <c r="D3827" s="328">
        <v>0</v>
      </c>
      <c r="E3827" s="328">
        <v>0</v>
      </c>
      <c r="F3827" s="165">
        <f t="shared" si="237"/>
        <v>20000000000</v>
      </c>
      <c r="G3827" s="166">
        <f t="shared" si="238"/>
        <v>0</v>
      </c>
      <c r="H3827" s="166">
        <f t="shared" si="239"/>
        <v>0</v>
      </c>
      <c r="I3827" s="166">
        <f t="shared" si="236"/>
        <v>0</v>
      </c>
    </row>
    <row r="3828" spans="1:9" x14ac:dyDescent="0.2">
      <c r="A3828" s="337" t="s">
        <v>124</v>
      </c>
      <c r="B3828" s="328">
        <v>476985584</v>
      </c>
      <c r="C3828" s="328">
        <v>0</v>
      </c>
      <c r="D3828" s="328">
        <v>0</v>
      </c>
      <c r="E3828" s="328">
        <v>0</v>
      </c>
      <c r="F3828" s="165">
        <f t="shared" si="237"/>
        <v>476985584</v>
      </c>
      <c r="G3828" s="166">
        <f t="shared" si="238"/>
        <v>0</v>
      </c>
      <c r="H3828" s="166">
        <f t="shared" si="239"/>
        <v>0</v>
      </c>
      <c r="I3828" s="166">
        <f t="shared" si="236"/>
        <v>0</v>
      </c>
    </row>
    <row r="3829" spans="1:9" x14ac:dyDescent="0.2">
      <c r="A3829" s="327" t="s">
        <v>127</v>
      </c>
      <c r="B3829" s="324">
        <v>2120521251</v>
      </c>
      <c r="C3829" s="324">
        <v>901315276.38</v>
      </c>
      <c r="D3829" s="324">
        <v>901315276.38</v>
      </c>
      <c r="E3829" s="324">
        <v>901315276.38</v>
      </c>
      <c r="F3829" s="203">
        <f t="shared" si="237"/>
        <v>1219205974.6199999</v>
      </c>
      <c r="G3829" s="204">
        <f t="shared" si="238"/>
        <v>42.504420833083181</v>
      </c>
      <c r="H3829" s="204">
        <f t="shared" si="239"/>
        <v>42.504420833083181</v>
      </c>
      <c r="I3829" s="204">
        <f t="shared" si="236"/>
        <v>42.504420833083181</v>
      </c>
    </row>
    <row r="3830" spans="1:9" x14ac:dyDescent="0.2">
      <c r="A3830" s="337" t="s">
        <v>128</v>
      </c>
      <c r="B3830" s="328">
        <v>1771100000</v>
      </c>
      <c r="C3830" s="328">
        <v>901315276.38</v>
      </c>
      <c r="D3830" s="328">
        <v>901315276.38</v>
      </c>
      <c r="E3830" s="328">
        <v>901315276.38</v>
      </c>
      <c r="F3830" s="202">
        <f t="shared" si="237"/>
        <v>869784723.62</v>
      </c>
      <c r="G3830" s="168">
        <f t="shared" si="238"/>
        <v>50.890140386200663</v>
      </c>
      <c r="H3830" s="168">
        <f t="shared" si="239"/>
        <v>50.890140386200663</v>
      </c>
      <c r="I3830" s="168">
        <f t="shared" si="236"/>
        <v>50.890140386200663</v>
      </c>
    </row>
    <row r="3831" spans="1:9" x14ac:dyDescent="0.2">
      <c r="A3831" s="337" t="s">
        <v>130</v>
      </c>
      <c r="B3831" s="328">
        <v>312594364</v>
      </c>
      <c r="C3831" s="328">
        <v>0</v>
      </c>
      <c r="D3831" s="328">
        <v>0</v>
      </c>
      <c r="E3831" s="328">
        <v>0</v>
      </c>
      <c r="F3831" s="165">
        <f t="shared" si="237"/>
        <v>312594364</v>
      </c>
      <c r="G3831" s="166">
        <f t="shared" si="238"/>
        <v>0</v>
      </c>
      <c r="H3831" s="166">
        <f t="shared" si="239"/>
        <v>0</v>
      </c>
      <c r="I3831" s="166">
        <f t="shared" si="236"/>
        <v>0</v>
      </c>
    </row>
    <row r="3832" spans="1:9" x14ac:dyDescent="0.2">
      <c r="A3832" s="337" t="s">
        <v>348</v>
      </c>
      <c r="B3832" s="328">
        <v>36826887</v>
      </c>
      <c r="C3832" s="328">
        <v>0</v>
      </c>
      <c r="D3832" s="328">
        <v>0</v>
      </c>
      <c r="E3832" s="328">
        <v>0</v>
      </c>
      <c r="F3832" s="202">
        <f t="shared" si="237"/>
        <v>36826887</v>
      </c>
      <c r="G3832" s="168">
        <f t="shared" si="238"/>
        <v>0</v>
      </c>
      <c r="H3832" s="168">
        <f t="shared" si="239"/>
        <v>0</v>
      </c>
      <c r="I3832" s="168">
        <f t="shared" si="236"/>
        <v>0</v>
      </c>
    </row>
    <row r="3833" spans="1:9" s="351" customFormat="1" x14ac:dyDescent="0.2">
      <c r="A3833" s="326" t="s">
        <v>131</v>
      </c>
      <c r="B3833" s="324">
        <v>135518132970</v>
      </c>
      <c r="C3833" s="324">
        <v>65164649832</v>
      </c>
      <c r="D3833" s="324">
        <v>24382882610</v>
      </c>
      <c r="E3833" s="324">
        <v>24382882610</v>
      </c>
      <c r="F3833" s="203">
        <f t="shared" si="237"/>
        <v>70353483138</v>
      </c>
      <c r="G3833" s="204">
        <f t="shared" si="238"/>
        <v>48.08555755887344</v>
      </c>
      <c r="H3833" s="204">
        <f t="shared" si="239"/>
        <v>17.992339530974576</v>
      </c>
      <c r="I3833" s="204">
        <f t="shared" si="236"/>
        <v>17.992339530974576</v>
      </c>
    </row>
    <row r="3834" spans="1:9" x14ac:dyDescent="0.2">
      <c r="A3834" s="327" t="s">
        <v>1653</v>
      </c>
      <c r="B3834" s="324">
        <v>135518132970</v>
      </c>
      <c r="C3834" s="324">
        <v>65164649832</v>
      </c>
      <c r="D3834" s="324">
        <v>24382882610</v>
      </c>
      <c r="E3834" s="324">
        <v>24382882610</v>
      </c>
      <c r="F3834" s="203">
        <f t="shared" si="237"/>
        <v>70353483138</v>
      </c>
      <c r="G3834" s="204">
        <f t="shared" si="238"/>
        <v>48.08555755887344</v>
      </c>
      <c r="H3834" s="204">
        <f t="shared" si="239"/>
        <v>17.992339530974576</v>
      </c>
      <c r="I3834" s="204">
        <f t="shared" si="236"/>
        <v>17.992339530974576</v>
      </c>
    </row>
    <row r="3835" spans="1:9" x14ac:dyDescent="0.2">
      <c r="A3835" s="337" t="s">
        <v>1107</v>
      </c>
      <c r="B3835" s="328">
        <v>10719174518</v>
      </c>
      <c r="C3835" s="328">
        <v>0</v>
      </c>
      <c r="D3835" s="328">
        <v>0</v>
      </c>
      <c r="E3835" s="328">
        <v>0</v>
      </c>
      <c r="F3835" s="165">
        <f t="shared" si="237"/>
        <v>10719174518</v>
      </c>
      <c r="G3835" s="166">
        <f t="shared" si="238"/>
        <v>0</v>
      </c>
      <c r="H3835" s="166">
        <f t="shared" si="239"/>
        <v>0</v>
      </c>
      <c r="I3835" s="166">
        <f t="shared" si="236"/>
        <v>0</v>
      </c>
    </row>
    <row r="3836" spans="1:9" x14ac:dyDescent="0.2">
      <c r="A3836" s="337" t="s">
        <v>1111</v>
      </c>
      <c r="B3836" s="328">
        <v>6466102825</v>
      </c>
      <c r="C3836" s="328">
        <v>3233051412</v>
      </c>
      <c r="D3836" s="328">
        <v>0</v>
      </c>
      <c r="E3836" s="328">
        <v>0</v>
      </c>
      <c r="F3836" s="165">
        <f t="shared" si="237"/>
        <v>3233051413</v>
      </c>
      <c r="G3836" s="166">
        <f t="shared" si="238"/>
        <v>49.999999992267369</v>
      </c>
      <c r="H3836" s="166">
        <f t="shared" si="239"/>
        <v>0</v>
      </c>
      <c r="I3836" s="166">
        <f t="shared" si="236"/>
        <v>0</v>
      </c>
    </row>
    <row r="3837" spans="1:9" x14ac:dyDescent="0.2">
      <c r="A3837" s="337" t="s">
        <v>1112</v>
      </c>
      <c r="B3837" s="328">
        <v>6523730185</v>
      </c>
      <c r="C3837" s="328">
        <v>0</v>
      </c>
      <c r="D3837" s="328">
        <v>0</v>
      </c>
      <c r="E3837" s="328">
        <v>0</v>
      </c>
      <c r="F3837" s="202">
        <f t="shared" si="237"/>
        <v>6523730185</v>
      </c>
      <c r="G3837" s="168">
        <f t="shared" si="238"/>
        <v>0</v>
      </c>
      <c r="H3837" s="168">
        <f t="shared" si="239"/>
        <v>0</v>
      </c>
      <c r="I3837" s="168">
        <f t="shared" si="236"/>
        <v>0</v>
      </c>
    </row>
    <row r="3838" spans="1:9" x14ac:dyDescent="0.2">
      <c r="A3838" s="337" t="s">
        <v>1113</v>
      </c>
      <c r="B3838" s="328">
        <v>5545407747</v>
      </c>
      <c r="C3838" s="328">
        <v>0</v>
      </c>
      <c r="D3838" s="328">
        <v>0</v>
      </c>
      <c r="E3838" s="328">
        <v>0</v>
      </c>
      <c r="F3838" s="165">
        <f t="shared" si="237"/>
        <v>5545407747</v>
      </c>
      <c r="G3838" s="166">
        <f t="shared" si="238"/>
        <v>0</v>
      </c>
      <c r="H3838" s="166">
        <f t="shared" si="239"/>
        <v>0</v>
      </c>
      <c r="I3838" s="166">
        <f t="shared" si="236"/>
        <v>0</v>
      </c>
    </row>
    <row r="3839" spans="1:9" x14ac:dyDescent="0.2">
      <c r="A3839" s="337" t="s">
        <v>1114</v>
      </c>
      <c r="B3839" s="328">
        <v>3192262258</v>
      </c>
      <c r="C3839" s="328">
        <v>0</v>
      </c>
      <c r="D3839" s="328">
        <v>0</v>
      </c>
      <c r="E3839" s="328">
        <v>0</v>
      </c>
      <c r="F3839" s="165">
        <f t="shared" si="237"/>
        <v>3192262258</v>
      </c>
      <c r="G3839" s="166">
        <f t="shared" si="238"/>
        <v>0</v>
      </c>
      <c r="H3839" s="166">
        <f t="shared" si="239"/>
        <v>0</v>
      </c>
      <c r="I3839" s="166">
        <f t="shared" si="236"/>
        <v>0</v>
      </c>
    </row>
    <row r="3840" spans="1:9" x14ac:dyDescent="0.2">
      <c r="A3840" s="337" t="s">
        <v>1115</v>
      </c>
      <c r="B3840" s="328">
        <v>2358397693</v>
      </c>
      <c r="C3840" s="328">
        <v>0</v>
      </c>
      <c r="D3840" s="328">
        <v>0</v>
      </c>
      <c r="E3840" s="328">
        <v>0</v>
      </c>
      <c r="F3840" s="165">
        <f t="shared" si="237"/>
        <v>2358397693</v>
      </c>
      <c r="G3840" s="166">
        <f t="shared" si="238"/>
        <v>0</v>
      </c>
      <c r="H3840" s="166">
        <f t="shared" si="239"/>
        <v>0</v>
      </c>
      <c r="I3840" s="166">
        <f t="shared" si="236"/>
        <v>0</v>
      </c>
    </row>
    <row r="3841" spans="1:9" x14ac:dyDescent="0.2">
      <c r="A3841" s="337" t="s">
        <v>1116</v>
      </c>
      <c r="B3841" s="328">
        <v>4980831756</v>
      </c>
      <c r="C3841" s="328">
        <v>0</v>
      </c>
      <c r="D3841" s="328">
        <v>0</v>
      </c>
      <c r="E3841" s="328">
        <v>0</v>
      </c>
      <c r="F3841" s="202">
        <f t="shared" si="237"/>
        <v>4980831756</v>
      </c>
      <c r="G3841" s="168">
        <f t="shared" si="238"/>
        <v>0</v>
      </c>
      <c r="H3841" s="168">
        <f t="shared" si="239"/>
        <v>0</v>
      </c>
      <c r="I3841" s="168">
        <f t="shared" si="236"/>
        <v>0</v>
      </c>
    </row>
    <row r="3842" spans="1:9" s="351" customFormat="1" x14ac:dyDescent="0.2">
      <c r="A3842" s="337" t="s">
        <v>1117</v>
      </c>
      <c r="B3842" s="328">
        <v>2626680220</v>
      </c>
      <c r="C3842" s="328">
        <v>0</v>
      </c>
      <c r="D3842" s="328">
        <v>0</v>
      </c>
      <c r="E3842" s="328">
        <v>0</v>
      </c>
      <c r="F3842" s="202">
        <f t="shared" si="237"/>
        <v>2626680220</v>
      </c>
      <c r="G3842" s="168">
        <f t="shared" si="238"/>
        <v>0</v>
      </c>
      <c r="H3842" s="168">
        <f t="shared" si="239"/>
        <v>0</v>
      </c>
      <c r="I3842" s="168">
        <f t="shared" si="236"/>
        <v>0</v>
      </c>
    </row>
    <row r="3843" spans="1:9" x14ac:dyDescent="0.2">
      <c r="A3843" s="337" t="s">
        <v>1118</v>
      </c>
      <c r="B3843" s="328">
        <v>2343785703</v>
      </c>
      <c r="C3843" s="328">
        <v>2091599155</v>
      </c>
      <c r="D3843" s="328">
        <v>0</v>
      </c>
      <c r="E3843" s="328">
        <v>0</v>
      </c>
      <c r="F3843" s="202">
        <f t="shared" si="237"/>
        <v>252186548</v>
      </c>
      <c r="G3843" s="168">
        <f t="shared" si="238"/>
        <v>89.240204525643875</v>
      </c>
      <c r="H3843" s="168">
        <f t="shared" si="239"/>
        <v>0</v>
      </c>
      <c r="I3843" s="168">
        <f t="shared" si="236"/>
        <v>0</v>
      </c>
    </row>
    <row r="3844" spans="1:9" x14ac:dyDescent="0.2">
      <c r="A3844" s="337" t="s">
        <v>1119</v>
      </c>
      <c r="B3844" s="328">
        <v>3500000000</v>
      </c>
      <c r="C3844" s="328">
        <v>55000000</v>
      </c>
      <c r="D3844" s="328">
        <v>0</v>
      </c>
      <c r="E3844" s="328">
        <v>0</v>
      </c>
      <c r="F3844" s="165">
        <f t="shared" si="237"/>
        <v>3445000000</v>
      </c>
      <c r="G3844" s="166">
        <f t="shared" si="238"/>
        <v>1.5714285714285716</v>
      </c>
      <c r="H3844" s="166">
        <f t="shared" si="239"/>
        <v>0</v>
      </c>
      <c r="I3844" s="166">
        <f t="shared" si="236"/>
        <v>0</v>
      </c>
    </row>
    <row r="3845" spans="1:9" x14ac:dyDescent="0.2">
      <c r="A3845" s="337" t="s">
        <v>1120</v>
      </c>
      <c r="B3845" s="328">
        <v>2559000000</v>
      </c>
      <c r="C3845" s="328">
        <v>0</v>
      </c>
      <c r="D3845" s="328">
        <v>0</v>
      </c>
      <c r="E3845" s="328">
        <v>0</v>
      </c>
      <c r="F3845" s="165">
        <f t="shared" si="237"/>
        <v>2559000000</v>
      </c>
      <c r="G3845" s="166">
        <f t="shared" si="238"/>
        <v>0</v>
      </c>
      <c r="H3845" s="166">
        <f t="shared" si="239"/>
        <v>0</v>
      </c>
      <c r="I3845" s="166">
        <f t="shared" si="236"/>
        <v>0</v>
      </c>
    </row>
    <row r="3846" spans="1:9" x14ac:dyDescent="0.2">
      <c r="A3846" s="337" t="s">
        <v>1121</v>
      </c>
      <c r="B3846" s="328">
        <v>14620000000</v>
      </c>
      <c r="C3846" s="328">
        <v>0</v>
      </c>
      <c r="D3846" s="328">
        <v>0</v>
      </c>
      <c r="E3846" s="328">
        <v>0</v>
      </c>
      <c r="F3846" s="165">
        <f t="shared" si="237"/>
        <v>14620000000</v>
      </c>
      <c r="G3846" s="166">
        <f t="shared" si="238"/>
        <v>0</v>
      </c>
      <c r="H3846" s="166">
        <f t="shared" si="239"/>
        <v>0</v>
      </c>
      <c r="I3846" s="166">
        <f t="shared" si="236"/>
        <v>0</v>
      </c>
    </row>
    <row r="3847" spans="1:9" x14ac:dyDescent="0.2">
      <c r="A3847" s="337" t="s">
        <v>1122</v>
      </c>
      <c r="B3847" s="328">
        <v>2766161663</v>
      </c>
      <c r="C3847" s="328">
        <v>0</v>
      </c>
      <c r="D3847" s="328">
        <v>0</v>
      </c>
      <c r="E3847" s="328">
        <v>0</v>
      </c>
      <c r="F3847" s="165">
        <f t="shared" si="237"/>
        <v>2766161663</v>
      </c>
      <c r="G3847" s="166">
        <f t="shared" si="238"/>
        <v>0</v>
      </c>
      <c r="H3847" s="166">
        <f t="shared" si="239"/>
        <v>0</v>
      </c>
      <c r="I3847" s="166">
        <f t="shared" ref="I3847:I3910" si="240">IFERROR(IF(E3847&gt;0,+E3847/B3847*100,0),0)</f>
        <v>0</v>
      </c>
    </row>
    <row r="3848" spans="1:9" x14ac:dyDescent="0.2">
      <c r="A3848" s="337" t="s">
        <v>1123</v>
      </c>
      <c r="B3848" s="328">
        <v>12166858246</v>
      </c>
      <c r="C3848" s="328">
        <v>9889167361</v>
      </c>
      <c r="D3848" s="328">
        <v>0</v>
      </c>
      <c r="E3848" s="328">
        <v>0</v>
      </c>
      <c r="F3848" s="165">
        <f t="shared" si="237"/>
        <v>2277690885</v>
      </c>
      <c r="G3848" s="166">
        <f t="shared" si="238"/>
        <v>81.279547776856703</v>
      </c>
      <c r="H3848" s="166">
        <f t="shared" si="239"/>
        <v>0</v>
      </c>
      <c r="I3848" s="166">
        <f t="shared" si="240"/>
        <v>0</v>
      </c>
    </row>
    <row r="3849" spans="1:9" x14ac:dyDescent="0.2">
      <c r="A3849" s="337" t="s">
        <v>1124</v>
      </c>
      <c r="B3849" s="328">
        <v>55149740156</v>
      </c>
      <c r="C3849" s="328">
        <v>49895831904</v>
      </c>
      <c r="D3849" s="328">
        <v>24382882610</v>
      </c>
      <c r="E3849" s="328">
        <v>24382882610</v>
      </c>
      <c r="F3849" s="165">
        <f t="shared" ref="F3849:F3912" si="241">+B3849-C3849</f>
        <v>5253908252</v>
      </c>
      <c r="G3849" s="166">
        <f t="shared" ref="G3849:G3912" si="242">IFERROR(IF(C3849&gt;0,+C3849/B3849*100,0),0)</f>
        <v>90.473376235067533</v>
      </c>
      <c r="H3849" s="166">
        <f t="shared" ref="H3849:H3912" si="243">IFERROR(IF(D3849&gt;0,+D3849/B3849*100,0),0)</f>
        <v>44.212144138900847</v>
      </c>
      <c r="I3849" s="166">
        <f t="shared" si="240"/>
        <v>44.212144138900847</v>
      </c>
    </row>
    <row r="3850" spans="1:9" x14ac:dyDescent="0.2">
      <c r="A3850" s="325" t="s">
        <v>1125</v>
      </c>
      <c r="B3850" s="324">
        <v>15349613200</v>
      </c>
      <c r="C3850" s="324">
        <v>2940292000</v>
      </c>
      <c r="D3850" s="324">
        <v>1779410000</v>
      </c>
      <c r="E3850" s="324">
        <v>1779410000</v>
      </c>
      <c r="F3850" s="161">
        <f t="shared" si="241"/>
        <v>12409321200</v>
      </c>
      <c r="G3850" s="162">
        <f t="shared" si="242"/>
        <v>19.155479435794511</v>
      </c>
      <c r="H3850" s="162">
        <f t="shared" si="243"/>
        <v>11.592539673898754</v>
      </c>
      <c r="I3850" s="162">
        <f t="shared" si="240"/>
        <v>11.592539673898754</v>
      </c>
    </row>
    <row r="3851" spans="1:9" x14ac:dyDescent="0.2">
      <c r="A3851" s="326" t="s">
        <v>109</v>
      </c>
      <c r="B3851" s="324">
        <v>15349613200</v>
      </c>
      <c r="C3851" s="324">
        <v>2940292000</v>
      </c>
      <c r="D3851" s="324">
        <v>1779410000</v>
      </c>
      <c r="E3851" s="324">
        <v>1779410000</v>
      </c>
      <c r="F3851" s="161">
        <f t="shared" si="241"/>
        <v>12409321200</v>
      </c>
      <c r="G3851" s="162">
        <f t="shared" si="242"/>
        <v>19.155479435794511</v>
      </c>
      <c r="H3851" s="162">
        <f t="shared" si="243"/>
        <v>11.592539673898754</v>
      </c>
      <c r="I3851" s="162">
        <f t="shared" si="240"/>
        <v>11.592539673898754</v>
      </c>
    </row>
    <row r="3852" spans="1:9" x14ac:dyDescent="0.2">
      <c r="A3852" s="327" t="s">
        <v>29</v>
      </c>
      <c r="B3852" s="324">
        <v>40564308</v>
      </c>
      <c r="C3852" s="324">
        <v>5560000</v>
      </c>
      <c r="D3852" s="324">
        <v>5560000</v>
      </c>
      <c r="E3852" s="324">
        <v>5560000</v>
      </c>
      <c r="F3852" s="161">
        <f t="shared" si="241"/>
        <v>35004308</v>
      </c>
      <c r="G3852" s="162">
        <f t="shared" si="242"/>
        <v>13.706630962372143</v>
      </c>
      <c r="H3852" s="162">
        <f t="shared" si="243"/>
        <v>13.706630962372143</v>
      </c>
      <c r="I3852" s="162">
        <f t="shared" si="240"/>
        <v>13.706630962372143</v>
      </c>
    </row>
    <row r="3853" spans="1:9" x14ac:dyDescent="0.2">
      <c r="A3853" s="337" t="s">
        <v>113</v>
      </c>
      <c r="B3853" s="328">
        <v>40564308</v>
      </c>
      <c r="C3853" s="328">
        <v>5560000</v>
      </c>
      <c r="D3853" s="328">
        <v>5560000</v>
      </c>
      <c r="E3853" s="328">
        <v>5560000</v>
      </c>
      <c r="F3853" s="202">
        <f t="shared" si="241"/>
        <v>35004308</v>
      </c>
      <c r="G3853" s="168">
        <f t="shared" si="242"/>
        <v>13.706630962372143</v>
      </c>
      <c r="H3853" s="168">
        <f t="shared" si="243"/>
        <v>13.706630962372143</v>
      </c>
      <c r="I3853" s="168">
        <f t="shared" si="240"/>
        <v>13.706630962372143</v>
      </c>
    </row>
    <row r="3854" spans="1:9" x14ac:dyDescent="0.2">
      <c r="A3854" s="327" t="s">
        <v>32</v>
      </c>
      <c r="B3854" s="324">
        <v>15262958052</v>
      </c>
      <c r="C3854" s="324">
        <v>2934732000</v>
      </c>
      <c r="D3854" s="324">
        <v>1773850000</v>
      </c>
      <c r="E3854" s="324">
        <v>1773850000</v>
      </c>
      <c r="F3854" s="203">
        <f t="shared" si="241"/>
        <v>12328226052</v>
      </c>
      <c r="G3854" s="204">
        <f t="shared" si="242"/>
        <v>19.227806235210377</v>
      </c>
      <c r="H3854" s="204">
        <f t="shared" si="243"/>
        <v>11.621928029655834</v>
      </c>
      <c r="I3854" s="204">
        <f t="shared" si="240"/>
        <v>11.621928029655834</v>
      </c>
    </row>
    <row r="3855" spans="1:9" x14ac:dyDescent="0.2">
      <c r="A3855" s="337" t="s">
        <v>1126</v>
      </c>
      <c r="B3855" s="328">
        <v>15262958052</v>
      </c>
      <c r="C3855" s="328">
        <v>2934732000</v>
      </c>
      <c r="D3855" s="328">
        <v>1773850000</v>
      </c>
      <c r="E3855" s="328">
        <v>1773850000</v>
      </c>
      <c r="F3855" s="165">
        <f t="shared" si="241"/>
        <v>12328226052</v>
      </c>
      <c r="G3855" s="166">
        <f t="shared" si="242"/>
        <v>19.227806235210377</v>
      </c>
      <c r="H3855" s="166">
        <f t="shared" si="243"/>
        <v>11.621928029655834</v>
      </c>
      <c r="I3855" s="166">
        <f t="shared" si="240"/>
        <v>11.621928029655834</v>
      </c>
    </row>
    <row r="3856" spans="1:9" x14ac:dyDescent="0.2">
      <c r="A3856" s="327" t="s">
        <v>127</v>
      </c>
      <c r="B3856" s="324">
        <v>46090840</v>
      </c>
      <c r="C3856" s="324">
        <v>0</v>
      </c>
      <c r="D3856" s="324">
        <v>0</v>
      </c>
      <c r="E3856" s="324">
        <v>0</v>
      </c>
      <c r="F3856" s="203">
        <f t="shared" si="241"/>
        <v>46090840</v>
      </c>
      <c r="G3856" s="204">
        <f t="shared" si="242"/>
        <v>0</v>
      </c>
      <c r="H3856" s="204">
        <f t="shared" si="243"/>
        <v>0</v>
      </c>
      <c r="I3856" s="204">
        <f t="shared" si="240"/>
        <v>0</v>
      </c>
    </row>
    <row r="3857" spans="1:9" x14ac:dyDescent="0.2">
      <c r="A3857" s="337" t="s">
        <v>130</v>
      </c>
      <c r="B3857" s="328">
        <v>46090840</v>
      </c>
      <c r="C3857" s="328">
        <v>0</v>
      </c>
      <c r="D3857" s="328">
        <v>0</v>
      </c>
      <c r="E3857" s="328">
        <v>0</v>
      </c>
      <c r="F3857" s="202">
        <f t="shared" si="241"/>
        <v>46090840</v>
      </c>
      <c r="G3857" s="168">
        <f t="shared" si="242"/>
        <v>0</v>
      </c>
      <c r="H3857" s="168">
        <f t="shared" si="243"/>
        <v>0</v>
      </c>
      <c r="I3857" s="168">
        <f t="shared" si="240"/>
        <v>0</v>
      </c>
    </row>
    <row r="3858" spans="1:9" x14ac:dyDescent="0.2">
      <c r="A3858" s="336" t="s">
        <v>80</v>
      </c>
      <c r="B3858" s="324">
        <v>1775683623725</v>
      </c>
      <c r="C3858" s="324">
        <v>1072460742304.28</v>
      </c>
      <c r="D3858" s="324">
        <v>889728951881.79004</v>
      </c>
      <c r="E3858" s="324">
        <v>889273610421.54004</v>
      </c>
      <c r="F3858" s="205">
        <f t="shared" si="241"/>
        <v>703222881420.71997</v>
      </c>
      <c r="G3858" s="204">
        <f t="shared" si="242"/>
        <v>60.397062177917114</v>
      </c>
      <c r="H3858" s="204">
        <f t="shared" si="243"/>
        <v>50.106276816099218</v>
      </c>
      <c r="I3858" s="204">
        <f t="shared" si="240"/>
        <v>50.080633652296477</v>
      </c>
    </row>
    <row r="3859" spans="1:9" x14ac:dyDescent="0.2">
      <c r="A3859" s="325" t="s">
        <v>1127</v>
      </c>
      <c r="B3859" s="324">
        <v>703351000000</v>
      </c>
      <c r="C3859" s="324">
        <v>369302520905.33997</v>
      </c>
      <c r="D3859" s="324">
        <v>360235830132.64001</v>
      </c>
      <c r="E3859" s="324">
        <v>359934277628.97003</v>
      </c>
      <c r="F3859" s="161">
        <f t="shared" si="241"/>
        <v>334048479094.66003</v>
      </c>
      <c r="G3859" s="162">
        <f t="shared" si="242"/>
        <v>52.506148552478059</v>
      </c>
      <c r="H3859" s="162">
        <f t="shared" si="243"/>
        <v>51.217077978511441</v>
      </c>
      <c r="I3859" s="162">
        <f t="shared" si="240"/>
        <v>51.174204291878453</v>
      </c>
    </row>
    <row r="3860" spans="1:9" x14ac:dyDescent="0.2">
      <c r="A3860" s="326" t="s">
        <v>109</v>
      </c>
      <c r="B3860" s="324">
        <v>703351000000</v>
      </c>
      <c r="C3860" s="324">
        <v>369302520905.33997</v>
      </c>
      <c r="D3860" s="324">
        <v>360235830132.64001</v>
      </c>
      <c r="E3860" s="324">
        <v>359934277628.97003</v>
      </c>
      <c r="F3860" s="203">
        <f t="shared" si="241"/>
        <v>334048479094.66003</v>
      </c>
      <c r="G3860" s="204">
        <f t="shared" si="242"/>
        <v>52.506148552478059</v>
      </c>
      <c r="H3860" s="204">
        <f t="shared" si="243"/>
        <v>51.217077978511441</v>
      </c>
      <c r="I3860" s="204">
        <f t="shared" si="240"/>
        <v>51.174204291878453</v>
      </c>
    </row>
    <row r="3861" spans="1:9" x14ac:dyDescent="0.2">
      <c r="A3861" s="327" t="s">
        <v>28</v>
      </c>
      <c r="B3861" s="324">
        <v>673723000000</v>
      </c>
      <c r="C3861" s="324">
        <v>364482981946.42999</v>
      </c>
      <c r="D3861" s="324">
        <v>356593474866.04999</v>
      </c>
      <c r="E3861" s="324">
        <v>356369665208.64001</v>
      </c>
      <c r="F3861" s="203">
        <f t="shared" si="241"/>
        <v>309240018053.57001</v>
      </c>
      <c r="G3861" s="204">
        <f t="shared" si="242"/>
        <v>54.09982766603337</v>
      </c>
      <c r="H3861" s="204">
        <f t="shared" si="243"/>
        <v>52.928796384574959</v>
      </c>
      <c r="I3861" s="204">
        <f t="shared" si="240"/>
        <v>52.895576551288883</v>
      </c>
    </row>
    <row r="3862" spans="1:9" x14ac:dyDescent="0.2">
      <c r="A3862" s="337" t="s">
        <v>110</v>
      </c>
      <c r="B3862" s="328">
        <v>312140000000</v>
      </c>
      <c r="C3862" s="328">
        <v>176972752128.07999</v>
      </c>
      <c r="D3862" s="328">
        <v>176937624127.31</v>
      </c>
      <c r="E3862" s="328">
        <v>176886339781.09</v>
      </c>
      <c r="F3862" s="165">
        <f t="shared" si="241"/>
        <v>135167247871.92001</v>
      </c>
      <c r="G3862" s="166">
        <f t="shared" si="242"/>
        <v>56.696595158608311</v>
      </c>
      <c r="H3862" s="166">
        <f t="shared" si="243"/>
        <v>56.685341233840582</v>
      </c>
      <c r="I3862" s="166">
        <f t="shared" si="240"/>
        <v>56.668911315784584</v>
      </c>
    </row>
    <row r="3863" spans="1:9" x14ac:dyDescent="0.2">
      <c r="A3863" s="337" t="s">
        <v>111</v>
      </c>
      <c r="B3863" s="328">
        <v>105957000000</v>
      </c>
      <c r="C3863" s="328">
        <v>66308226261.169998</v>
      </c>
      <c r="D3863" s="328">
        <v>59245824009.199997</v>
      </c>
      <c r="E3863" s="328">
        <v>59245824009.199997</v>
      </c>
      <c r="F3863" s="165">
        <f t="shared" si="241"/>
        <v>39648773738.830002</v>
      </c>
      <c r="G3863" s="166">
        <f t="shared" si="242"/>
        <v>62.580316789990277</v>
      </c>
      <c r="H3863" s="166">
        <f t="shared" si="243"/>
        <v>55.914969288673703</v>
      </c>
      <c r="I3863" s="166">
        <f t="shared" si="240"/>
        <v>55.914969288673703</v>
      </c>
    </row>
    <row r="3864" spans="1:9" x14ac:dyDescent="0.2">
      <c r="A3864" s="337" t="s">
        <v>112</v>
      </c>
      <c r="B3864" s="328">
        <v>178260000000</v>
      </c>
      <c r="C3864" s="328">
        <v>108923629489.38</v>
      </c>
      <c r="D3864" s="328">
        <v>108196758299.78999</v>
      </c>
      <c r="E3864" s="328">
        <v>108024232988.60001</v>
      </c>
      <c r="F3864" s="165">
        <f t="shared" si="241"/>
        <v>69336370510.619995</v>
      </c>
      <c r="G3864" s="166">
        <f t="shared" si="242"/>
        <v>61.103797536957259</v>
      </c>
      <c r="H3864" s="166">
        <f t="shared" si="243"/>
        <v>60.696038539094573</v>
      </c>
      <c r="I3864" s="166">
        <f t="shared" si="240"/>
        <v>60.599255575339392</v>
      </c>
    </row>
    <row r="3865" spans="1:9" x14ac:dyDescent="0.2">
      <c r="A3865" s="337" t="s">
        <v>216</v>
      </c>
      <c r="B3865" s="328">
        <v>51367000000</v>
      </c>
      <c r="C3865" s="328">
        <v>0</v>
      </c>
      <c r="D3865" s="328">
        <v>0</v>
      </c>
      <c r="E3865" s="328">
        <v>0</v>
      </c>
      <c r="F3865" s="165">
        <f t="shared" si="241"/>
        <v>51367000000</v>
      </c>
      <c r="G3865" s="166">
        <f t="shared" si="242"/>
        <v>0</v>
      </c>
      <c r="H3865" s="166">
        <f t="shared" si="243"/>
        <v>0</v>
      </c>
      <c r="I3865" s="166">
        <f t="shared" si="240"/>
        <v>0</v>
      </c>
    </row>
    <row r="3866" spans="1:9" x14ac:dyDescent="0.2">
      <c r="A3866" s="337" t="s">
        <v>1128</v>
      </c>
      <c r="B3866" s="328">
        <v>25999000000</v>
      </c>
      <c r="C3866" s="328">
        <v>12278374067.799999</v>
      </c>
      <c r="D3866" s="328">
        <v>12213268429.75</v>
      </c>
      <c r="E3866" s="328">
        <v>12213268429.75</v>
      </c>
      <c r="F3866" s="165">
        <f t="shared" si="241"/>
        <v>13720625932.200001</v>
      </c>
      <c r="G3866" s="166">
        <f t="shared" si="242"/>
        <v>47.226332042770878</v>
      </c>
      <c r="H3866" s="166">
        <f t="shared" si="243"/>
        <v>46.975916111196589</v>
      </c>
      <c r="I3866" s="166">
        <f t="shared" si="240"/>
        <v>46.975916111196589</v>
      </c>
    </row>
    <row r="3867" spans="1:9" x14ac:dyDescent="0.2">
      <c r="A3867" s="327" t="s">
        <v>29</v>
      </c>
      <c r="B3867" s="324">
        <v>16258000000</v>
      </c>
      <c r="C3867" s="324">
        <v>3273347460.0999999</v>
      </c>
      <c r="D3867" s="324">
        <v>2167257820.7800002</v>
      </c>
      <c r="E3867" s="324">
        <v>2091026585.52</v>
      </c>
      <c r="F3867" s="203">
        <f t="shared" si="241"/>
        <v>12984652539.9</v>
      </c>
      <c r="G3867" s="204">
        <f t="shared" si="242"/>
        <v>20.13376467031615</v>
      </c>
      <c r="H3867" s="204">
        <f t="shared" si="243"/>
        <v>13.330408542133105</v>
      </c>
      <c r="I3867" s="204">
        <f t="shared" si="240"/>
        <v>12.861524083651126</v>
      </c>
    </row>
    <row r="3868" spans="1:9" x14ac:dyDescent="0.2">
      <c r="A3868" s="337" t="s">
        <v>113</v>
      </c>
      <c r="B3868" s="328">
        <v>16258000000</v>
      </c>
      <c r="C3868" s="328">
        <v>3273347460.0999999</v>
      </c>
      <c r="D3868" s="328">
        <v>2167257820.7800002</v>
      </c>
      <c r="E3868" s="328">
        <v>2091026585.52</v>
      </c>
      <c r="F3868" s="165">
        <f t="shared" si="241"/>
        <v>12984652539.9</v>
      </c>
      <c r="G3868" s="166">
        <f t="shared" si="242"/>
        <v>20.13376467031615</v>
      </c>
      <c r="H3868" s="166">
        <f t="shared" si="243"/>
        <v>13.330408542133105</v>
      </c>
      <c r="I3868" s="166">
        <f t="shared" si="240"/>
        <v>12.861524083651126</v>
      </c>
    </row>
    <row r="3869" spans="1:9" x14ac:dyDescent="0.2">
      <c r="A3869" s="327" t="s">
        <v>30</v>
      </c>
      <c r="B3869" s="324">
        <v>12121000000</v>
      </c>
      <c r="C3869" s="324">
        <v>1546191498.8099999</v>
      </c>
      <c r="D3869" s="324">
        <v>1475097445.8099999</v>
      </c>
      <c r="E3869" s="324">
        <v>1473585834.8099999</v>
      </c>
      <c r="F3869" s="203">
        <f t="shared" si="241"/>
        <v>10574808501.190001</v>
      </c>
      <c r="G3869" s="204">
        <f t="shared" si="242"/>
        <v>12.756303100486758</v>
      </c>
      <c r="H3869" s="204">
        <f t="shared" si="243"/>
        <v>12.169766898853229</v>
      </c>
      <c r="I3869" s="204">
        <f t="shared" si="240"/>
        <v>12.157295889860572</v>
      </c>
    </row>
    <row r="3870" spans="1:9" x14ac:dyDescent="0.2">
      <c r="A3870" s="337" t="s">
        <v>118</v>
      </c>
      <c r="B3870" s="328">
        <v>1670000000</v>
      </c>
      <c r="C3870" s="328">
        <v>994949149.82000005</v>
      </c>
      <c r="D3870" s="328">
        <v>982870273.82000005</v>
      </c>
      <c r="E3870" s="328">
        <v>982658662.82000005</v>
      </c>
      <c r="F3870" s="339">
        <f t="shared" si="241"/>
        <v>675050850.17999995</v>
      </c>
      <c r="G3870" s="342">
        <f t="shared" si="242"/>
        <v>59.577793402395216</v>
      </c>
      <c r="H3870" s="342">
        <f t="shared" si="243"/>
        <v>58.854507414371263</v>
      </c>
      <c r="I3870" s="342">
        <f t="shared" si="240"/>
        <v>58.841836097005995</v>
      </c>
    </row>
    <row r="3871" spans="1:9" x14ac:dyDescent="0.2">
      <c r="A3871" s="337" t="s">
        <v>124</v>
      </c>
      <c r="B3871" s="328">
        <v>10451000000</v>
      </c>
      <c r="C3871" s="328">
        <v>551242348.99000001</v>
      </c>
      <c r="D3871" s="328">
        <v>492227171.99000001</v>
      </c>
      <c r="E3871" s="328">
        <v>490927171.99000001</v>
      </c>
      <c r="F3871" s="339">
        <f t="shared" si="241"/>
        <v>9899757651.0100002</v>
      </c>
      <c r="G3871" s="342">
        <f t="shared" si="242"/>
        <v>5.2745416609893789</v>
      </c>
      <c r="H3871" s="342">
        <f t="shared" si="243"/>
        <v>4.7098571618983831</v>
      </c>
      <c r="I3871" s="342">
        <f t="shared" si="240"/>
        <v>4.6974181608458521</v>
      </c>
    </row>
    <row r="3872" spans="1:9" x14ac:dyDescent="0.2">
      <c r="A3872" s="327" t="s">
        <v>127</v>
      </c>
      <c r="B3872" s="324">
        <v>1249000000</v>
      </c>
      <c r="C3872" s="324">
        <v>0</v>
      </c>
      <c r="D3872" s="324">
        <v>0</v>
      </c>
      <c r="E3872" s="324">
        <v>0</v>
      </c>
      <c r="F3872" s="203">
        <f t="shared" si="241"/>
        <v>1249000000</v>
      </c>
      <c r="G3872" s="204">
        <f t="shared" si="242"/>
        <v>0</v>
      </c>
      <c r="H3872" s="204">
        <f t="shared" si="243"/>
        <v>0</v>
      </c>
      <c r="I3872" s="204">
        <f t="shared" si="240"/>
        <v>0</v>
      </c>
    </row>
    <row r="3873" spans="1:9" x14ac:dyDescent="0.2">
      <c r="A3873" s="337" t="s">
        <v>130</v>
      </c>
      <c r="B3873" s="328">
        <v>1249000000</v>
      </c>
      <c r="C3873" s="328">
        <v>0</v>
      </c>
      <c r="D3873" s="328">
        <v>0</v>
      </c>
      <c r="E3873" s="328">
        <v>0</v>
      </c>
      <c r="F3873" s="165">
        <f t="shared" si="241"/>
        <v>1249000000</v>
      </c>
      <c r="G3873" s="166">
        <f t="shared" si="242"/>
        <v>0</v>
      </c>
      <c r="H3873" s="166">
        <f t="shared" si="243"/>
        <v>0</v>
      </c>
      <c r="I3873" s="166">
        <f t="shared" si="240"/>
        <v>0</v>
      </c>
    </row>
    <row r="3874" spans="1:9" x14ac:dyDescent="0.2">
      <c r="A3874" s="325" t="s">
        <v>1129</v>
      </c>
      <c r="B3874" s="324">
        <v>862499303177</v>
      </c>
      <c r="C3874" s="324">
        <v>563963394144.78992</v>
      </c>
      <c r="D3874" s="324">
        <v>413748933149.54004</v>
      </c>
      <c r="E3874" s="324">
        <v>413748933149.54004</v>
      </c>
      <c r="F3874" s="203">
        <f t="shared" si="241"/>
        <v>298535909032.21008</v>
      </c>
      <c r="G3874" s="204">
        <f t="shared" si="242"/>
        <v>65.387113017650151</v>
      </c>
      <c r="H3874" s="204">
        <f t="shared" si="243"/>
        <v>47.970929556175129</v>
      </c>
      <c r="I3874" s="204">
        <f t="shared" si="240"/>
        <v>47.970929556175129</v>
      </c>
    </row>
    <row r="3875" spans="1:9" x14ac:dyDescent="0.2">
      <c r="A3875" s="326" t="s">
        <v>109</v>
      </c>
      <c r="B3875" s="324">
        <v>790146000000</v>
      </c>
      <c r="C3875" s="324">
        <v>527805741801.69995</v>
      </c>
      <c r="D3875" s="324">
        <v>390831350926.53003</v>
      </c>
      <c r="E3875" s="324">
        <v>390831350926.53003</v>
      </c>
      <c r="F3875" s="203">
        <f t="shared" si="241"/>
        <v>262340258198.30005</v>
      </c>
      <c r="G3875" s="204">
        <f t="shared" si="242"/>
        <v>66.798508351836233</v>
      </c>
      <c r="H3875" s="204">
        <f t="shared" si="243"/>
        <v>49.46318160523878</v>
      </c>
      <c r="I3875" s="204">
        <f t="shared" si="240"/>
        <v>49.46318160523878</v>
      </c>
    </row>
    <row r="3876" spans="1:9" x14ac:dyDescent="0.2">
      <c r="A3876" s="327" t="s">
        <v>29</v>
      </c>
      <c r="B3876" s="324">
        <v>545865000000</v>
      </c>
      <c r="C3876" s="324">
        <v>443831745307.34998</v>
      </c>
      <c r="D3876" s="324">
        <v>306863294261.29004</v>
      </c>
      <c r="E3876" s="324">
        <v>306863294261.29004</v>
      </c>
      <c r="F3876" s="203">
        <f t="shared" si="241"/>
        <v>102033254692.65002</v>
      </c>
      <c r="G3876" s="204">
        <f t="shared" si="242"/>
        <v>81.307969059630125</v>
      </c>
      <c r="H3876" s="204">
        <f t="shared" si="243"/>
        <v>56.215968098575665</v>
      </c>
      <c r="I3876" s="204">
        <f t="shared" si="240"/>
        <v>56.215968098575665</v>
      </c>
    </row>
    <row r="3877" spans="1:9" x14ac:dyDescent="0.2">
      <c r="A3877" s="337" t="s">
        <v>113</v>
      </c>
      <c r="B3877" s="328">
        <v>545865000000</v>
      </c>
      <c r="C3877" s="328">
        <v>443831745307.34998</v>
      </c>
      <c r="D3877" s="328">
        <v>306863294261.29004</v>
      </c>
      <c r="E3877" s="328">
        <v>306863294261.29004</v>
      </c>
      <c r="F3877" s="165">
        <f t="shared" si="241"/>
        <v>102033254692.65002</v>
      </c>
      <c r="G3877" s="166">
        <f t="shared" si="242"/>
        <v>81.307969059630125</v>
      </c>
      <c r="H3877" s="166">
        <f t="shared" si="243"/>
        <v>56.215968098575665</v>
      </c>
      <c r="I3877" s="166">
        <f t="shared" si="240"/>
        <v>56.215968098575665</v>
      </c>
    </row>
    <row r="3878" spans="1:9" x14ac:dyDescent="0.2">
      <c r="A3878" s="327" t="s">
        <v>30</v>
      </c>
      <c r="B3878" s="324">
        <v>242130000000</v>
      </c>
      <c r="C3878" s="324">
        <v>83706971799.669998</v>
      </c>
      <c r="D3878" s="324">
        <v>83701031970.559998</v>
      </c>
      <c r="E3878" s="324">
        <v>83701031970.559998</v>
      </c>
      <c r="F3878" s="203">
        <f t="shared" si="241"/>
        <v>158423028200.33002</v>
      </c>
      <c r="G3878" s="204">
        <f t="shared" si="242"/>
        <v>34.571086523631934</v>
      </c>
      <c r="H3878" s="204">
        <f t="shared" si="243"/>
        <v>34.568633366604715</v>
      </c>
      <c r="I3878" s="204">
        <f t="shared" si="240"/>
        <v>34.568633366604715</v>
      </c>
    </row>
    <row r="3879" spans="1:9" x14ac:dyDescent="0.2">
      <c r="A3879" s="337" t="s">
        <v>1050</v>
      </c>
      <c r="B3879" s="328">
        <v>10259500000</v>
      </c>
      <c r="C3879" s="328">
        <v>8682720755.7999992</v>
      </c>
      <c r="D3879" s="328">
        <v>8682631177.4899998</v>
      </c>
      <c r="E3879" s="328">
        <v>8682631177.4899998</v>
      </c>
      <c r="F3879" s="165">
        <f t="shared" si="241"/>
        <v>1576779244.2000008</v>
      </c>
      <c r="G3879" s="166">
        <f t="shared" si="242"/>
        <v>84.631032270578473</v>
      </c>
      <c r="H3879" s="166">
        <f t="shared" si="243"/>
        <v>84.630159145085031</v>
      </c>
      <c r="I3879" s="166">
        <f t="shared" si="240"/>
        <v>84.630159145085031</v>
      </c>
    </row>
    <row r="3880" spans="1:9" x14ac:dyDescent="0.2">
      <c r="A3880" s="337" t="s">
        <v>115</v>
      </c>
      <c r="B3880" s="328">
        <v>68852500000</v>
      </c>
      <c r="C3880" s="328">
        <v>0</v>
      </c>
      <c r="D3880" s="328">
        <v>0</v>
      </c>
      <c r="E3880" s="328">
        <v>0</v>
      </c>
      <c r="F3880" s="165">
        <f t="shared" si="241"/>
        <v>68852500000</v>
      </c>
      <c r="G3880" s="166">
        <f t="shared" si="242"/>
        <v>0</v>
      </c>
      <c r="H3880" s="166">
        <f t="shared" si="243"/>
        <v>0</v>
      </c>
      <c r="I3880" s="166">
        <f t="shared" si="240"/>
        <v>0</v>
      </c>
    </row>
    <row r="3881" spans="1:9" x14ac:dyDescent="0.2">
      <c r="A3881" s="337" t="s">
        <v>123</v>
      </c>
      <c r="B3881" s="328">
        <v>162793000000</v>
      </c>
      <c r="C3881" s="328">
        <v>75024251043.869995</v>
      </c>
      <c r="D3881" s="328">
        <v>75018400793.069992</v>
      </c>
      <c r="E3881" s="328">
        <v>75018400793.069992</v>
      </c>
      <c r="F3881" s="165">
        <f t="shared" si="241"/>
        <v>87768748956.130005</v>
      </c>
      <c r="G3881" s="166">
        <f t="shared" si="242"/>
        <v>46.085673858132722</v>
      </c>
      <c r="H3881" s="166">
        <f t="shared" si="243"/>
        <v>46.082080183466111</v>
      </c>
      <c r="I3881" s="166">
        <f t="shared" si="240"/>
        <v>46.082080183466111</v>
      </c>
    </row>
    <row r="3882" spans="1:9" x14ac:dyDescent="0.2">
      <c r="A3882" s="337" t="s">
        <v>124</v>
      </c>
      <c r="B3882" s="328">
        <v>225000000</v>
      </c>
      <c r="C3882" s="328">
        <v>0</v>
      </c>
      <c r="D3882" s="328">
        <v>0</v>
      </c>
      <c r="E3882" s="328">
        <v>0</v>
      </c>
      <c r="F3882" s="165">
        <f t="shared" si="241"/>
        <v>225000000</v>
      </c>
      <c r="G3882" s="166">
        <f t="shared" si="242"/>
        <v>0</v>
      </c>
      <c r="H3882" s="166">
        <f t="shared" si="243"/>
        <v>0</v>
      </c>
      <c r="I3882" s="166">
        <f t="shared" si="240"/>
        <v>0</v>
      </c>
    </row>
    <row r="3883" spans="1:9" x14ac:dyDescent="0.2">
      <c r="A3883" s="327" t="s">
        <v>127</v>
      </c>
      <c r="B3883" s="324">
        <v>2151000000</v>
      </c>
      <c r="C3883" s="324">
        <v>267024694.67999998</v>
      </c>
      <c r="D3883" s="324">
        <v>267024694.67999998</v>
      </c>
      <c r="E3883" s="324">
        <v>267024694.67999998</v>
      </c>
      <c r="F3883" s="203">
        <f t="shared" si="241"/>
        <v>1883975305.3199999</v>
      </c>
      <c r="G3883" s="204">
        <f t="shared" si="242"/>
        <v>12.413979297071128</v>
      </c>
      <c r="H3883" s="204">
        <f t="shared" si="243"/>
        <v>12.413979297071128</v>
      </c>
      <c r="I3883" s="204">
        <f t="shared" si="240"/>
        <v>12.413979297071128</v>
      </c>
    </row>
    <row r="3884" spans="1:9" s="351" customFormat="1" x14ac:dyDescent="0.2">
      <c r="A3884" s="337" t="s">
        <v>128</v>
      </c>
      <c r="B3884" s="328">
        <v>458000000</v>
      </c>
      <c r="C3884" s="328">
        <v>250681212.66999999</v>
      </c>
      <c r="D3884" s="328">
        <v>250681212.66999999</v>
      </c>
      <c r="E3884" s="328">
        <v>250681212.66999999</v>
      </c>
      <c r="F3884" s="165">
        <f t="shared" si="241"/>
        <v>207318787.33000001</v>
      </c>
      <c r="G3884" s="166">
        <f t="shared" si="242"/>
        <v>54.733889229257635</v>
      </c>
      <c r="H3884" s="166">
        <f t="shared" si="243"/>
        <v>54.733889229257635</v>
      </c>
      <c r="I3884" s="166">
        <f t="shared" si="240"/>
        <v>54.733889229257635</v>
      </c>
    </row>
    <row r="3885" spans="1:9" x14ac:dyDescent="0.2">
      <c r="A3885" s="337" t="s">
        <v>129</v>
      </c>
      <c r="B3885" s="328">
        <v>75000000</v>
      </c>
      <c r="C3885" s="328">
        <v>16343482.01</v>
      </c>
      <c r="D3885" s="328">
        <v>16343482.01</v>
      </c>
      <c r="E3885" s="328">
        <v>16343482.01</v>
      </c>
      <c r="F3885" s="165">
        <f t="shared" si="241"/>
        <v>58656517.990000002</v>
      </c>
      <c r="G3885" s="166">
        <f t="shared" si="242"/>
        <v>21.791309346666665</v>
      </c>
      <c r="H3885" s="166">
        <f t="shared" si="243"/>
        <v>21.791309346666665</v>
      </c>
      <c r="I3885" s="166">
        <f t="shared" si="240"/>
        <v>21.791309346666665</v>
      </c>
    </row>
    <row r="3886" spans="1:9" x14ac:dyDescent="0.2">
      <c r="A3886" s="337" t="s">
        <v>130</v>
      </c>
      <c r="B3886" s="328">
        <v>1618000000</v>
      </c>
      <c r="C3886" s="328">
        <v>0</v>
      </c>
      <c r="D3886" s="328">
        <v>0</v>
      </c>
      <c r="E3886" s="328">
        <v>0</v>
      </c>
      <c r="F3886" s="165">
        <f t="shared" si="241"/>
        <v>1618000000</v>
      </c>
      <c r="G3886" s="166">
        <f t="shared" si="242"/>
        <v>0</v>
      </c>
      <c r="H3886" s="166">
        <f t="shared" si="243"/>
        <v>0</v>
      </c>
      <c r="I3886" s="166">
        <f t="shared" si="240"/>
        <v>0</v>
      </c>
    </row>
    <row r="3887" spans="1:9" x14ac:dyDescent="0.2">
      <c r="A3887" s="326" t="s">
        <v>131</v>
      </c>
      <c r="B3887" s="324">
        <v>72353303177</v>
      </c>
      <c r="C3887" s="324">
        <v>36157652343.090004</v>
      </c>
      <c r="D3887" s="324">
        <v>22917582223.010002</v>
      </c>
      <c r="E3887" s="324">
        <v>22917582223.010002</v>
      </c>
      <c r="F3887" s="203">
        <f t="shared" si="241"/>
        <v>36195650833.909996</v>
      </c>
      <c r="G3887" s="204">
        <f t="shared" si="242"/>
        <v>49.973741011708178</v>
      </c>
      <c r="H3887" s="204">
        <f t="shared" si="243"/>
        <v>31.674548661511764</v>
      </c>
      <c r="I3887" s="204">
        <f t="shared" si="240"/>
        <v>31.674548661511764</v>
      </c>
    </row>
    <row r="3888" spans="1:9" x14ac:dyDescent="0.2">
      <c r="A3888" s="327" t="s">
        <v>1653</v>
      </c>
      <c r="B3888" s="324">
        <v>72353303177</v>
      </c>
      <c r="C3888" s="324">
        <v>36157652343.090004</v>
      </c>
      <c r="D3888" s="324">
        <v>22917582223.010002</v>
      </c>
      <c r="E3888" s="324">
        <v>22917582223.010002</v>
      </c>
      <c r="F3888" s="161">
        <f t="shared" si="241"/>
        <v>36195650833.909996</v>
      </c>
      <c r="G3888" s="162">
        <f t="shared" si="242"/>
        <v>49.973741011708178</v>
      </c>
      <c r="H3888" s="162">
        <f t="shared" si="243"/>
        <v>31.674548661511764</v>
      </c>
      <c r="I3888" s="162">
        <f t="shared" si="240"/>
        <v>31.674548661511764</v>
      </c>
    </row>
    <row r="3889" spans="1:9" x14ac:dyDescent="0.2">
      <c r="A3889" s="337" t="s">
        <v>1130</v>
      </c>
      <c r="B3889" s="328">
        <v>3041905000</v>
      </c>
      <c r="C3889" s="328">
        <v>1847944767.77</v>
      </c>
      <c r="D3889" s="328">
        <v>1765444767.77</v>
      </c>
      <c r="E3889" s="328">
        <v>1765444767.77</v>
      </c>
      <c r="F3889" s="165">
        <f t="shared" si="241"/>
        <v>1193960232.23</v>
      </c>
      <c r="G3889" s="166">
        <f t="shared" si="242"/>
        <v>60.749588424687815</v>
      </c>
      <c r="H3889" s="166">
        <f t="shared" si="243"/>
        <v>58.037472168591719</v>
      </c>
      <c r="I3889" s="166">
        <f t="shared" si="240"/>
        <v>58.037472168591719</v>
      </c>
    </row>
    <row r="3890" spans="1:9" x14ac:dyDescent="0.2">
      <c r="A3890" s="337" t="s">
        <v>1131</v>
      </c>
      <c r="B3890" s="328">
        <v>18400933045</v>
      </c>
      <c r="C3890" s="328">
        <v>12107740522.5</v>
      </c>
      <c r="D3890" s="328">
        <v>11326591383.300001</v>
      </c>
      <c r="E3890" s="328">
        <v>11326591383.300001</v>
      </c>
      <c r="F3890" s="165">
        <f t="shared" si="241"/>
        <v>6293192522.5</v>
      </c>
      <c r="G3890" s="166">
        <f t="shared" si="242"/>
        <v>65.799600992461521</v>
      </c>
      <c r="H3890" s="166">
        <f t="shared" si="243"/>
        <v>61.554440503644592</v>
      </c>
      <c r="I3890" s="166">
        <f t="shared" si="240"/>
        <v>61.554440503644592</v>
      </c>
    </row>
    <row r="3891" spans="1:9" x14ac:dyDescent="0.2">
      <c r="A3891" s="337" t="s">
        <v>1132</v>
      </c>
      <c r="B3891" s="328">
        <v>2219239965</v>
      </c>
      <c r="C3891" s="328">
        <v>898341430</v>
      </c>
      <c r="D3891" s="328">
        <v>308489020</v>
      </c>
      <c r="E3891" s="328">
        <v>308489020</v>
      </c>
      <c r="F3891" s="202">
        <f t="shared" si="241"/>
        <v>1320898535</v>
      </c>
      <c r="G3891" s="168">
        <f t="shared" si="242"/>
        <v>40.479688729830535</v>
      </c>
      <c r="H3891" s="168">
        <f t="shared" si="243"/>
        <v>13.900660805736706</v>
      </c>
      <c r="I3891" s="168">
        <f t="shared" si="240"/>
        <v>13.900660805736706</v>
      </c>
    </row>
    <row r="3892" spans="1:9" x14ac:dyDescent="0.2">
      <c r="A3892" s="337" t="s">
        <v>1133</v>
      </c>
      <c r="B3892" s="328">
        <v>0</v>
      </c>
      <c r="C3892" s="328">
        <v>0</v>
      </c>
      <c r="D3892" s="328">
        <v>0</v>
      </c>
      <c r="E3892" s="328">
        <v>0</v>
      </c>
      <c r="F3892" s="202">
        <f t="shared" si="241"/>
        <v>0</v>
      </c>
      <c r="G3892" s="168">
        <f t="shared" si="242"/>
        <v>0</v>
      </c>
      <c r="H3892" s="168">
        <f t="shared" si="243"/>
        <v>0</v>
      </c>
      <c r="I3892" s="168">
        <f t="shared" si="240"/>
        <v>0</v>
      </c>
    </row>
    <row r="3893" spans="1:9" x14ac:dyDescent="0.2">
      <c r="A3893" s="337" t="s">
        <v>1134</v>
      </c>
      <c r="B3893" s="328">
        <v>6403582285</v>
      </c>
      <c r="C3893" s="328">
        <v>1935094517</v>
      </c>
      <c r="D3893" s="328">
        <v>319163335</v>
      </c>
      <c r="E3893" s="328">
        <v>319163335</v>
      </c>
      <c r="F3893" s="165">
        <f t="shared" si="241"/>
        <v>4468487768</v>
      </c>
      <c r="G3893" s="166">
        <f t="shared" si="242"/>
        <v>30.218937320956123</v>
      </c>
      <c r="H3893" s="166">
        <f t="shared" si="243"/>
        <v>4.9841373280643335</v>
      </c>
      <c r="I3893" s="166">
        <f t="shared" si="240"/>
        <v>4.9841373280643335</v>
      </c>
    </row>
    <row r="3894" spans="1:9" x14ac:dyDescent="0.2">
      <c r="A3894" s="337" t="s">
        <v>1135</v>
      </c>
      <c r="B3894" s="328">
        <v>924896240</v>
      </c>
      <c r="C3894" s="328">
        <v>625605000</v>
      </c>
      <c r="D3894" s="328">
        <v>300021666.67000002</v>
      </c>
      <c r="E3894" s="328">
        <v>300021666.67000002</v>
      </c>
      <c r="F3894" s="165">
        <f t="shared" si="241"/>
        <v>299291240</v>
      </c>
      <c r="G3894" s="166">
        <f t="shared" si="242"/>
        <v>67.640560415728373</v>
      </c>
      <c r="H3894" s="166">
        <f t="shared" si="243"/>
        <v>32.43841348841466</v>
      </c>
      <c r="I3894" s="166">
        <f t="shared" si="240"/>
        <v>32.43841348841466</v>
      </c>
    </row>
    <row r="3895" spans="1:9" x14ac:dyDescent="0.2">
      <c r="A3895" s="337" t="s">
        <v>1136</v>
      </c>
      <c r="B3895" s="328">
        <v>17312887873</v>
      </c>
      <c r="C3895" s="328">
        <v>8884571370.710001</v>
      </c>
      <c r="D3895" s="328">
        <v>8868695383.2700005</v>
      </c>
      <c r="E3895" s="328">
        <v>8868695383.2700005</v>
      </c>
      <c r="F3895" s="165">
        <f t="shared" si="241"/>
        <v>8428316502.289999</v>
      </c>
      <c r="G3895" s="166">
        <f t="shared" si="242"/>
        <v>51.317674069649421</v>
      </c>
      <c r="H3895" s="166">
        <f t="shared" si="243"/>
        <v>51.22597366959797</v>
      </c>
      <c r="I3895" s="166">
        <f t="shared" si="240"/>
        <v>51.22597366959797</v>
      </c>
    </row>
    <row r="3896" spans="1:9" x14ac:dyDescent="0.2">
      <c r="A3896" s="337" t="s">
        <v>1137</v>
      </c>
      <c r="B3896" s="328">
        <v>20000000000</v>
      </c>
      <c r="C3896" s="328">
        <v>8893423829.1100006</v>
      </c>
      <c r="D3896" s="328">
        <v>0</v>
      </c>
      <c r="E3896" s="328">
        <v>0</v>
      </c>
      <c r="F3896" s="165">
        <f t="shared" si="241"/>
        <v>11106576170.889999</v>
      </c>
      <c r="G3896" s="166">
        <f t="shared" si="242"/>
        <v>44.467119145550008</v>
      </c>
      <c r="H3896" s="166">
        <f t="shared" si="243"/>
        <v>0</v>
      </c>
      <c r="I3896" s="166">
        <f t="shared" si="240"/>
        <v>0</v>
      </c>
    </row>
    <row r="3897" spans="1:9" x14ac:dyDescent="0.2">
      <c r="A3897" s="337" t="s">
        <v>1138</v>
      </c>
      <c r="B3897" s="328">
        <v>1500000000</v>
      </c>
      <c r="C3897" s="328">
        <v>0</v>
      </c>
      <c r="D3897" s="328">
        <v>0</v>
      </c>
      <c r="E3897" s="328">
        <v>0</v>
      </c>
      <c r="F3897" s="339">
        <f t="shared" si="241"/>
        <v>1500000000</v>
      </c>
      <c r="G3897" s="342">
        <f t="shared" si="242"/>
        <v>0</v>
      </c>
      <c r="H3897" s="342">
        <f t="shared" si="243"/>
        <v>0</v>
      </c>
      <c r="I3897" s="342">
        <f t="shared" si="240"/>
        <v>0</v>
      </c>
    </row>
    <row r="3898" spans="1:9" x14ac:dyDescent="0.2">
      <c r="A3898" s="337" t="s">
        <v>1139</v>
      </c>
      <c r="B3898" s="328">
        <v>731065528</v>
      </c>
      <c r="C3898" s="328">
        <v>315854240</v>
      </c>
      <c r="D3898" s="328">
        <v>0</v>
      </c>
      <c r="E3898" s="328">
        <v>0</v>
      </c>
      <c r="F3898" s="339">
        <f t="shared" si="241"/>
        <v>415211288</v>
      </c>
      <c r="G3898" s="342">
        <f t="shared" si="242"/>
        <v>43.204641431267156</v>
      </c>
      <c r="H3898" s="342">
        <f t="shared" si="243"/>
        <v>0</v>
      </c>
      <c r="I3898" s="166">
        <f t="shared" si="240"/>
        <v>0</v>
      </c>
    </row>
    <row r="3899" spans="1:9" x14ac:dyDescent="0.2">
      <c r="A3899" s="337" t="s">
        <v>1140</v>
      </c>
      <c r="B3899" s="328">
        <v>749363001</v>
      </c>
      <c r="C3899" s="328">
        <v>413343334</v>
      </c>
      <c r="D3899" s="328">
        <v>29176667</v>
      </c>
      <c r="E3899" s="328">
        <v>29176667</v>
      </c>
      <c r="F3899" s="165">
        <f t="shared" si="241"/>
        <v>336019667</v>
      </c>
      <c r="G3899" s="166">
        <f t="shared" si="242"/>
        <v>55.159293086048692</v>
      </c>
      <c r="H3899" s="166">
        <f t="shared" si="243"/>
        <v>3.8935291655799271</v>
      </c>
      <c r="I3899" s="166">
        <f t="shared" si="240"/>
        <v>3.8935291655799271</v>
      </c>
    </row>
    <row r="3900" spans="1:9" x14ac:dyDescent="0.2">
      <c r="A3900" s="337" t="s">
        <v>1711</v>
      </c>
      <c r="B3900" s="328">
        <v>1069430240</v>
      </c>
      <c r="C3900" s="328">
        <v>235733332</v>
      </c>
      <c r="D3900" s="328">
        <v>0</v>
      </c>
      <c r="E3900" s="328">
        <v>0</v>
      </c>
      <c r="F3900" s="165">
        <f t="shared" si="241"/>
        <v>833696908</v>
      </c>
      <c r="G3900" s="166">
        <f t="shared" si="242"/>
        <v>22.042890053305396</v>
      </c>
      <c r="H3900" s="166">
        <f t="shared" si="243"/>
        <v>0</v>
      </c>
      <c r="I3900" s="166">
        <f t="shared" si="240"/>
        <v>0</v>
      </c>
    </row>
    <row r="3901" spans="1:9" x14ac:dyDescent="0.2">
      <c r="A3901" s="325" t="s">
        <v>1141</v>
      </c>
      <c r="B3901" s="324">
        <v>209833320548</v>
      </c>
      <c r="C3901" s="324">
        <v>139194827254.14999</v>
      </c>
      <c r="D3901" s="324">
        <v>115744188599.61</v>
      </c>
      <c r="E3901" s="324">
        <v>115590399643.03</v>
      </c>
      <c r="F3901" s="203">
        <f t="shared" si="241"/>
        <v>70638493293.850006</v>
      </c>
      <c r="G3901" s="204">
        <f t="shared" si="242"/>
        <v>66.335902653891793</v>
      </c>
      <c r="H3901" s="204">
        <f t="shared" si="243"/>
        <v>55.160061470376995</v>
      </c>
      <c r="I3901" s="204">
        <f t="shared" si="240"/>
        <v>55.086770461981203</v>
      </c>
    </row>
    <row r="3902" spans="1:9" x14ac:dyDescent="0.2">
      <c r="A3902" s="326" t="s">
        <v>109</v>
      </c>
      <c r="B3902" s="324">
        <v>166237000000</v>
      </c>
      <c r="C3902" s="324">
        <v>115431612092</v>
      </c>
      <c r="D3902" s="324">
        <v>102196354811.41</v>
      </c>
      <c r="E3902" s="324">
        <v>102124365854.83</v>
      </c>
      <c r="F3902" s="203">
        <f t="shared" si="241"/>
        <v>50805387908</v>
      </c>
      <c r="G3902" s="204">
        <f t="shared" si="242"/>
        <v>69.437978363420896</v>
      </c>
      <c r="H3902" s="204">
        <f t="shared" si="243"/>
        <v>61.476298785114025</v>
      </c>
      <c r="I3902" s="204">
        <f t="shared" si="240"/>
        <v>61.432993770839225</v>
      </c>
    </row>
    <row r="3903" spans="1:9" x14ac:dyDescent="0.2">
      <c r="A3903" s="327" t="s">
        <v>28</v>
      </c>
      <c r="B3903" s="324">
        <v>127363000000</v>
      </c>
      <c r="C3903" s="324">
        <v>82257400948</v>
      </c>
      <c r="D3903" s="324">
        <v>82196360978</v>
      </c>
      <c r="E3903" s="324">
        <v>82196360978</v>
      </c>
      <c r="F3903" s="203">
        <f t="shared" si="241"/>
        <v>45105599052</v>
      </c>
      <c r="G3903" s="204">
        <f t="shared" si="242"/>
        <v>64.585005808594332</v>
      </c>
      <c r="H3903" s="204">
        <f t="shared" si="243"/>
        <v>64.537079825380999</v>
      </c>
      <c r="I3903" s="204">
        <f t="shared" si="240"/>
        <v>64.537079825380999</v>
      </c>
    </row>
    <row r="3904" spans="1:9" x14ac:dyDescent="0.2">
      <c r="A3904" s="337" t="s">
        <v>110</v>
      </c>
      <c r="B3904" s="328">
        <v>83338000000</v>
      </c>
      <c r="C3904" s="328">
        <v>53870952839</v>
      </c>
      <c r="D3904" s="328">
        <v>53832901766</v>
      </c>
      <c r="E3904" s="328">
        <v>53832901766</v>
      </c>
      <c r="F3904" s="165">
        <f t="shared" si="241"/>
        <v>29467047161</v>
      </c>
      <c r="G3904" s="166">
        <f t="shared" si="242"/>
        <v>64.641523481485038</v>
      </c>
      <c r="H3904" s="166">
        <f t="shared" si="243"/>
        <v>64.595864750773956</v>
      </c>
      <c r="I3904" s="166">
        <f t="shared" si="240"/>
        <v>64.595864750773956</v>
      </c>
    </row>
    <row r="3905" spans="1:9" x14ac:dyDescent="0.2">
      <c r="A3905" s="337" t="s">
        <v>111</v>
      </c>
      <c r="B3905" s="328">
        <v>35828000000</v>
      </c>
      <c r="C3905" s="328">
        <v>23705183611</v>
      </c>
      <c r="D3905" s="328">
        <v>23705159315</v>
      </c>
      <c r="E3905" s="328">
        <v>23705159315</v>
      </c>
      <c r="F3905" s="165">
        <f t="shared" si="241"/>
        <v>12122816389</v>
      </c>
      <c r="G3905" s="166">
        <f t="shared" si="242"/>
        <v>66.163848417438871</v>
      </c>
      <c r="H3905" s="166">
        <f t="shared" si="243"/>
        <v>66.1637806045551</v>
      </c>
      <c r="I3905" s="166">
        <f t="shared" si="240"/>
        <v>66.1637806045551</v>
      </c>
    </row>
    <row r="3906" spans="1:9" x14ac:dyDescent="0.2">
      <c r="A3906" s="337" t="s">
        <v>112</v>
      </c>
      <c r="B3906" s="328">
        <v>8197000000</v>
      </c>
      <c r="C3906" s="328">
        <v>4681264498</v>
      </c>
      <c r="D3906" s="328">
        <v>4658299897</v>
      </c>
      <c r="E3906" s="328">
        <v>4658299897</v>
      </c>
      <c r="F3906" s="165">
        <f t="shared" si="241"/>
        <v>3515735502</v>
      </c>
      <c r="G3906" s="166">
        <f t="shared" si="242"/>
        <v>57.109485153104799</v>
      </c>
      <c r="H3906" s="166">
        <f t="shared" si="243"/>
        <v>56.829326546297423</v>
      </c>
      <c r="I3906" s="166">
        <f t="shared" si="240"/>
        <v>56.829326546297423</v>
      </c>
    </row>
    <row r="3907" spans="1:9" x14ac:dyDescent="0.2">
      <c r="A3907" s="327" t="s">
        <v>29</v>
      </c>
      <c r="B3907" s="324">
        <v>36280000000</v>
      </c>
      <c r="C3907" s="324">
        <v>31865775125.279999</v>
      </c>
      <c r="D3907" s="324">
        <v>18842303469.689999</v>
      </c>
      <c r="E3907" s="324">
        <v>18770314513.110001</v>
      </c>
      <c r="F3907" s="161">
        <f t="shared" si="241"/>
        <v>4414224874.7200012</v>
      </c>
      <c r="G3907" s="162">
        <f t="shared" si="242"/>
        <v>87.83289725821389</v>
      </c>
      <c r="H3907" s="162">
        <f t="shared" si="243"/>
        <v>51.93578685140573</v>
      </c>
      <c r="I3907" s="162">
        <f t="shared" si="240"/>
        <v>51.737360840986767</v>
      </c>
    </row>
    <row r="3908" spans="1:9" x14ac:dyDescent="0.2">
      <c r="A3908" s="337" t="s">
        <v>113</v>
      </c>
      <c r="B3908" s="328">
        <v>36280000000</v>
      </c>
      <c r="C3908" s="328">
        <v>31865775125.279999</v>
      </c>
      <c r="D3908" s="328">
        <v>18842303469.689999</v>
      </c>
      <c r="E3908" s="328">
        <v>18770314513.110001</v>
      </c>
      <c r="F3908" s="202">
        <f t="shared" si="241"/>
        <v>4414224874.7200012</v>
      </c>
      <c r="G3908" s="168">
        <f t="shared" si="242"/>
        <v>87.83289725821389</v>
      </c>
      <c r="H3908" s="168">
        <f t="shared" si="243"/>
        <v>51.93578685140573</v>
      </c>
      <c r="I3908" s="168">
        <f t="shared" si="240"/>
        <v>51.737360840986767</v>
      </c>
    </row>
    <row r="3909" spans="1:9" x14ac:dyDescent="0.2">
      <c r="A3909" s="327" t="s">
        <v>30</v>
      </c>
      <c r="B3909" s="324">
        <v>1825000000</v>
      </c>
      <c r="C3909" s="324">
        <v>1028578014</v>
      </c>
      <c r="D3909" s="324">
        <v>877832359</v>
      </c>
      <c r="E3909" s="324">
        <v>877832359</v>
      </c>
      <c r="F3909" s="161">
        <f t="shared" si="241"/>
        <v>796421986</v>
      </c>
      <c r="G3909" s="162">
        <f t="shared" si="242"/>
        <v>56.360439123287676</v>
      </c>
      <c r="H3909" s="162">
        <f t="shared" si="243"/>
        <v>48.100403232876715</v>
      </c>
      <c r="I3909" s="162">
        <f t="shared" si="240"/>
        <v>48.100403232876715</v>
      </c>
    </row>
    <row r="3910" spans="1:9" x14ac:dyDescent="0.2">
      <c r="A3910" s="337" t="s">
        <v>1142</v>
      </c>
      <c r="B3910" s="328">
        <v>465000000</v>
      </c>
      <c r="C3910" s="328">
        <v>261680931</v>
      </c>
      <c r="D3910" s="328">
        <v>110935276</v>
      </c>
      <c r="E3910" s="328">
        <v>110935276</v>
      </c>
      <c r="F3910" s="202">
        <f t="shared" si="241"/>
        <v>203319069</v>
      </c>
      <c r="G3910" s="168">
        <f t="shared" si="242"/>
        <v>56.275469032258066</v>
      </c>
      <c r="H3910" s="168">
        <f t="shared" si="243"/>
        <v>23.857048602150538</v>
      </c>
      <c r="I3910" s="168">
        <f t="shared" si="240"/>
        <v>23.857048602150538</v>
      </c>
    </row>
    <row r="3911" spans="1:9" s="351" customFormat="1" x14ac:dyDescent="0.2">
      <c r="A3911" s="337" t="s">
        <v>118</v>
      </c>
      <c r="B3911" s="328">
        <v>417000000</v>
      </c>
      <c r="C3911" s="328">
        <v>360176435</v>
      </c>
      <c r="D3911" s="328">
        <v>360176435</v>
      </c>
      <c r="E3911" s="328">
        <v>360176435</v>
      </c>
      <c r="F3911" s="165">
        <f t="shared" si="241"/>
        <v>56823565</v>
      </c>
      <c r="G3911" s="166">
        <f t="shared" si="242"/>
        <v>86.373245803357307</v>
      </c>
      <c r="H3911" s="166">
        <f t="shared" si="243"/>
        <v>86.373245803357307</v>
      </c>
      <c r="I3911" s="166">
        <f t="shared" ref="I3911:I3974" si="244">IFERROR(IF(E3911&gt;0,+E3911/B3911*100,0),0)</f>
        <v>86.373245803357307</v>
      </c>
    </row>
    <row r="3912" spans="1:9" x14ac:dyDescent="0.2">
      <c r="A3912" s="337" t="s">
        <v>392</v>
      </c>
      <c r="B3912" s="328">
        <v>143000000</v>
      </c>
      <c r="C3912" s="328">
        <v>0</v>
      </c>
      <c r="D3912" s="328">
        <v>0</v>
      </c>
      <c r="E3912" s="328">
        <v>0</v>
      </c>
      <c r="F3912" s="165">
        <f t="shared" si="241"/>
        <v>143000000</v>
      </c>
      <c r="G3912" s="166">
        <f t="shared" si="242"/>
        <v>0</v>
      </c>
      <c r="H3912" s="166">
        <f t="shared" si="243"/>
        <v>0</v>
      </c>
      <c r="I3912" s="166">
        <f t="shared" si="244"/>
        <v>0</v>
      </c>
    </row>
    <row r="3913" spans="1:9" x14ac:dyDescent="0.2">
      <c r="A3913" s="337" t="s">
        <v>124</v>
      </c>
      <c r="B3913" s="328">
        <v>800000000</v>
      </c>
      <c r="C3913" s="328">
        <v>406720648</v>
      </c>
      <c r="D3913" s="328">
        <v>406720648</v>
      </c>
      <c r="E3913" s="328">
        <v>406720648</v>
      </c>
      <c r="F3913" s="165">
        <f t="shared" ref="F3913:F3976" si="245">+B3913-C3913</f>
        <v>393279352</v>
      </c>
      <c r="G3913" s="166">
        <f t="shared" ref="G3913:G3976" si="246">IFERROR(IF(C3913&gt;0,+C3913/B3913*100,0),0)</f>
        <v>50.840081000000005</v>
      </c>
      <c r="H3913" s="166">
        <f t="shared" ref="H3913:H3976" si="247">IFERROR(IF(D3913&gt;0,+D3913/B3913*100,0),0)</f>
        <v>50.840081000000005</v>
      </c>
      <c r="I3913" s="166">
        <f t="shared" si="244"/>
        <v>50.840081000000005</v>
      </c>
    </row>
    <row r="3914" spans="1:9" x14ac:dyDescent="0.2">
      <c r="A3914" s="327" t="s">
        <v>127</v>
      </c>
      <c r="B3914" s="324">
        <v>769000000</v>
      </c>
      <c r="C3914" s="324">
        <v>279858004.72000003</v>
      </c>
      <c r="D3914" s="324">
        <v>279858004.72000003</v>
      </c>
      <c r="E3914" s="324">
        <v>279858004.72000003</v>
      </c>
      <c r="F3914" s="161">
        <f t="shared" si="245"/>
        <v>489141995.27999997</v>
      </c>
      <c r="G3914" s="162">
        <f t="shared" si="246"/>
        <v>36.392458351105333</v>
      </c>
      <c r="H3914" s="162">
        <f t="shared" si="247"/>
        <v>36.392458351105333</v>
      </c>
      <c r="I3914" s="162">
        <f t="shared" si="244"/>
        <v>36.392458351105333</v>
      </c>
    </row>
    <row r="3915" spans="1:9" x14ac:dyDescent="0.2">
      <c r="A3915" s="337" t="s">
        <v>128</v>
      </c>
      <c r="B3915" s="328">
        <v>323000000</v>
      </c>
      <c r="C3915" s="328">
        <v>276900504.72000003</v>
      </c>
      <c r="D3915" s="328">
        <v>276900504.72000003</v>
      </c>
      <c r="E3915" s="328">
        <v>276900504.72000003</v>
      </c>
      <c r="F3915" s="165">
        <f t="shared" si="245"/>
        <v>46099495.279999971</v>
      </c>
      <c r="G3915" s="166">
        <f t="shared" si="246"/>
        <v>85.727710439628495</v>
      </c>
      <c r="H3915" s="166">
        <f t="shared" si="247"/>
        <v>85.727710439628495</v>
      </c>
      <c r="I3915" s="166">
        <f t="shared" si="244"/>
        <v>85.727710439628495</v>
      </c>
    </row>
    <row r="3916" spans="1:9" x14ac:dyDescent="0.2">
      <c r="A3916" s="337" t="s">
        <v>129</v>
      </c>
      <c r="B3916" s="328">
        <v>24000000</v>
      </c>
      <c r="C3916" s="328">
        <v>2957500</v>
      </c>
      <c r="D3916" s="328">
        <v>2957500</v>
      </c>
      <c r="E3916" s="328">
        <v>2957500</v>
      </c>
      <c r="F3916" s="202">
        <f t="shared" si="245"/>
        <v>21042500</v>
      </c>
      <c r="G3916" s="168">
        <f t="shared" si="246"/>
        <v>12.322916666666666</v>
      </c>
      <c r="H3916" s="168">
        <f t="shared" si="247"/>
        <v>12.322916666666666</v>
      </c>
      <c r="I3916" s="168">
        <f t="shared" si="244"/>
        <v>12.322916666666666</v>
      </c>
    </row>
    <row r="3917" spans="1:9" x14ac:dyDescent="0.2">
      <c r="A3917" s="337" t="s">
        <v>130</v>
      </c>
      <c r="B3917" s="328">
        <v>418000000</v>
      </c>
      <c r="C3917" s="328">
        <v>0</v>
      </c>
      <c r="D3917" s="328">
        <v>0</v>
      </c>
      <c r="E3917" s="328">
        <v>0</v>
      </c>
      <c r="F3917" s="165">
        <f t="shared" si="245"/>
        <v>418000000</v>
      </c>
      <c r="G3917" s="166">
        <f t="shared" si="246"/>
        <v>0</v>
      </c>
      <c r="H3917" s="166">
        <f t="shared" si="247"/>
        <v>0</v>
      </c>
      <c r="I3917" s="166">
        <f t="shared" si="244"/>
        <v>0</v>
      </c>
    </row>
    <row r="3918" spans="1:9" x14ac:dyDescent="0.2">
      <c r="A3918" s="337" t="s">
        <v>188</v>
      </c>
      <c r="B3918" s="328">
        <v>4000000</v>
      </c>
      <c r="C3918" s="328">
        <v>0</v>
      </c>
      <c r="D3918" s="328">
        <v>0</v>
      </c>
      <c r="E3918" s="328">
        <v>0</v>
      </c>
      <c r="F3918" s="165">
        <f t="shared" si="245"/>
        <v>4000000</v>
      </c>
      <c r="G3918" s="166">
        <f t="shared" si="246"/>
        <v>0</v>
      </c>
      <c r="H3918" s="166">
        <f t="shared" si="247"/>
        <v>0</v>
      </c>
      <c r="I3918" s="166">
        <f t="shared" si="244"/>
        <v>0</v>
      </c>
    </row>
    <row r="3919" spans="1:9" x14ac:dyDescent="0.2">
      <c r="A3919" s="326" t="s">
        <v>131</v>
      </c>
      <c r="B3919" s="324">
        <v>43596320548</v>
      </c>
      <c r="C3919" s="324">
        <v>23763215162.150002</v>
      </c>
      <c r="D3919" s="324">
        <v>13547833788.200001</v>
      </c>
      <c r="E3919" s="324">
        <v>13466033788.200001</v>
      </c>
      <c r="F3919" s="203">
        <f t="shared" si="245"/>
        <v>19833105385.849998</v>
      </c>
      <c r="G3919" s="204">
        <f t="shared" si="246"/>
        <v>54.507387007549077</v>
      </c>
      <c r="H3919" s="204">
        <f t="shared" si="247"/>
        <v>31.075635782803495</v>
      </c>
      <c r="I3919" s="204">
        <f t="shared" si="244"/>
        <v>30.888005269558832</v>
      </c>
    </row>
    <row r="3920" spans="1:9" x14ac:dyDescent="0.2">
      <c r="A3920" s="327" t="s">
        <v>1653</v>
      </c>
      <c r="B3920" s="324">
        <v>43596320548</v>
      </c>
      <c r="C3920" s="324">
        <v>23763215162.150002</v>
      </c>
      <c r="D3920" s="324">
        <v>13547833788.200001</v>
      </c>
      <c r="E3920" s="324">
        <v>13466033788.200001</v>
      </c>
      <c r="F3920" s="203">
        <f t="shared" si="245"/>
        <v>19833105385.849998</v>
      </c>
      <c r="G3920" s="204">
        <f t="shared" si="246"/>
        <v>54.507387007549077</v>
      </c>
      <c r="H3920" s="204">
        <f t="shared" si="247"/>
        <v>31.075635782803495</v>
      </c>
      <c r="I3920" s="204">
        <f t="shared" si="244"/>
        <v>30.888005269558832</v>
      </c>
    </row>
    <row r="3921" spans="1:9" x14ac:dyDescent="0.2">
      <c r="A3921" s="337" t="s">
        <v>1143</v>
      </c>
      <c r="B3921" s="328">
        <v>1656462311</v>
      </c>
      <c r="C3921" s="328">
        <v>125823106</v>
      </c>
      <c r="D3921" s="328">
        <v>46150000</v>
      </c>
      <c r="E3921" s="328">
        <v>46150000</v>
      </c>
      <c r="F3921" s="202">
        <f t="shared" si="245"/>
        <v>1530639205</v>
      </c>
      <c r="G3921" s="168">
        <f t="shared" si="246"/>
        <v>7.5958930767365942</v>
      </c>
      <c r="H3921" s="168">
        <f t="shared" si="247"/>
        <v>2.7860579557731935</v>
      </c>
      <c r="I3921" s="168">
        <f t="shared" si="244"/>
        <v>2.7860579557731935</v>
      </c>
    </row>
    <row r="3922" spans="1:9" x14ac:dyDescent="0.2">
      <c r="A3922" s="337" t="s">
        <v>1144</v>
      </c>
      <c r="B3922" s="328">
        <v>3801872435</v>
      </c>
      <c r="C3922" s="328">
        <v>1219756544</v>
      </c>
      <c r="D3922" s="328">
        <v>310871588</v>
      </c>
      <c r="E3922" s="328">
        <v>265871588</v>
      </c>
      <c r="F3922" s="165">
        <f t="shared" si="245"/>
        <v>2582115891</v>
      </c>
      <c r="G3922" s="166">
        <f t="shared" si="246"/>
        <v>32.083047625978537</v>
      </c>
      <c r="H3922" s="166">
        <f t="shared" si="247"/>
        <v>8.1768021761624414</v>
      </c>
      <c r="I3922" s="166">
        <f t="shared" si="244"/>
        <v>6.9931748775258411</v>
      </c>
    </row>
    <row r="3923" spans="1:9" x14ac:dyDescent="0.2">
      <c r="A3923" s="337" t="s">
        <v>1145</v>
      </c>
      <c r="B3923" s="328">
        <v>30887985802</v>
      </c>
      <c r="C3923" s="328">
        <v>17503289641.150002</v>
      </c>
      <c r="D3923" s="328">
        <v>10889204459.200001</v>
      </c>
      <c r="E3923" s="328">
        <v>10879704459.200001</v>
      </c>
      <c r="F3923" s="202">
        <f t="shared" si="245"/>
        <v>13384696160.849998</v>
      </c>
      <c r="G3923" s="168">
        <f t="shared" si="246"/>
        <v>56.666982927765595</v>
      </c>
      <c r="H3923" s="168">
        <f t="shared" si="247"/>
        <v>35.253850895304808</v>
      </c>
      <c r="I3923" s="168">
        <f t="shared" si="244"/>
        <v>35.223094600411073</v>
      </c>
    </row>
    <row r="3924" spans="1:9" x14ac:dyDescent="0.2">
      <c r="A3924" s="337" t="s">
        <v>1146</v>
      </c>
      <c r="B3924" s="328">
        <v>750000000</v>
      </c>
      <c r="C3924" s="328">
        <v>679500000</v>
      </c>
      <c r="D3924" s="328">
        <v>367333333</v>
      </c>
      <c r="E3924" s="328">
        <v>367333333</v>
      </c>
      <c r="F3924" s="165">
        <f t="shared" si="245"/>
        <v>70500000</v>
      </c>
      <c r="G3924" s="166">
        <f t="shared" si="246"/>
        <v>90.600000000000009</v>
      </c>
      <c r="H3924" s="166">
        <f t="shared" si="247"/>
        <v>48.977777733333333</v>
      </c>
      <c r="I3924" s="166">
        <f t="shared" si="244"/>
        <v>48.977777733333333</v>
      </c>
    </row>
    <row r="3925" spans="1:9" x14ac:dyDescent="0.2">
      <c r="A3925" s="337" t="s">
        <v>1147</v>
      </c>
      <c r="B3925" s="328">
        <v>3000000000</v>
      </c>
      <c r="C3925" s="328">
        <v>1468197471</v>
      </c>
      <c r="D3925" s="328">
        <v>1070034141</v>
      </c>
      <c r="E3925" s="328">
        <v>1042734141</v>
      </c>
      <c r="F3925" s="165">
        <f t="shared" si="245"/>
        <v>1531802529</v>
      </c>
      <c r="G3925" s="166">
        <f t="shared" si="246"/>
        <v>48.9399157</v>
      </c>
      <c r="H3925" s="166">
        <f t="shared" si="247"/>
        <v>35.667804699999998</v>
      </c>
      <c r="I3925" s="166">
        <f t="shared" si="244"/>
        <v>34.757804700000001</v>
      </c>
    </row>
    <row r="3926" spans="1:9" x14ac:dyDescent="0.2">
      <c r="A3926" s="337" t="s">
        <v>1148</v>
      </c>
      <c r="B3926" s="328">
        <v>3500000000</v>
      </c>
      <c r="C3926" s="328">
        <v>2766648400</v>
      </c>
      <c r="D3926" s="328">
        <v>864240267</v>
      </c>
      <c r="E3926" s="328">
        <v>864240267</v>
      </c>
      <c r="F3926" s="202">
        <f t="shared" si="245"/>
        <v>733351600</v>
      </c>
      <c r="G3926" s="168">
        <f t="shared" si="246"/>
        <v>79.047097142857154</v>
      </c>
      <c r="H3926" s="168">
        <f t="shared" si="247"/>
        <v>24.692579057142858</v>
      </c>
      <c r="I3926" s="168">
        <f t="shared" si="244"/>
        <v>24.692579057142858</v>
      </c>
    </row>
    <row r="3927" spans="1:9" x14ac:dyDescent="0.2">
      <c r="A3927" s="336" t="s">
        <v>62</v>
      </c>
      <c r="B3927" s="324">
        <v>61516731675318</v>
      </c>
      <c r="C3927" s="324">
        <v>41631536128461.727</v>
      </c>
      <c r="D3927" s="324">
        <v>38154573264234.586</v>
      </c>
      <c r="E3927" s="324">
        <v>38151291508562.539</v>
      </c>
      <c r="F3927" s="205">
        <f t="shared" si="245"/>
        <v>19885195546856.273</v>
      </c>
      <c r="G3927" s="162">
        <f t="shared" si="246"/>
        <v>67.675142997177957</v>
      </c>
      <c r="H3927" s="162">
        <f t="shared" si="247"/>
        <v>62.023082542181164</v>
      </c>
      <c r="I3927" s="162">
        <f t="shared" si="244"/>
        <v>62.017747805463728</v>
      </c>
    </row>
    <row r="3928" spans="1:9" s="351" customFormat="1" x14ac:dyDescent="0.2">
      <c r="A3928" s="325" t="s">
        <v>1149</v>
      </c>
      <c r="B3928" s="324">
        <v>59599328008844</v>
      </c>
      <c r="C3928" s="324">
        <v>40344008026059.078</v>
      </c>
      <c r="D3928" s="324">
        <v>37124917400785.117</v>
      </c>
      <c r="E3928" s="324">
        <v>37124917400785.117</v>
      </c>
      <c r="F3928" s="203">
        <f t="shared" si="245"/>
        <v>19255319982784.922</v>
      </c>
      <c r="G3928" s="204">
        <f t="shared" si="246"/>
        <v>67.692051863525023</v>
      </c>
      <c r="H3928" s="204">
        <f t="shared" si="247"/>
        <v>62.290832197430333</v>
      </c>
      <c r="I3928" s="204">
        <f t="shared" si="244"/>
        <v>62.290832197430333</v>
      </c>
    </row>
    <row r="3929" spans="1:9" x14ac:dyDescent="0.2">
      <c r="A3929" s="326" t="s">
        <v>109</v>
      </c>
      <c r="B3929" s="324">
        <v>57727868784551</v>
      </c>
      <c r="C3929" s="324">
        <v>39105418724833.992</v>
      </c>
      <c r="D3929" s="324">
        <v>36527508455713.43</v>
      </c>
      <c r="E3929" s="324">
        <v>36527508455713.43</v>
      </c>
      <c r="F3929" s="161">
        <f t="shared" si="245"/>
        <v>18622450059717.008</v>
      </c>
      <c r="G3929" s="162">
        <f t="shared" si="246"/>
        <v>67.740970779263023</v>
      </c>
      <c r="H3929" s="162">
        <f t="shared" si="247"/>
        <v>63.275345556302334</v>
      </c>
      <c r="I3929" s="162">
        <f t="shared" si="244"/>
        <v>63.275345556302334</v>
      </c>
    </row>
    <row r="3930" spans="1:9" x14ac:dyDescent="0.2">
      <c r="A3930" s="327" t="s">
        <v>28</v>
      </c>
      <c r="B3930" s="324">
        <v>86924818000</v>
      </c>
      <c r="C3930" s="324">
        <v>53387820888</v>
      </c>
      <c r="D3930" s="324">
        <v>52492378823</v>
      </c>
      <c r="E3930" s="324">
        <v>52492378823</v>
      </c>
      <c r="F3930" s="161">
        <f t="shared" si="245"/>
        <v>33536997112</v>
      </c>
      <c r="G3930" s="162">
        <f t="shared" si="246"/>
        <v>61.418386735074904</v>
      </c>
      <c r="H3930" s="162">
        <f t="shared" si="247"/>
        <v>60.388252780696071</v>
      </c>
      <c r="I3930" s="162">
        <f t="shared" si="244"/>
        <v>60.388252780696071</v>
      </c>
    </row>
    <row r="3931" spans="1:9" x14ac:dyDescent="0.2">
      <c r="A3931" s="337" t="s">
        <v>110</v>
      </c>
      <c r="B3931" s="328">
        <v>59747601000</v>
      </c>
      <c r="C3931" s="328">
        <v>34364168113</v>
      </c>
      <c r="D3931" s="328">
        <v>34364168113</v>
      </c>
      <c r="E3931" s="328">
        <v>34364168113</v>
      </c>
      <c r="F3931" s="202">
        <f t="shared" si="245"/>
        <v>25383432887</v>
      </c>
      <c r="G3931" s="168">
        <f t="shared" si="246"/>
        <v>57.515561357852675</v>
      </c>
      <c r="H3931" s="168">
        <f t="shared" si="247"/>
        <v>57.515561357852675</v>
      </c>
      <c r="I3931" s="168">
        <f t="shared" si="244"/>
        <v>57.515561357852675</v>
      </c>
    </row>
    <row r="3932" spans="1:9" x14ac:dyDescent="0.2">
      <c r="A3932" s="337" t="s">
        <v>111</v>
      </c>
      <c r="B3932" s="328">
        <v>21530679000</v>
      </c>
      <c r="C3932" s="328">
        <v>14566234626</v>
      </c>
      <c r="D3932" s="328">
        <v>13670792561</v>
      </c>
      <c r="E3932" s="328">
        <v>13670792561</v>
      </c>
      <c r="F3932" s="165">
        <f t="shared" si="245"/>
        <v>6964444374</v>
      </c>
      <c r="G3932" s="166">
        <f t="shared" si="246"/>
        <v>67.653391822896054</v>
      </c>
      <c r="H3932" s="166">
        <f t="shared" si="247"/>
        <v>63.49447948668967</v>
      </c>
      <c r="I3932" s="166">
        <f t="shared" si="244"/>
        <v>63.49447948668967</v>
      </c>
    </row>
    <row r="3933" spans="1:9" x14ac:dyDescent="0.2">
      <c r="A3933" s="337" t="s">
        <v>112</v>
      </c>
      <c r="B3933" s="328">
        <v>5646538000</v>
      </c>
      <c r="C3933" s="328">
        <v>4457418149</v>
      </c>
      <c r="D3933" s="328">
        <v>4457418149</v>
      </c>
      <c r="E3933" s="328">
        <v>4457418149</v>
      </c>
      <c r="F3933" s="165">
        <f t="shared" si="245"/>
        <v>1189119851</v>
      </c>
      <c r="G3933" s="166">
        <f t="shared" si="246"/>
        <v>78.940727026011331</v>
      </c>
      <c r="H3933" s="166">
        <f t="shared" si="247"/>
        <v>78.940727026011331</v>
      </c>
      <c r="I3933" s="166">
        <f t="shared" si="244"/>
        <v>78.940727026011331</v>
      </c>
    </row>
    <row r="3934" spans="1:9" x14ac:dyDescent="0.2">
      <c r="A3934" s="327" t="s">
        <v>29</v>
      </c>
      <c r="B3934" s="324">
        <v>22867869000</v>
      </c>
      <c r="C3934" s="324">
        <v>21481344009.310001</v>
      </c>
      <c r="D3934" s="324">
        <v>12852990574.209999</v>
      </c>
      <c r="E3934" s="324">
        <v>12852990574.209999</v>
      </c>
      <c r="F3934" s="203">
        <f t="shared" si="245"/>
        <v>1386524990.6899986</v>
      </c>
      <c r="G3934" s="204">
        <f t="shared" si="246"/>
        <v>93.936798436749839</v>
      </c>
      <c r="H3934" s="204">
        <f t="shared" si="247"/>
        <v>56.205458297010537</v>
      </c>
      <c r="I3934" s="204">
        <f t="shared" si="244"/>
        <v>56.205458297010537</v>
      </c>
    </row>
    <row r="3935" spans="1:9" x14ac:dyDescent="0.2">
      <c r="A3935" s="337" t="s">
        <v>113</v>
      </c>
      <c r="B3935" s="328">
        <v>22867869000</v>
      </c>
      <c r="C3935" s="328">
        <v>21481344009.310001</v>
      </c>
      <c r="D3935" s="328">
        <v>12852990574.209999</v>
      </c>
      <c r="E3935" s="328">
        <v>12852990574.209999</v>
      </c>
      <c r="F3935" s="202">
        <f t="shared" si="245"/>
        <v>1386524990.6899986</v>
      </c>
      <c r="G3935" s="168">
        <f t="shared" si="246"/>
        <v>93.936798436749839</v>
      </c>
      <c r="H3935" s="168">
        <f t="shared" si="247"/>
        <v>56.205458297010537</v>
      </c>
      <c r="I3935" s="168">
        <f t="shared" si="244"/>
        <v>56.205458297010537</v>
      </c>
    </row>
    <row r="3936" spans="1:9" x14ac:dyDescent="0.2">
      <c r="A3936" s="327" t="s">
        <v>30</v>
      </c>
      <c r="B3936" s="324">
        <v>57431715653551</v>
      </c>
      <c r="C3936" s="324">
        <v>39030144521936.68</v>
      </c>
      <c r="D3936" s="324">
        <v>36461758048316.219</v>
      </c>
      <c r="E3936" s="324">
        <v>36461758048316.219</v>
      </c>
      <c r="F3936" s="203">
        <f t="shared" si="245"/>
        <v>18401571131614.32</v>
      </c>
      <c r="G3936" s="204">
        <f t="shared" si="246"/>
        <v>67.959217442468045</v>
      </c>
      <c r="H3936" s="204">
        <f t="shared" si="247"/>
        <v>63.48714753406778</v>
      </c>
      <c r="I3936" s="204">
        <f t="shared" si="244"/>
        <v>63.48714753406778</v>
      </c>
    </row>
    <row r="3937" spans="1:9" x14ac:dyDescent="0.2">
      <c r="A3937" s="337" t="s">
        <v>1150</v>
      </c>
      <c r="B3937" s="328">
        <v>1895771000</v>
      </c>
      <c r="C3937" s="328">
        <v>481395134.76999998</v>
      </c>
      <c r="D3937" s="328">
        <v>481395134.76999998</v>
      </c>
      <c r="E3937" s="328">
        <v>481395134.76999998</v>
      </c>
      <c r="F3937" s="202">
        <f t="shared" si="245"/>
        <v>1414375865.23</v>
      </c>
      <c r="G3937" s="168">
        <f t="shared" si="246"/>
        <v>25.393105748004373</v>
      </c>
      <c r="H3937" s="168">
        <f t="shared" si="247"/>
        <v>25.393105748004373</v>
      </c>
      <c r="I3937" s="168">
        <f t="shared" si="244"/>
        <v>25.393105748004373</v>
      </c>
    </row>
    <row r="3938" spans="1:9" x14ac:dyDescent="0.2">
      <c r="A3938" s="337" t="s">
        <v>115</v>
      </c>
      <c r="B3938" s="328">
        <v>48485722000</v>
      </c>
      <c r="C3938" s="328">
        <v>0</v>
      </c>
      <c r="D3938" s="328">
        <v>0</v>
      </c>
      <c r="E3938" s="328">
        <v>0</v>
      </c>
      <c r="F3938" s="165">
        <f t="shared" si="245"/>
        <v>48485722000</v>
      </c>
      <c r="G3938" s="166">
        <f t="shared" si="246"/>
        <v>0</v>
      </c>
      <c r="H3938" s="166">
        <f t="shared" si="247"/>
        <v>0</v>
      </c>
      <c r="I3938" s="166">
        <f t="shared" si="244"/>
        <v>0</v>
      </c>
    </row>
    <row r="3939" spans="1:9" x14ac:dyDescent="0.2">
      <c r="A3939" s="337" t="s">
        <v>1151</v>
      </c>
      <c r="B3939" s="328">
        <v>4148297793000</v>
      </c>
      <c r="C3939" s="328">
        <v>939816620438.93994</v>
      </c>
      <c r="D3939" s="328">
        <v>577694012723</v>
      </c>
      <c r="E3939" s="328">
        <v>577694012723</v>
      </c>
      <c r="F3939" s="165">
        <f t="shared" si="245"/>
        <v>3208481172561.0601</v>
      </c>
      <c r="G3939" s="166">
        <f t="shared" si="246"/>
        <v>22.655476229908643</v>
      </c>
      <c r="H3939" s="166">
        <f t="shared" si="247"/>
        <v>13.92604970881848</v>
      </c>
      <c r="I3939" s="166">
        <f t="shared" si="244"/>
        <v>13.92604970881848</v>
      </c>
    </row>
    <row r="3940" spans="1:9" x14ac:dyDescent="0.2">
      <c r="A3940" s="337" t="s">
        <v>1152</v>
      </c>
      <c r="B3940" s="328">
        <v>683038000</v>
      </c>
      <c r="C3940" s="328">
        <v>0</v>
      </c>
      <c r="D3940" s="328">
        <v>0</v>
      </c>
      <c r="E3940" s="328">
        <v>0</v>
      </c>
      <c r="F3940" s="202">
        <f t="shared" si="245"/>
        <v>683038000</v>
      </c>
      <c r="G3940" s="168">
        <f t="shared" si="246"/>
        <v>0</v>
      </c>
      <c r="H3940" s="168">
        <f t="shared" si="247"/>
        <v>0</v>
      </c>
      <c r="I3940" s="168">
        <f t="shared" si="244"/>
        <v>0</v>
      </c>
    </row>
    <row r="3941" spans="1:9" x14ac:dyDescent="0.2">
      <c r="A3941" s="337" t="s">
        <v>1153</v>
      </c>
      <c r="B3941" s="328">
        <v>4019685000</v>
      </c>
      <c r="C3941" s="328">
        <v>4019685000</v>
      </c>
      <c r="D3941" s="328">
        <v>0</v>
      </c>
      <c r="E3941" s="328">
        <v>0</v>
      </c>
      <c r="F3941" s="165">
        <f t="shared" si="245"/>
        <v>0</v>
      </c>
      <c r="G3941" s="166">
        <f t="shared" si="246"/>
        <v>100</v>
      </c>
      <c r="H3941" s="166">
        <f t="shared" si="247"/>
        <v>0</v>
      </c>
      <c r="I3941" s="166">
        <f t="shared" si="244"/>
        <v>0</v>
      </c>
    </row>
    <row r="3942" spans="1:9" x14ac:dyDescent="0.2">
      <c r="A3942" s="337" t="s">
        <v>1154</v>
      </c>
      <c r="B3942" s="328">
        <v>36349259000</v>
      </c>
      <c r="C3942" s="328">
        <v>36349259000</v>
      </c>
      <c r="D3942" s="328">
        <v>24289482668</v>
      </c>
      <c r="E3942" s="328">
        <v>24289482668</v>
      </c>
      <c r="F3942" s="165">
        <f t="shared" si="245"/>
        <v>0</v>
      </c>
      <c r="G3942" s="166">
        <f t="shared" si="246"/>
        <v>100</v>
      </c>
      <c r="H3942" s="166">
        <f t="shared" si="247"/>
        <v>66.822497448985146</v>
      </c>
      <c r="I3942" s="166">
        <f t="shared" si="244"/>
        <v>66.822497448985146</v>
      </c>
    </row>
    <row r="3943" spans="1:9" x14ac:dyDescent="0.2">
      <c r="A3943" s="337" t="s">
        <v>1155</v>
      </c>
      <c r="B3943" s="328">
        <v>1695520000</v>
      </c>
      <c r="C3943" s="328">
        <v>1695520000</v>
      </c>
      <c r="D3943" s="328">
        <v>1016280556.33</v>
      </c>
      <c r="E3943" s="328">
        <v>1016280556.33</v>
      </c>
      <c r="F3943" s="165">
        <f t="shared" si="245"/>
        <v>0</v>
      </c>
      <c r="G3943" s="166">
        <f t="shared" si="246"/>
        <v>100</v>
      </c>
      <c r="H3943" s="166">
        <f t="shared" si="247"/>
        <v>59.939166528852503</v>
      </c>
      <c r="I3943" s="166">
        <f t="shared" si="244"/>
        <v>59.939166528852503</v>
      </c>
    </row>
    <row r="3944" spans="1:9" x14ac:dyDescent="0.2">
      <c r="A3944" s="337" t="s">
        <v>1156</v>
      </c>
      <c r="B3944" s="328">
        <v>16394199837551</v>
      </c>
      <c r="C3944" s="328">
        <v>11102661117042</v>
      </c>
      <c r="D3944" s="328">
        <v>11102661117042</v>
      </c>
      <c r="E3944" s="328">
        <v>11102661117042</v>
      </c>
      <c r="F3944" s="202">
        <f t="shared" si="245"/>
        <v>5291538720509</v>
      </c>
      <c r="G3944" s="168">
        <f t="shared" si="246"/>
        <v>67.723104677614685</v>
      </c>
      <c r="H3944" s="168">
        <f t="shared" si="247"/>
        <v>67.723104677614685</v>
      </c>
      <c r="I3944" s="168">
        <f t="shared" si="244"/>
        <v>67.723104677614685</v>
      </c>
    </row>
    <row r="3945" spans="1:9" x14ac:dyDescent="0.2">
      <c r="A3945" s="337" t="s">
        <v>1157</v>
      </c>
      <c r="B3945" s="328">
        <v>104814000</v>
      </c>
      <c r="C3945" s="328">
        <v>104814000</v>
      </c>
      <c r="D3945" s="328">
        <v>65767989.600000001</v>
      </c>
      <c r="E3945" s="328">
        <v>65767989.600000001</v>
      </c>
      <c r="F3945" s="202">
        <f t="shared" si="245"/>
        <v>0</v>
      </c>
      <c r="G3945" s="168">
        <f t="shared" si="246"/>
        <v>100</v>
      </c>
      <c r="H3945" s="168">
        <f t="shared" si="247"/>
        <v>62.747332989867765</v>
      </c>
      <c r="I3945" s="168">
        <f t="shared" si="244"/>
        <v>62.747332989867765</v>
      </c>
    </row>
    <row r="3946" spans="1:9" x14ac:dyDescent="0.2">
      <c r="A3946" s="337" t="s">
        <v>1158</v>
      </c>
      <c r="B3946" s="328">
        <v>2085126000</v>
      </c>
      <c r="C3946" s="328">
        <v>2085126000</v>
      </c>
      <c r="D3946" s="328">
        <v>2085126000</v>
      </c>
      <c r="E3946" s="328">
        <v>2085126000</v>
      </c>
      <c r="F3946" s="165">
        <f t="shared" si="245"/>
        <v>0</v>
      </c>
      <c r="G3946" s="166">
        <f t="shared" si="246"/>
        <v>100</v>
      </c>
      <c r="H3946" s="166">
        <f t="shared" si="247"/>
        <v>100</v>
      </c>
      <c r="I3946" s="166">
        <f t="shared" si="244"/>
        <v>100</v>
      </c>
    </row>
    <row r="3947" spans="1:9" x14ac:dyDescent="0.2">
      <c r="A3947" s="337" t="s">
        <v>1159</v>
      </c>
      <c r="B3947" s="328">
        <v>3915941000</v>
      </c>
      <c r="C3947" s="328">
        <v>3915941000</v>
      </c>
      <c r="D3947" s="328">
        <v>0</v>
      </c>
      <c r="E3947" s="328">
        <v>0</v>
      </c>
      <c r="F3947" s="165">
        <f t="shared" si="245"/>
        <v>0</v>
      </c>
      <c r="G3947" s="166">
        <f t="shared" si="246"/>
        <v>100</v>
      </c>
      <c r="H3947" s="166">
        <f t="shared" si="247"/>
        <v>0</v>
      </c>
      <c r="I3947" s="166">
        <f t="shared" si="244"/>
        <v>0</v>
      </c>
    </row>
    <row r="3948" spans="1:9" x14ac:dyDescent="0.2">
      <c r="A3948" s="337" t="s">
        <v>153</v>
      </c>
      <c r="B3948" s="328">
        <v>2219233000</v>
      </c>
      <c r="C3948" s="328">
        <v>0</v>
      </c>
      <c r="D3948" s="328">
        <v>0</v>
      </c>
      <c r="E3948" s="328">
        <v>0</v>
      </c>
      <c r="F3948" s="165">
        <f t="shared" si="245"/>
        <v>2219233000</v>
      </c>
      <c r="G3948" s="166">
        <f t="shared" si="246"/>
        <v>0</v>
      </c>
      <c r="H3948" s="166">
        <f t="shared" si="247"/>
        <v>0</v>
      </c>
      <c r="I3948" s="166">
        <f t="shared" si="244"/>
        <v>0</v>
      </c>
    </row>
    <row r="3949" spans="1:9" x14ac:dyDescent="0.2">
      <c r="A3949" s="337" t="s">
        <v>118</v>
      </c>
      <c r="B3949" s="328">
        <v>373904000</v>
      </c>
      <c r="C3949" s="328">
        <v>232003241</v>
      </c>
      <c r="D3949" s="328">
        <v>224903052</v>
      </c>
      <c r="E3949" s="328">
        <v>224903052</v>
      </c>
      <c r="F3949" s="165">
        <f t="shared" si="245"/>
        <v>141900759</v>
      </c>
      <c r="G3949" s="166">
        <f t="shared" si="246"/>
        <v>62.048879124053236</v>
      </c>
      <c r="H3949" s="166">
        <f t="shared" si="247"/>
        <v>60.14994544054089</v>
      </c>
      <c r="I3949" s="166">
        <f t="shared" si="244"/>
        <v>60.14994544054089</v>
      </c>
    </row>
    <row r="3950" spans="1:9" x14ac:dyDescent="0.2">
      <c r="A3950" s="337" t="s">
        <v>1160</v>
      </c>
      <c r="B3950" s="328">
        <v>13567508000</v>
      </c>
      <c r="C3950" s="328">
        <v>13567507998</v>
      </c>
      <c r="D3950" s="328">
        <v>13567507998</v>
      </c>
      <c r="E3950" s="328">
        <v>13567507998</v>
      </c>
      <c r="F3950" s="165">
        <f t="shared" si="245"/>
        <v>2</v>
      </c>
      <c r="G3950" s="166">
        <f t="shared" si="246"/>
        <v>99.99999998525891</v>
      </c>
      <c r="H3950" s="166">
        <f t="shared" si="247"/>
        <v>99.99999998525891</v>
      </c>
      <c r="I3950" s="166">
        <f t="shared" si="244"/>
        <v>99.99999998525891</v>
      </c>
    </row>
    <row r="3951" spans="1:9" x14ac:dyDescent="0.2">
      <c r="A3951" s="337" t="s">
        <v>1161</v>
      </c>
      <c r="B3951" s="328">
        <v>13648836000</v>
      </c>
      <c r="C3951" s="328">
        <v>3034050985</v>
      </c>
      <c r="D3951" s="328">
        <v>3034050985</v>
      </c>
      <c r="E3951" s="328">
        <v>3034050985</v>
      </c>
      <c r="F3951" s="165">
        <f t="shared" si="245"/>
        <v>10614785015</v>
      </c>
      <c r="G3951" s="166">
        <f t="shared" si="246"/>
        <v>22.229375347465528</v>
      </c>
      <c r="H3951" s="166">
        <f t="shared" si="247"/>
        <v>22.229375347465528</v>
      </c>
      <c r="I3951" s="166">
        <f t="shared" si="244"/>
        <v>22.229375347465528</v>
      </c>
    </row>
    <row r="3952" spans="1:9" x14ac:dyDescent="0.2">
      <c r="A3952" s="337" t="s">
        <v>1162</v>
      </c>
      <c r="B3952" s="328">
        <v>1548793000</v>
      </c>
      <c r="C3952" s="328">
        <v>332035647</v>
      </c>
      <c r="D3952" s="328">
        <v>82470706</v>
      </c>
      <c r="E3952" s="328">
        <v>82470706</v>
      </c>
      <c r="F3952" s="165">
        <f t="shared" si="245"/>
        <v>1216757353</v>
      </c>
      <c r="G3952" s="166">
        <f t="shared" si="246"/>
        <v>21.438348894913652</v>
      </c>
      <c r="H3952" s="166">
        <f t="shared" si="247"/>
        <v>5.3248372119450433</v>
      </c>
      <c r="I3952" s="166">
        <f t="shared" si="244"/>
        <v>5.3248372119450433</v>
      </c>
    </row>
    <row r="3953" spans="1:9" x14ac:dyDescent="0.2">
      <c r="A3953" s="337" t="s">
        <v>1163</v>
      </c>
      <c r="B3953" s="328">
        <v>96539446000</v>
      </c>
      <c r="C3953" s="328">
        <v>50025191500</v>
      </c>
      <c r="D3953" s="328">
        <v>50025191500</v>
      </c>
      <c r="E3953" s="328">
        <v>50025191500</v>
      </c>
      <c r="F3953" s="165">
        <f t="shared" si="245"/>
        <v>46514254500</v>
      </c>
      <c r="G3953" s="166">
        <f t="shared" si="246"/>
        <v>51.818395042374696</v>
      </c>
      <c r="H3953" s="166">
        <f t="shared" si="247"/>
        <v>51.818395042374696</v>
      </c>
      <c r="I3953" s="166">
        <f t="shared" si="244"/>
        <v>51.818395042374696</v>
      </c>
    </row>
    <row r="3954" spans="1:9" x14ac:dyDescent="0.2">
      <c r="A3954" s="337" t="s">
        <v>1164</v>
      </c>
      <c r="B3954" s="328">
        <v>21630857000</v>
      </c>
      <c r="C3954" s="328">
        <v>14629600000</v>
      </c>
      <c r="D3954" s="328">
        <v>14359600000</v>
      </c>
      <c r="E3954" s="328">
        <v>14359600000</v>
      </c>
      <c r="F3954" s="165">
        <f t="shared" si="245"/>
        <v>7001257000</v>
      </c>
      <c r="G3954" s="166">
        <f t="shared" si="246"/>
        <v>67.633011489096333</v>
      </c>
      <c r="H3954" s="166">
        <f t="shared" si="247"/>
        <v>66.384794647757133</v>
      </c>
      <c r="I3954" s="166">
        <f t="shared" si="244"/>
        <v>66.384794647757133</v>
      </c>
    </row>
    <row r="3955" spans="1:9" x14ac:dyDescent="0.2">
      <c r="A3955" s="337" t="s">
        <v>1165</v>
      </c>
      <c r="B3955" s="328">
        <v>62013655000</v>
      </c>
      <c r="C3955" s="328">
        <v>39100806000</v>
      </c>
      <c r="D3955" s="328">
        <v>39100806000</v>
      </c>
      <c r="E3955" s="328">
        <v>39100806000</v>
      </c>
      <c r="F3955" s="165">
        <f t="shared" si="245"/>
        <v>22912849000</v>
      </c>
      <c r="G3955" s="166">
        <f t="shared" si="246"/>
        <v>63.051929450054189</v>
      </c>
      <c r="H3955" s="166">
        <f t="shared" si="247"/>
        <v>63.051929450054189</v>
      </c>
      <c r="I3955" s="166">
        <f t="shared" si="244"/>
        <v>63.051929450054189</v>
      </c>
    </row>
    <row r="3956" spans="1:9" x14ac:dyDescent="0.2">
      <c r="A3956" s="337" t="s">
        <v>1166</v>
      </c>
      <c r="B3956" s="328">
        <v>6906768000</v>
      </c>
      <c r="C3956" s="328">
        <v>4417402615</v>
      </c>
      <c r="D3956" s="328">
        <v>4417402615</v>
      </c>
      <c r="E3956" s="328">
        <v>4417402615</v>
      </c>
      <c r="F3956" s="165">
        <f t="shared" si="245"/>
        <v>2489365385</v>
      </c>
      <c r="G3956" s="166">
        <f t="shared" si="246"/>
        <v>63.957593696501746</v>
      </c>
      <c r="H3956" s="166">
        <f t="shared" si="247"/>
        <v>63.957593696501746</v>
      </c>
      <c r="I3956" s="166">
        <f t="shared" si="244"/>
        <v>63.957593696501746</v>
      </c>
    </row>
    <row r="3957" spans="1:9" x14ac:dyDescent="0.2">
      <c r="A3957" s="337" t="s">
        <v>123</v>
      </c>
      <c r="B3957" s="328">
        <v>845040000</v>
      </c>
      <c r="C3957" s="328">
        <v>714625607.74000001</v>
      </c>
      <c r="D3957" s="328">
        <v>714625607.74000001</v>
      </c>
      <c r="E3957" s="328">
        <v>714625607.74000001</v>
      </c>
      <c r="F3957" s="165">
        <f t="shared" si="245"/>
        <v>130414392.25999999</v>
      </c>
      <c r="G3957" s="166">
        <f t="shared" si="246"/>
        <v>84.567074663921233</v>
      </c>
      <c r="H3957" s="166">
        <f t="shared" si="247"/>
        <v>84.567074663921233</v>
      </c>
      <c r="I3957" s="166">
        <f t="shared" si="244"/>
        <v>84.567074663921233</v>
      </c>
    </row>
    <row r="3958" spans="1:9" x14ac:dyDescent="0.2">
      <c r="A3958" s="337" t="s">
        <v>124</v>
      </c>
      <c r="B3958" s="328">
        <v>15762165000</v>
      </c>
      <c r="C3958" s="328">
        <v>11273880929.23</v>
      </c>
      <c r="D3958" s="328">
        <v>7869850043.2299995</v>
      </c>
      <c r="E3958" s="328">
        <v>7869850043.2299995</v>
      </c>
      <c r="F3958" s="202">
        <f t="shared" si="245"/>
        <v>4488284070.7700005</v>
      </c>
      <c r="G3958" s="168">
        <f t="shared" si="246"/>
        <v>71.524951865622526</v>
      </c>
      <c r="H3958" s="168">
        <f t="shared" si="247"/>
        <v>49.928737855681625</v>
      </c>
      <c r="I3958" s="168">
        <f t="shared" si="244"/>
        <v>49.928737855681625</v>
      </c>
    </row>
    <row r="3959" spans="1:9" x14ac:dyDescent="0.2">
      <c r="A3959" s="337" t="s">
        <v>1167</v>
      </c>
      <c r="B3959" s="328">
        <v>29500824000</v>
      </c>
      <c r="C3959" s="328">
        <v>29481994000</v>
      </c>
      <c r="D3959" s="328">
        <v>29481994000</v>
      </c>
      <c r="E3959" s="328">
        <v>29481994000</v>
      </c>
      <c r="F3959" s="202">
        <f t="shared" si="245"/>
        <v>18830000</v>
      </c>
      <c r="G3959" s="168">
        <f t="shared" si="246"/>
        <v>99.936171274402369</v>
      </c>
      <c r="H3959" s="168">
        <f t="shared" si="247"/>
        <v>99.936171274402369</v>
      </c>
      <c r="I3959" s="168">
        <f t="shared" si="244"/>
        <v>99.936171274402369</v>
      </c>
    </row>
    <row r="3960" spans="1:9" x14ac:dyDescent="0.2">
      <c r="A3960" s="337" t="s">
        <v>1168</v>
      </c>
      <c r="B3960" s="328">
        <v>264533427000</v>
      </c>
      <c r="C3960" s="328">
        <v>184000000000</v>
      </c>
      <c r="D3960" s="328">
        <v>160000000000</v>
      </c>
      <c r="E3960" s="328">
        <v>160000000000</v>
      </c>
      <c r="F3960" s="202">
        <f t="shared" si="245"/>
        <v>80533427000</v>
      </c>
      <c r="G3960" s="168">
        <f t="shared" si="246"/>
        <v>69.556426984178458</v>
      </c>
      <c r="H3960" s="168">
        <f t="shared" si="247"/>
        <v>60.483849551459521</v>
      </c>
      <c r="I3960" s="168">
        <f t="shared" si="244"/>
        <v>60.483849551459521</v>
      </c>
    </row>
    <row r="3961" spans="1:9" x14ac:dyDescent="0.2">
      <c r="A3961" s="337" t="s">
        <v>1169</v>
      </c>
      <c r="B3961" s="328">
        <v>36152943564000</v>
      </c>
      <c r="C3961" s="328">
        <v>26527484685981</v>
      </c>
      <c r="D3961" s="328">
        <v>24370010337183.551</v>
      </c>
      <c r="E3961" s="328">
        <v>24370010337183.551</v>
      </c>
      <c r="F3961" s="165">
        <f t="shared" si="245"/>
        <v>9625458878019</v>
      </c>
      <c r="G3961" s="166">
        <f t="shared" si="246"/>
        <v>73.375725655700862</v>
      </c>
      <c r="H3961" s="166">
        <f t="shared" si="247"/>
        <v>67.408094430934426</v>
      </c>
      <c r="I3961" s="166">
        <f t="shared" si="244"/>
        <v>67.408094430934426</v>
      </c>
    </row>
    <row r="3962" spans="1:9" x14ac:dyDescent="0.2">
      <c r="A3962" s="337" t="s">
        <v>1170</v>
      </c>
      <c r="B3962" s="328">
        <v>1082639000</v>
      </c>
      <c r="C3962" s="328">
        <v>339323217</v>
      </c>
      <c r="D3962" s="328">
        <v>194189912</v>
      </c>
      <c r="E3962" s="328">
        <v>194189912</v>
      </c>
      <c r="F3962" s="165">
        <f t="shared" si="245"/>
        <v>743315783</v>
      </c>
      <c r="G3962" s="166">
        <f t="shared" si="246"/>
        <v>31.342231066865317</v>
      </c>
      <c r="H3962" s="166">
        <f t="shared" si="247"/>
        <v>17.936718703094936</v>
      </c>
      <c r="I3962" s="166">
        <f t="shared" si="244"/>
        <v>17.936718703094936</v>
      </c>
    </row>
    <row r="3963" spans="1:9" x14ac:dyDescent="0.2">
      <c r="A3963" s="337" t="s">
        <v>1171</v>
      </c>
      <c r="B3963" s="328">
        <v>18276495000</v>
      </c>
      <c r="C3963" s="328">
        <v>3230000000</v>
      </c>
      <c r="D3963" s="328">
        <v>3230000000</v>
      </c>
      <c r="E3963" s="328">
        <v>3230000000</v>
      </c>
      <c r="F3963" s="165">
        <f t="shared" si="245"/>
        <v>15046495000</v>
      </c>
      <c r="G3963" s="166">
        <f t="shared" si="246"/>
        <v>17.672972853930691</v>
      </c>
      <c r="H3963" s="166">
        <f t="shared" si="247"/>
        <v>17.672972853930691</v>
      </c>
      <c r="I3963" s="166">
        <f t="shared" si="244"/>
        <v>17.672972853930691</v>
      </c>
    </row>
    <row r="3964" spans="1:9" x14ac:dyDescent="0.2">
      <c r="A3964" s="337" t="s">
        <v>1172</v>
      </c>
      <c r="B3964" s="328">
        <v>88589993000</v>
      </c>
      <c r="C3964" s="328">
        <v>57151936600</v>
      </c>
      <c r="D3964" s="328">
        <v>57151936600</v>
      </c>
      <c r="E3964" s="328">
        <v>57151936600</v>
      </c>
      <c r="F3964" s="165">
        <f t="shared" si="245"/>
        <v>31438056400</v>
      </c>
      <c r="G3964" s="166">
        <f t="shared" si="246"/>
        <v>64.512858241223697</v>
      </c>
      <c r="H3964" s="166">
        <f t="shared" si="247"/>
        <v>64.512858241223697</v>
      </c>
      <c r="I3964" s="166">
        <f t="shared" si="244"/>
        <v>64.512858241223697</v>
      </c>
    </row>
    <row r="3965" spans="1:9" x14ac:dyDescent="0.2">
      <c r="A3965" s="327" t="s">
        <v>127</v>
      </c>
      <c r="B3965" s="324">
        <v>186360444000</v>
      </c>
      <c r="C3965" s="324">
        <v>405038000</v>
      </c>
      <c r="D3965" s="324">
        <v>405038000</v>
      </c>
      <c r="E3965" s="324">
        <v>405038000</v>
      </c>
      <c r="F3965" s="161">
        <f t="shared" si="245"/>
        <v>185955406000</v>
      </c>
      <c r="G3965" s="162">
        <f t="shared" si="246"/>
        <v>0.21734118641614741</v>
      </c>
      <c r="H3965" s="162">
        <f t="shared" si="247"/>
        <v>0.21734118641614741</v>
      </c>
      <c r="I3965" s="162">
        <f t="shared" si="244"/>
        <v>0.21734118641614741</v>
      </c>
    </row>
    <row r="3966" spans="1:9" x14ac:dyDescent="0.2">
      <c r="A3966" s="337" t="s">
        <v>128</v>
      </c>
      <c r="B3966" s="328">
        <v>540444000</v>
      </c>
      <c r="C3966" s="328">
        <v>405038000</v>
      </c>
      <c r="D3966" s="328">
        <v>405038000</v>
      </c>
      <c r="E3966" s="328">
        <v>405038000</v>
      </c>
      <c r="F3966" s="165">
        <f t="shared" si="245"/>
        <v>135406000</v>
      </c>
      <c r="G3966" s="166">
        <f t="shared" si="246"/>
        <v>74.945415251163865</v>
      </c>
      <c r="H3966" s="166">
        <f t="shared" si="247"/>
        <v>74.945415251163865</v>
      </c>
      <c r="I3966" s="166">
        <f t="shared" si="244"/>
        <v>74.945415251163865</v>
      </c>
    </row>
    <row r="3967" spans="1:9" s="351" customFormat="1" x14ac:dyDescent="0.2">
      <c r="A3967" s="337" t="s">
        <v>130</v>
      </c>
      <c r="B3967" s="328">
        <v>185820000000</v>
      </c>
      <c r="C3967" s="328">
        <v>0</v>
      </c>
      <c r="D3967" s="328">
        <v>0</v>
      </c>
      <c r="E3967" s="328">
        <v>0</v>
      </c>
      <c r="F3967" s="202">
        <f t="shared" si="245"/>
        <v>185820000000</v>
      </c>
      <c r="G3967" s="168">
        <f t="shared" si="246"/>
        <v>0</v>
      </c>
      <c r="H3967" s="168">
        <f t="shared" si="247"/>
        <v>0</v>
      </c>
      <c r="I3967" s="168">
        <f t="shared" si="244"/>
        <v>0</v>
      </c>
    </row>
    <row r="3968" spans="1:9" x14ac:dyDescent="0.2">
      <c r="A3968" s="326" t="s">
        <v>131</v>
      </c>
      <c r="B3968" s="324">
        <v>1871459224293</v>
      </c>
      <c r="C3968" s="324">
        <v>1238589301225.0901</v>
      </c>
      <c r="D3968" s="324">
        <v>597408945071.67993</v>
      </c>
      <c r="E3968" s="324">
        <v>597408945071.67993</v>
      </c>
      <c r="F3968" s="203">
        <f t="shared" si="245"/>
        <v>632869923067.90991</v>
      </c>
      <c r="G3968" s="204">
        <f t="shared" si="246"/>
        <v>66.183077095521782</v>
      </c>
      <c r="H3968" s="204">
        <f t="shared" si="247"/>
        <v>31.922092521004252</v>
      </c>
      <c r="I3968" s="204">
        <f t="shared" si="244"/>
        <v>31.922092521004252</v>
      </c>
    </row>
    <row r="3969" spans="1:9" x14ac:dyDescent="0.2">
      <c r="A3969" s="327" t="s">
        <v>1653</v>
      </c>
      <c r="B3969" s="324">
        <v>1871459224293</v>
      </c>
      <c r="C3969" s="324">
        <v>1238589301225.0901</v>
      </c>
      <c r="D3969" s="324">
        <v>597408945071.67993</v>
      </c>
      <c r="E3969" s="324">
        <v>597408945071.67993</v>
      </c>
      <c r="F3969" s="203">
        <f t="shared" si="245"/>
        <v>632869923067.90991</v>
      </c>
      <c r="G3969" s="204">
        <f t="shared" si="246"/>
        <v>66.183077095521782</v>
      </c>
      <c r="H3969" s="204">
        <f t="shared" si="247"/>
        <v>31.922092521004252</v>
      </c>
      <c r="I3969" s="204">
        <f t="shared" si="244"/>
        <v>31.922092521004252</v>
      </c>
    </row>
    <row r="3970" spans="1:9" x14ac:dyDescent="0.2">
      <c r="A3970" s="337" t="s">
        <v>1173</v>
      </c>
      <c r="B3970" s="328">
        <v>635791224293</v>
      </c>
      <c r="C3970" s="328">
        <v>473476359998</v>
      </c>
      <c r="D3970" s="328">
        <v>20345625292.669998</v>
      </c>
      <c r="E3970" s="328">
        <v>20345625292.669998</v>
      </c>
      <c r="F3970" s="165">
        <f t="shared" si="245"/>
        <v>162314864295</v>
      </c>
      <c r="G3970" s="166">
        <f t="shared" si="246"/>
        <v>74.470414486218459</v>
      </c>
      <c r="H3970" s="166">
        <f t="shared" si="247"/>
        <v>3.2000481471404925</v>
      </c>
      <c r="I3970" s="166">
        <f t="shared" si="244"/>
        <v>3.2000481471404925</v>
      </c>
    </row>
    <row r="3971" spans="1:9" x14ac:dyDescent="0.2">
      <c r="A3971" s="337" t="s">
        <v>1174</v>
      </c>
      <c r="B3971" s="328">
        <v>4000000000</v>
      </c>
      <c r="C3971" s="328">
        <v>3983799024</v>
      </c>
      <c r="D3971" s="328">
        <v>1393244764</v>
      </c>
      <c r="E3971" s="328">
        <v>1393244764</v>
      </c>
      <c r="F3971" s="202">
        <f t="shared" si="245"/>
        <v>16200976</v>
      </c>
      <c r="G3971" s="168">
        <f t="shared" si="246"/>
        <v>99.594975599999998</v>
      </c>
      <c r="H3971" s="168">
        <f t="shared" si="247"/>
        <v>34.831119100000002</v>
      </c>
      <c r="I3971" s="168">
        <f t="shared" si="244"/>
        <v>34.831119100000002</v>
      </c>
    </row>
    <row r="3972" spans="1:9" x14ac:dyDescent="0.2">
      <c r="A3972" s="337" t="s">
        <v>1175</v>
      </c>
      <c r="B3972" s="328">
        <v>3200000000</v>
      </c>
      <c r="C3972" s="328">
        <v>2894394571</v>
      </c>
      <c r="D3972" s="328">
        <v>1804140447.5599999</v>
      </c>
      <c r="E3972" s="328">
        <v>1804140447.5599999</v>
      </c>
      <c r="F3972" s="165">
        <f t="shared" si="245"/>
        <v>305605429</v>
      </c>
      <c r="G3972" s="166">
        <f t="shared" si="246"/>
        <v>90.449830343750008</v>
      </c>
      <c r="H3972" s="166">
        <f t="shared" si="247"/>
        <v>56.37938898625</v>
      </c>
      <c r="I3972" s="166">
        <f t="shared" si="244"/>
        <v>56.37938898625</v>
      </c>
    </row>
    <row r="3973" spans="1:9" x14ac:dyDescent="0.2">
      <c r="A3973" s="337" t="s">
        <v>1176</v>
      </c>
      <c r="B3973" s="328">
        <v>35000000000</v>
      </c>
      <c r="C3973" s="328">
        <v>31968911967</v>
      </c>
      <c r="D3973" s="328">
        <v>14090791426.02</v>
      </c>
      <c r="E3973" s="328">
        <v>14090791426.02</v>
      </c>
      <c r="F3973" s="165">
        <f t="shared" si="245"/>
        <v>3031088033</v>
      </c>
      <c r="G3973" s="166">
        <f t="shared" si="246"/>
        <v>91.339748477142862</v>
      </c>
      <c r="H3973" s="166">
        <f t="shared" si="247"/>
        <v>40.259404074342861</v>
      </c>
      <c r="I3973" s="166">
        <f t="shared" si="244"/>
        <v>40.259404074342861</v>
      </c>
    </row>
    <row r="3974" spans="1:9" x14ac:dyDescent="0.2">
      <c r="A3974" s="337" t="s">
        <v>1177</v>
      </c>
      <c r="B3974" s="328">
        <v>174000000000</v>
      </c>
      <c r="C3974" s="328">
        <v>104655757511.33</v>
      </c>
      <c r="D3974" s="328">
        <v>52351648772.400002</v>
      </c>
      <c r="E3974" s="328">
        <v>52351648772.400002</v>
      </c>
      <c r="F3974" s="165">
        <f t="shared" si="245"/>
        <v>69344242488.669998</v>
      </c>
      <c r="G3974" s="166">
        <f t="shared" si="246"/>
        <v>60.146987075477007</v>
      </c>
      <c r="H3974" s="166">
        <f t="shared" si="247"/>
        <v>30.087154466896553</v>
      </c>
      <c r="I3974" s="166">
        <f t="shared" si="244"/>
        <v>30.087154466896553</v>
      </c>
    </row>
    <row r="3975" spans="1:9" x14ac:dyDescent="0.2">
      <c r="A3975" s="337" t="s">
        <v>1178</v>
      </c>
      <c r="B3975" s="328">
        <v>843360000000</v>
      </c>
      <c r="C3975" s="328">
        <v>551937226800.18005</v>
      </c>
      <c r="D3975" s="328">
        <v>479622451181.09003</v>
      </c>
      <c r="E3975" s="328">
        <v>479622451181.09003</v>
      </c>
      <c r="F3975" s="202">
        <f t="shared" si="245"/>
        <v>291422773199.81995</v>
      </c>
      <c r="G3975" s="168">
        <f t="shared" si="246"/>
        <v>65.445032583971269</v>
      </c>
      <c r="H3975" s="168">
        <f t="shared" si="247"/>
        <v>56.870429138338316</v>
      </c>
      <c r="I3975" s="168">
        <f t="shared" ref="I3975:I4038" si="248">IFERROR(IF(E3975&gt;0,+E3975/B3975*100,0),0)</f>
        <v>56.870429138338316</v>
      </c>
    </row>
    <row r="3976" spans="1:9" x14ac:dyDescent="0.2">
      <c r="A3976" s="337" t="s">
        <v>1179</v>
      </c>
      <c r="B3976" s="328">
        <v>3300000000</v>
      </c>
      <c r="C3976" s="328">
        <v>2759963369.1100001</v>
      </c>
      <c r="D3976" s="328">
        <v>1197611238.3399999</v>
      </c>
      <c r="E3976" s="328">
        <v>1197611238.3399999</v>
      </c>
      <c r="F3976" s="202">
        <f t="shared" si="245"/>
        <v>540036630.88999987</v>
      </c>
      <c r="G3976" s="168">
        <f t="shared" si="246"/>
        <v>83.635253609393942</v>
      </c>
      <c r="H3976" s="168">
        <f t="shared" si="247"/>
        <v>36.291249646666664</v>
      </c>
      <c r="I3976" s="168">
        <f t="shared" si="248"/>
        <v>36.291249646666664</v>
      </c>
    </row>
    <row r="3977" spans="1:9" x14ac:dyDescent="0.2">
      <c r="A3977" s="337" t="s">
        <v>1180</v>
      </c>
      <c r="B3977" s="328">
        <v>2000000000</v>
      </c>
      <c r="C3977" s="328">
        <v>1945738083</v>
      </c>
      <c r="D3977" s="328">
        <v>493487314.93000001</v>
      </c>
      <c r="E3977" s="328">
        <v>493487314.93000001</v>
      </c>
      <c r="F3977" s="165">
        <f t="shared" ref="F3977:F4040" si="249">+B3977-C3977</f>
        <v>54261917</v>
      </c>
      <c r="G3977" s="166">
        <f t="shared" ref="G3977:G4040" si="250">IFERROR(IF(C3977&gt;0,+C3977/B3977*100,0),0)</f>
        <v>97.286904149999998</v>
      </c>
      <c r="H3977" s="166">
        <f t="shared" ref="H3977:H4040" si="251">IFERROR(IF(D3977&gt;0,+D3977/B3977*100,0),0)</f>
        <v>24.674365746500001</v>
      </c>
      <c r="I3977" s="166">
        <f t="shared" si="248"/>
        <v>24.674365746500001</v>
      </c>
    </row>
    <row r="3978" spans="1:9" x14ac:dyDescent="0.2">
      <c r="A3978" s="337" t="s">
        <v>1181</v>
      </c>
      <c r="B3978" s="328">
        <v>1900000000</v>
      </c>
      <c r="C3978" s="328">
        <v>1795958606</v>
      </c>
      <c r="D3978" s="328">
        <v>944482703.58000004</v>
      </c>
      <c r="E3978" s="328">
        <v>944482703.58000004</v>
      </c>
      <c r="F3978" s="165">
        <f t="shared" si="249"/>
        <v>104041394</v>
      </c>
      <c r="G3978" s="166">
        <f t="shared" si="250"/>
        <v>94.524137157894742</v>
      </c>
      <c r="H3978" s="166">
        <f t="shared" si="251"/>
        <v>49.709615977894742</v>
      </c>
      <c r="I3978" s="166">
        <f t="shared" si="248"/>
        <v>49.709615977894742</v>
      </c>
    </row>
    <row r="3979" spans="1:9" x14ac:dyDescent="0.2">
      <c r="A3979" s="337" t="s">
        <v>1182</v>
      </c>
      <c r="B3979" s="328">
        <v>12000000000</v>
      </c>
      <c r="C3979" s="328">
        <v>11359342798</v>
      </c>
      <c r="D3979" s="328">
        <v>4812216883.1000004</v>
      </c>
      <c r="E3979" s="328">
        <v>4812216883.1000004</v>
      </c>
      <c r="F3979" s="165">
        <f t="shared" si="249"/>
        <v>640657202</v>
      </c>
      <c r="G3979" s="166">
        <f t="shared" si="250"/>
        <v>94.661189983333344</v>
      </c>
      <c r="H3979" s="166">
        <f t="shared" si="251"/>
        <v>40.101807359166671</v>
      </c>
      <c r="I3979" s="166">
        <f t="shared" si="248"/>
        <v>40.101807359166671</v>
      </c>
    </row>
    <row r="3980" spans="1:9" x14ac:dyDescent="0.2">
      <c r="A3980" s="337" t="s">
        <v>1183</v>
      </c>
      <c r="B3980" s="328">
        <v>4488000000</v>
      </c>
      <c r="C3980" s="328">
        <v>4465903822</v>
      </c>
      <c r="D3980" s="328">
        <v>3334788821</v>
      </c>
      <c r="E3980" s="328">
        <v>3334788821</v>
      </c>
      <c r="F3980" s="339">
        <f t="shared" si="249"/>
        <v>22096178</v>
      </c>
      <c r="G3980" s="342">
        <f t="shared" si="250"/>
        <v>99.507660918003566</v>
      </c>
      <c r="H3980" s="342">
        <f t="shared" si="251"/>
        <v>74.304563747771837</v>
      </c>
      <c r="I3980" s="166">
        <f t="shared" si="248"/>
        <v>74.304563747771837</v>
      </c>
    </row>
    <row r="3981" spans="1:9" x14ac:dyDescent="0.2">
      <c r="A3981" s="337" t="s">
        <v>1184</v>
      </c>
      <c r="B3981" s="328">
        <v>8500000000</v>
      </c>
      <c r="C3981" s="328">
        <v>6281093842</v>
      </c>
      <c r="D3981" s="328">
        <v>1928981989.8</v>
      </c>
      <c r="E3981" s="328">
        <v>1928981989.8</v>
      </c>
      <c r="F3981" s="339">
        <f t="shared" si="249"/>
        <v>2218906158</v>
      </c>
      <c r="G3981" s="342">
        <f t="shared" si="250"/>
        <v>73.895221670588242</v>
      </c>
      <c r="H3981" s="342">
        <f t="shared" si="251"/>
        <v>22.693905762352941</v>
      </c>
      <c r="I3981" s="342">
        <f t="shared" si="248"/>
        <v>22.693905762352941</v>
      </c>
    </row>
    <row r="3982" spans="1:9" x14ac:dyDescent="0.2">
      <c r="A3982" s="337" t="s">
        <v>1185</v>
      </c>
      <c r="B3982" s="328">
        <v>4200000000</v>
      </c>
      <c r="C3982" s="328">
        <v>4040344388</v>
      </c>
      <c r="D3982" s="328">
        <v>2044164101.46</v>
      </c>
      <c r="E3982" s="328">
        <v>2044164101.46</v>
      </c>
      <c r="F3982" s="165">
        <f t="shared" si="249"/>
        <v>159655612</v>
      </c>
      <c r="G3982" s="166">
        <f t="shared" si="250"/>
        <v>96.198675904761913</v>
      </c>
      <c r="H3982" s="166">
        <f t="shared" si="251"/>
        <v>48.670573844285713</v>
      </c>
      <c r="I3982" s="166">
        <f t="shared" si="248"/>
        <v>48.670573844285713</v>
      </c>
    </row>
    <row r="3983" spans="1:9" x14ac:dyDescent="0.2">
      <c r="A3983" s="337" t="s">
        <v>1186</v>
      </c>
      <c r="B3983" s="328">
        <v>139720000000</v>
      </c>
      <c r="C3983" s="328">
        <v>37024506445.470001</v>
      </c>
      <c r="D3983" s="328">
        <v>13045310135.73</v>
      </c>
      <c r="E3983" s="328">
        <v>13045310135.73</v>
      </c>
      <c r="F3983" s="165">
        <f t="shared" si="249"/>
        <v>102695493554.53</v>
      </c>
      <c r="G3983" s="166">
        <f t="shared" si="250"/>
        <v>26.499074180840253</v>
      </c>
      <c r="H3983" s="166">
        <f t="shared" si="251"/>
        <v>9.3367521727240188</v>
      </c>
      <c r="I3983" s="166">
        <f t="shared" si="248"/>
        <v>9.3367521727240188</v>
      </c>
    </row>
    <row r="3984" spans="1:9" x14ac:dyDescent="0.2">
      <c r="A3984" s="325" t="s">
        <v>1187</v>
      </c>
      <c r="B3984" s="324">
        <v>34363442588</v>
      </c>
      <c r="C3984" s="324">
        <v>27906748427.919998</v>
      </c>
      <c r="D3984" s="324">
        <v>7206468893.7399998</v>
      </c>
      <c r="E3984" s="324">
        <v>7206468893.7399998</v>
      </c>
      <c r="F3984" s="203">
        <f t="shared" si="249"/>
        <v>6456694160.0800018</v>
      </c>
      <c r="G3984" s="204">
        <f t="shared" si="250"/>
        <v>81.210572417052489</v>
      </c>
      <c r="H3984" s="204">
        <f t="shared" si="251"/>
        <v>20.971324032175282</v>
      </c>
      <c r="I3984" s="204">
        <f t="shared" si="248"/>
        <v>20.971324032175282</v>
      </c>
    </row>
    <row r="3985" spans="1:9" x14ac:dyDescent="0.2">
      <c r="A3985" s="326" t="s">
        <v>109</v>
      </c>
      <c r="B3985" s="324">
        <v>33306306000</v>
      </c>
      <c r="C3985" s="324">
        <v>27031129251.919998</v>
      </c>
      <c r="D3985" s="324">
        <v>6993930784.7399998</v>
      </c>
      <c r="E3985" s="324">
        <v>6993930784.7399998</v>
      </c>
      <c r="F3985" s="161">
        <f t="shared" si="249"/>
        <v>6275176748.0800018</v>
      </c>
      <c r="G3985" s="162">
        <f t="shared" si="250"/>
        <v>81.159193252833262</v>
      </c>
      <c r="H3985" s="162">
        <f t="shared" si="251"/>
        <v>20.998818616330492</v>
      </c>
      <c r="I3985" s="162">
        <f t="shared" si="248"/>
        <v>20.998818616330492</v>
      </c>
    </row>
    <row r="3986" spans="1:9" x14ac:dyDescent="0.2">
      <c r="A3986" s="327" t="s">
        <v>28</v>
      </c>
      <c r="B3986" s="324">
        <v>2464528000</v>
      </c>
      <c r="C3986" s="324">
        <v>1201706567</v>
      </c>
      <c r="D3986" s="324">
        <v>1175988223</v>
      </c>
      <c r="E3986" s="324">
        <v>1175988223</v>
      </c>
      <c r="F3986" s="161">
        <f t="shared" si="249"/>
        <v>1262821433</v>
      </c>
      <c r="G3986" s="162">
        <f t="shared" si="250"/>
        <v>48.760110130621356</v>
      </c>
      <c r="H3986" s="162">
        <f t="shared" si="251"/>
        <v>47.716569785370666</v>
      </c>
      <c r="I3986" s="162">
        <f t="shared" si="248"/>
        <v>47.716569785370666</v>
      </c>
    </row>
    <row r="3987" spans="1:9" x14ac:dyDescent="0.2">
      <c r="A3987" s="337" t="s">
        <v>110</v>
      </c>
      <c r="B3987" s="328">
        <v>1533890000</v>
      </c>
      <c r="C3987" s="328">
        <v>787684790</v>
      </c>
      <c r="D3987" s="328">
        <v>769605193</v>
      </c>
      <c r="E3987" s="328">
        <v>769605193</v>
      </c>
      <c r="F3987" s="202">
        <f t="shared" si="249"/>
        <v>746205210</v>
      </c>
      <c r="G3987" s="168">
        <f t="shared" si="250"/>
        <v>51.352104127414613</v>
      </c>
      <c r="H3987" s="168">
        <f t="shared" si="251"/>
        <v>50.173427885963143</v>
      </c>
      <c r="I3987" s="168">
        <f t="shared" si="248"/>
        <v>50.173427885963143</v>
      </c>
    </row>
    <row r="3988" spans="1:9" x14ac:dyDescent="0.2">
      <c r="A3988" s="337" t="s">
        <v>111</v>
      </c>
      <c r="B3988" s="328">
        <v>547995000</v>
      </c>
      <c r="C3988" s="328">
        <v>268857628</v>
      </c>
      <c r="D3988" s="328">
        <v>268857628</v>
      </c>
      <c r="E3988" s="328">
        <v>268857628</v>
      </c>
      <c r="F3988" s="165">
        <f t="shared" si="249"/>
        <v>279137372</v>
      </c>
      <c r="G3988" s="166">
        <f t="shared" si="250"/>
        <v>49.062058595425142</v>
      </c>
      <c r="H3988" s="166">
        <f t="shared" si="251"/>
        <v>49.062058595425142</v>
      </c>
      <c r="I3988" s="166">
        <f t="shared" si="248"/>
        <v>49.062058595425142</v>
      </c>
    </row>
    <row r="3989" spans="1:9" s="351" customFormat="1" x14ac:dyDescent="0.2">
      <c r="A3989" s="337" t="s">
        <v>112</v>
      </c>
      <c r="B3989" s="328">
        <v>148457000</v>
      </c>
      <c r="C3989" s="328">
        <v>145164149</v>
      </c>
      <c r="D3989" s="328">
        <v>137525402</v>
      </c>
      <c r="E3989" s="328">
        <v>137525402</v>
      </c>
      <c r="F3989" s="165">
        <f t="shared" si="249"/>
        <v>3292851</v>
      </c>
      <c r="G3989" s="166">
        <f t="shared" si="250"/>
        <v>97.78194965545579</v>
      </c>
      <c r="H3989" s="166">
        <f t="shared" si="251"/>
        <v>92.636522360009963</v>
      </c>
      <c r="I3989" s="166">
        <f t="shared" si="248"/>
        <v>92.636522360009963</v>
      </c>
    </row>
    <row r="3990" spans="1:9" x14ac:dyDescent="0.2">
      <c r="A3990" s="337" t="s">
        <v>216</v>
      </c>
      <c r="B3990" s="328">
        <v>234186000</v>
      </c>
      <c r="C3990" s="328">
        <v>0</v>
      </c>
      <c r="D3990" s="328">
        <v>0</v>
      </c>
      <c r="E3990" s="328">
        <v>0</v>
      </c>
      <c r="F3990" s="165">
        <f t="shared" si="249"/>
        <v>234186000</v>
      </c>
      <c r="G3990" s="166">
        <f t="shared" si="250"/>
        <v>0</v>
      </c>
      <c r="H3990" s="166">
        <f t="shared" si="251"/>
        <v>0</v>
      </c>
      <c r="I3990" s="166">
        <f t="shared" si="248"/>
        <v>0</v>
      </c>
    </row>
    <row r="3991" spans="1:9" x14ac:dyDescent="0.2">
      <c r="A3991" s="327" t="s">
        <v>29</v>
      </c>
      <c r="B3991" s="324">
        <v>949119000</v>
      </c>
      <c r="C3991" s="324">
        <v>686504755.54999995</v>
      </c>
      <c r="D3991" s="324">
        <v>327126652.56999999</v>
      </c>
      <c r="E3991" s="324">
        <v>327126652.56999999</v>
      </c>
      <c r="F3991" s="203">
        <f t="shared" si="249"/>
        <v>262614244.45000005</v>
      </c>
      <c r="G3991" s="204">
        <f t="shared" si="250"/>
        <v>72.330735719124789</v>
      </c>
      <c r="H3991" s="204">
        <f t="shared" si="251"/>
        <v>34.466347483297668</v>
      </c>
      <c r="I3991" s="204">
        <f t="shared" si="248"/>
        <v>34.466347483297668</v>
      </c>
    </row>
    <row r="3992" spans="1:9" x14ac:dyDescent="0.2">
      <c r="A3992" s="337" t="s">
        <v>113</v>
      </c>
      <c r="B3992" s="328">
        <v>949119000</v>
      </c>
      <c r="C3992" s="328">
        <v>686504755.54999995</v>
      </c>
      <c r="D3992" s="328">
        <v>327126652.56999999</v>
      </c>
      <c r="E3992" s="328">
        <v>327126652.56999999</v>
      </c>
      <c r="F3992" s="202">
        <f t="shared" si="249"/>
        <v>262614244.45000005</v>
      </c>
      <c r="G3992" s="168">
        <f t="shared" si="250"/>
        <v>72.330735719124789</v>
      </c>
      <c r="H3992" s="168">
        <f t="shared" si="251"/>
        <v>34.466347483297668</v>
      </c>
      <c r="I3992" s="168">
        <f t="shared" si="248"/>
        <v>34.466347483297668</v>
      </c>
    </row>
    <row r="3993" spans="1:9" x14ac:dyDescent="0.2">
      <c r="A3993" s="327" t="s">
        <v>30</v>
      </c>
      <c r="B3993" s="324">
        <v>1421530000</v>
      </c>
      <c r="C3993" s="324">
        <v>1312967562</v>
      </c>
      <c r="D3993" s="324">
        <v>271574925</v>
      </c>
      <c r="E3993" s="324">
        <v>271574925</v>
      </c>
      <c r="F3993" s="203">
        <f t="shared" si="249"/>
        <v>108562438</v>
      </c>
      <c r="G3993" s="204">
        <f t="shared" si="250"/>
        <v>92.362986500460778</v>
      </c>
      <c r="H3993" s="204">
        <f t="shared" si="251"/>
        <v>19.104410388806429</v>
      </c>
      <c r="I3993" s="204">
        <f t="shared" si="248"/>
        <v>19.104410388806429</v>
      </c>
    </row>
    <row r="3994" spans="1:9" x14ac:dyDescent="0.2">
      <c r="A3994" s="337" t="s">
        <v>115</v>
      </c>
      <c r="B3994" s="328">
        <v>0</v>
      </c>
      <c r="C3994" s="328">
        <v>0</v>
      </c>
      <c r="D3994" s="328">
        <v>0</v>
      </c>
      <c r="E3994" s="328">
        <v>0</v>
      </c>
      <c r="F3994" s="202">
        <f t="shared" si="249"/>
        <v>0</v>
      </c>
      <c r="G3994" s="168">
        <f t="shared" si="250"/>
        <v>0</v>
      </c>
      <c r="H3994" s="168">
        <f t="shared" si="251"/>
        <v>0</v>
      </c>
      <c r="I3994" s="168">
        <f t="shared" si="248"/>
        <v>0</v>
      </c>
    </row>
    <row r="3995" spans="1:9" x14ac:dyDescent="0.2">
      <c r="A3995" s="337" t="s">
        <v>1188</v>
      </c>
      <c r="B3995" s="328">
        <v>1378121000</v>
      </c>
      <c r="C3995" s="328">
        <v>1310474678</v>
      </c>
      <c r="D3995" s="328">
        <v>269082041</v>
      </c>
      <c r="E3995" s="328">
        <v>269082041</v>
      </c>
      <c r="F3995" s="165">
        <f t="shared" si="249"/>
        <v>67646322</v>
      </c>
      <c r="G3995" s="166">
        <f t="shared" si="250"/>
        <v>95.091409099781515</v>
      </c>
      <c r="H3995" s="166">
        <f t="shared" si="251"/>
        <v>19.525284136879129</v>
      </c>
      <c r="I3995" s="166">
        <f t="shared" si="248"/>
        <v>19.525284136879129</v>
      </c>
    </row>
    <row r="3996" spans="1:9" x14ac:dyDescent="0.2">
      <c r="A3996" s="337" t="s">
        <v>118</v>
      </c>
      <c r="B3996" s="328">
        <v>5016000</v>
      </c>
      <c r="C3996" s="328">
        <v>2492884</v>
      </c>
      <c r="D3996" s="328">
        <v>2492884</v>
      </c>
      <c r="E3996" s="328">
        <v>2492884</v>
      </c>
      <c r="F3996" s="165">
        <f t="shared" si="249"/>
        <v>2523116</v>
      </c>
      <c r="G3996" s="166">
        <f t="shared" si="250"/>
        <v>49.698644338118022</v>
      </c>
      <c r="H3996" s="166">
        <f t="shared" si="251"/>
        <v>49.698644338118022</v>
      </c>
      <c r="I3996" s="166">
        <f t="shared" si="248"/>
        <v>49.698644338118022</v>
      </c>
    </row>
    <row r="3997" spans="1:9" x14ac:dyDescent="0.2">
      <c r="A3997" s="337" t="s">
        <v>124</v>
      </c>
      <c r="B3997" s="328">
        <v>38393000</v>
      </c>
      <c r="C3997" s="328">
        <v>0</v>
      </c>
      <c r="D3997" s="328">
        <v>0</v>
      </c>
      <c r="E3997" s="328">
        <v>0</v>
      </c>
      <c r="F3997" s="202">
        <f t="shared" si="249"/>
        <v>38393000</v>
      </c>
      <c r="G3997" s="168">
        <f t="shared" si="250"/>
        <v>0</v>
      </c>
      <c r="H3997" s="168">
        <f t="shared" si="251"/>
        <v>0</v>
      </c>
      <c r="I3997" s="168">
        <f t="shared" si="248"/>
        <v>0</v>
      </c>
    </row>
    <row r="3998" spans="1:9" x14ac:dyDescent="0.2">
      <c r="A3998" s="327" t="s">
        <v>31</v>
      </c>
      <c r="B3998" s="324">
        <v>28299195000</v>
      </c>
      <c r="C3998" s="324">
        <v>23775475367.369999</v>
      </c>
      <c r="D3998" s="324">
        <v>5164765984.1700001</v>
      </c>
      <c r="E3998" s="324">
        <v>5164765984.1700001</v>
      </c>
      <c r="F3998" s="203">
        <f t="shared" si="249"/>
        <v>4523719632.6300011</v>
      </c>
      <c r="G3998" s="204">
        <f t="shared" si="250"/>
        <v>84.01467026666306</v>
      </c>
      <c r="H3998" s="204">
        <f t="shared" si="251"/>
        <v>18.250575622981501</v>
      </c>
      <c r="I3998" s="204">
        <f t="shared" si="248"/>
        <v>18.250575622981501</v>
      </c>
    </row>
    <row r="3999" spans="1:9" x14ac:dyDescent="0.2">
      <c r="A3999" s="337" t="s">
        <v>427</v>
      </c>
      <c r="B3999" s="328">
        <v>28299195000</v>
      </c>
      <c r="C3999" s="328">
        <v>23775475367.369999</v>
      </c>
      <c r="D3999" s="328">
        <v>5164765984.1700001</v>
      </c>
      <c r="E3999" s="328">
        <v>5164765984.1700001</v>
      </c>
      <c r="F3999" s="165">
        <f t="shared" si="249"/>
        <v>4523719632.6300011</v>
      </c>
      <c r="G3999" s="166">
        <f t="shared" si="250"/>
        <v>84.01467026666306</v>
      </c>
      <c r="H3999" s="166">
        <f t="shared" si="251"/>
        <v>18.250575622981501</v>
      </c>
      <c r="I3999" s="166">
        <f t="shared" si="248"/>
        <v>18.250575622981501</v>
      </c>
    </row>
    <row r="4000" spans="1:9" x14ac:dyDescent="0.2">
      <c r="A4000" s="327" t="s">
        <v>127</v>
      </c>
      <c r="B4000" s="324">
        <v>171934000</v>
      </c>
      <c r="C4000" s="324">
        <v>54475000</v>
      </c>
      <c r="D4000" s="324">
        <v>54475000</v>
      </c>
      <c r="E4000" s="324">
        <v>54475000</v>
      </c>
      <c r="F4000" s="203">
        <f t="shared" si="249"/>
        <v>117459000</v>
      </c>
      <c r="G4000" s="204">
        <f t="shared" si="250"/>
        <v>31.683669314969698</v>
      </c>
      <c r="H4000" s="204">
        <f t="shared" si="251"/>
        <v>31.683669314969698</v>
      </c>
      <c r="I4000" s="204">
        <f t="shared" si="248"/>
        <v>31.683669314969698</v>
      </c>
    </row>
    <row r="4001" spans="1:9" x14ac:dyDescent="0.2">
      <c r="A4001" s="337" t="s">
        <v>128</v>
      </c>
      <c r="B4001" s="328">
        <v>61420000</v>
      </c>
      <c r="C4001" s="328">
        <v>54475000</v>
      </c>
      <c r="D4001" s="328">
        <v>54475000</v>
      </c>
      <c r="E4001" s="328">
        <v>54475000</v>
      </c>
      <c r="F4001" s="202">
        <f t="shared" si="249"/>
        <v>6945000</v>
      </c>
      <c r="G4001" s="168">
        <f t="shared" si="250"/>
        <v>88.692608270921525</v>
      </c>
      <c r="H4001" s="168">
        <f t="shared" si="251"/>
        <v>88.692608270921525</v>
      </c>
      <c r="I4001" s="168">
        <f t="shared" si="248"/>
        <v>88.692608270921525</v>
      </c>
    </row>
    <row r="4002" spans="1:9" x14ac:dyDescent="0.2">
      <c r="A4002" s="337" t="s">
        <v>130</v>
      </c>
      <c r="B4002" s="328">
        <v>110514000</v>
      </c>
      <c r="C4002" s="328">
        <v>0</v>
      </c>
      <c r="D4002" s="328">
        <v>0</v>
      </c>
      <c r="E4002" s="328">
        <v>0</v>
      </c>
      <c r="F4002" s="202">
        <f t="shared" si="249"/>
        <v>110514000</v>
      </c>
      <c r="G4002" s="168">
        <f t="shared" si="250"/>
        <v>0</v>
      </c>
      <c r="H4002" s="168">
        <f t="shared" si="251"/>
        <v>0</v>
      </c>
      <c r="I4002" s="168">
        <f t="shared" si="248"/>
        <v>0</v>
      </c>
    </row>
    <row r="4003" spans="1:9" x14ac:dyDescent="0.2">
      <c r="A4003" s="326" t="s">
        <v>131</v>
      </c>
      <c r="B4003" s="324">
        <v>1057136588</v>
      </c>
      <c r="C4003" s="324">
        <v>875619176</v>
      </c>
      <c r="D4003" s="324">
        <v>212538109</v>
      </c>
      <c r="E4003" s="324">
        <v>212538109</v>
      </c>
      <c r="F4003" s="203">
        <f t="shared" si="249"/>
        <v>181517412</v>
      </c>
      <c r="G4003" s="204">
        <f t="shared" si="250"/>
        <v>82.829332173299065</v>
      </c>
      <c r="H4003" s="204">
        <f t="shared" si="251"/>
        <v>20.105075485288186</v>
      </c>
      <c r="I4003" s="204">
        <f t="shared" si="248"/>
        <v>20.105075485288186</v>
      </c>
    </row>
    <row r="4004" spans="1:9" x14ac:dyDescent="0.2">
      <c r="A4004" s="327" t="s">
        <v>1653</v>
      </c>
      <c r="B4004" s="324">
        <v>1057136588</v>
      </c>
      <c r="C4004" s="324">
        <v>875619176</v>
      </c>
      <c r="D4004" s="324">
        <v>212538109</v>
      </c>
      <c r="E4004" s="324">
        <v>212538109</v>
      </c>
      <c r="F4004" s="203">
        <f t="shared" si="249"/>
        <v>181517412</v>
      </c>
      <c r="G4004" s="204">
        <f t="shared" si="250"/>
        <v>82.829332173299065</v>
      </c>
      <c r="H4004" s="204">
        <f t="shared" si="251"/>
        <v>20.105075485288186</v>
      </c>
      <c r="I4004" s="204">
        <f t="shared" si="248"/>
        <v>20.105075485288186</v>
      </c>
    </row>
    <row r="4005" spans="1:9" x14ac:dyDescent="0.2">
      <c r="A4005" s="337" t="s">
        <v>1189</v>
      </c>
      <c r="B4005" s="328">
        <v>1057136588</v>
      </c>
      <c r="C4005" s="328">
        <v>875619176</v>
      </c>
      <c r="D4005" s="328">
        <v>212538109</v>
      </c>
      <c r="E4005" s="328">
        <v>212538109</v>
      </c>
      <c r="F4005" s="165">
        <f t="shared" si="249"/>
        <v>181517412</v>
      </c>
      <c r="G4005" s="166">
        <f t="shared" si="250"/>
        <v>82.829332173299065</v>
      </c>
      <c r="H4005" s="166">
        <f t="shared" si="251"/>
        <v>20.105075485288186</v>
      </c>
      <c r="I4005" s="166">
        <f t="shared" si="248"/>
        <v>20.105075485288186</v>
      </c>
    </row>
    <row r="4006" spans="1:9" x14ac:dyDescent="0.2">
      <c r="A4006" s="325" t="s">
        <v>1190</v>
      </c>
      <c r="B4006" s="324">
        <v>119702741897</v>
      </c>
      <c r="C4006" s="324">
        <v>68144191960.110008</v>
      </c>
      <c r="D4006" s="324">
        <v>49326698179.5</v>
      </c>
      <c r="E4006" s="324">
        <v>49304784065.5</v>
      </c>
      <c r="F4006" s="203">
        <f t="shared" si="249"/>
        <v>51558549936.889992</v>
      </c>
      <c r="G4006" s="204">
        <f t="shared" si="250"/>
        <v>56.927845494755402</v>
      </c>
      <c r="H4006" s="204">
        <f t="shared" si="251"/>
        <v>41.207659405115287</v>
      </c>
      <c r="I4006" s="204">
        <f t="shared" si="248"/>
        <v>41.18935229397254</v>
      </c>
    </row>
    <row r="4007" spans="1:9" x14ac:dyDescent="0.2">
      <c r="A4007" s="326" t="s">
        <v>109</v>
      </c>
      <c r="B4007" s="324">
        <v>54576559000</v>
      </c>
      <c r="C4007" s="324">
        <v>31316608731.130001</v>
      </c>
      <c r="D4007" s="324">
        <v>29702528714.310001</v>
      </c>
      <c r="E4007" s="324">
        <v>29702528714.310001</v>
      </c>
      <c r="F4007" s="203">
        <f t="shared" si="249"/>
        <v>23259950268.869999</v>
      </c>
      <c r="G4007" s="204">
        <f t="shared" si="250"/>
        <v>57.38106121921318</v>
      </c>
      <c r="H4007" s="204">
        <f t="shared" si="251"/>
        <v>54.42360100846593</v>
      </c>
      <c r="I4007" s="204">
        <f t="shared" si="248"/>
        <v>54.42360100846593</v>
      </c>
    </row>
    <row r="4008" spans="1:9" x14ac:dyDescent="0.2">
      <c r="A4008" s="327" t="s">
        <v>28</v>
      </c>
      <c r="B4008" s="324">
        <v>48488894000</v>
      </c>
      <c r="C4008" s="324">
        <v>27311815735</v>
      </c>
      <c r="D4008" s="324">
        <v>27311815735</v>
      </c>
      <c r="E4008" s="324">
        <v>27311815735</v>
      </c>
      <c r="F4008" s="203">
        <f t="shared" si="249"/>
        <v>21177078265</v>
      </c>
      <c r="G4008" s="204">
        <f t="shared" si="250"/>
        <v>56.325920189064327</v>
      </c>
      <c r="H4008" s="204">
        <f t="shared" si="251"/>
        <v>56.325920189064327</v>
      </c>
      <c r="I4008" s="204">
        <f t="shared" si="248"/>
        <v>56.325920189064327</v>
      </c>
    </row>
    <row r="4009" spans="1:9" x14ac:dyDescent="0.2">
      <c r="A4009" s="337" t="s">
        <v>110</v>
      </c>
      <c r="B4009" s="328">
        <v>32975499000</v>
      </c>
      <c r="C4009" s="328">
        <v>18727861818</v>
      </c>
      <c r="D4009" s="328">
        <v>18727861818</v>
      </c>
      <c r="E4009" s="328">
        <v>18727861818</v>
      </c>
      <c r="F4009" s="202">
        <f t="shared" si="249"/>
        <v>14247637182</v>
      </c>
      <c r="G4009" s="168">
        <f t="shared" si="250"/>
        <v>56.793262834324352</v>
      </c>
      <c r="H4009" s="168">
        <f t="shared" si="251"/>
        <v>56.793262834324352</v>
      </c>
      <c r="I4009" s="168">
        <f t="shared" si="248"/>
        <v>56.793262834324352</v>
      </c>
    </row>
    <row r="4010" spans="1:9" x14ac:dyDescent="0.2">
      <c r="A4010" s="337" t="s">
        <v>111</v>
      </c>
      <c r="B4010" s="328">
        <v>11810047000</v>
      </c>
      <c r="C4010" s="328">
        <v>7087161782</v>
      </c>
      <c r="D4010" s="328">
        <v>7087161782</v>
      </c>
      <c r="E4010" s="328">
        <v>7087161782</v>
      </c>
      <c r="F4010" s="202">
        <f t="shared" si="249"/>
        <v>4722885218</v>
      </c>
      <c r="G4010" s="168">
        <f t="shared" si="250"/>
        <v>60.009598454603953</v>
      </c>
      <c r="H4010" s="168">
        <f t="shared" si="251"/>
        <v>60.009598454603953</v>
      </c>
      <c r="I4010" s="168">
        <f t="shared" si="248"/>
        <v>60.009598454603953</v>
      </c>
    </row>
    <row r="4011" spans="1:9" x14ac:dyDescent="0.2">
      <c r="A4011" s="337" t="s">
        <v>112</v>
      </c>
      <c r="B4011" s="328">
        <v>3703348000</v>
      </c>
      <c r="C4011" s="328">
        <v>1496792135</v>
      </c>
      <c r="D4011" s="328">
        <v>1496792135</v>
      </c>
      <c r="E4011" s="328">
        <v>1496792135</v>
      </c>
      <c r="F4011" s="202">
        <f t="shared" si="249"/>
        <v>2206555865</v>
      </c>
      <c r="G4011" s="168">
        <f t="shared" si="250"/>
        <v>40.417269319545454</v>
      </c>
      <c r="H4011" s="168">
        <f t="shared" si="251"/>
        <v>40.417269319545454</v>
      </c>
      <c r="I4011" s="168">
        <f t="shared" si="248"/>
        <v>40.417269319545454</v>
      </c>
    </row>
    <row r="4012" spans="1:9" x14ac:dyDescent="0.2">
      <c r="A4012" s="327" t="s">
        <v>29</v>
      </c>
      <c r="B4012" s="324">
        <v>3957913000</v>
      </c>
      <c r="C4012" s="324">
        <v>3150112299.1300001</v>
      </c>
      <c r="D4012" s="324">
        <v>1536032282.3099999</v>
      </c>
      <c r="E4012" s="324">
        <v>1536032282.3099999</v>
      </c>
      <c r="F4012" s="203">
        <f t="shared" si="249"/>
        <v>807800700.86999989</v>
      </c>
      <c r="G4012" s="204">
        <f t="shared" si="250"/>
        <v>79.590236044349638</v>
      </c>
      <c r="H4012" s="204">
        <f t="shared" si="251"/>
        <v>38.809147202326074</v>
      </c>
      <c r="I4012" s="204">
        <f t="shared" si="248"/>
        <v>38.809147202326074</v>
      </c>
    </row>
    <row r="4013" spans="1:9" x14ac:dyDescent="0.2">
      <c r="A4013" s="337" t="s">
        <v>113</v>
      </c>
      <c r="B4013" s="328">
        <v>3957913000</v>
      </c>
      <c r="C4013" s="328">
        <v>3150112299.1300001</v>
      </c>
      <c r="D4013" s="328">
        <v>1536032282.3099999</v>
      </c>
      <c r="E4013" s="328">
        <v>1536032282.3099999</v>
      </c>
      <c r="F4013" s="165">
        <f t="shared" si="249"/>
        <v>807800700.86999989</v>
      </c>
      <c r="G4013" s="166">
        <f t="shared" si="250"/>
        <v>79.590236044349638</v>
      </c>
      <c r="H4013" s="166">
        <f t="shared" si="251"/>
        <v>38.809147202326074</v>
      </c>
      <c r="I4013" s="166">
        <f t="shared" si="248"/>
        <v>38.809147202326074</v>
      </c>
    </row>
    <row r="4014" spans="1:9" x14ac:dyDescent="0.2">
      <c r="A4014" s="327" t="s">
        <v>30</v>
      </c>
      <c r="B4014" s="324">
        <v>962172000</v>
      </c>
      <c r="C4014" s="324">
        <v>88961797</v>
      </c>
      <c r="D4014" s="324">
        <v>88961797</v>
      </c>
      <c r="E4014" s="324">
        <v>88961797</v>
      </c>
      <c r="F4014" s="203">
        <f t="shared" si="249"/>
        <v>873210203</v>
      </c>
      <c r="G4014" s="204">
        <f t="shared" si="250"/>
        <v>9.2459349263956963</v>
      </c>
      <c r="H4014" s="204">
        <f t="shared" si="251"/>
        <v>9.2459349263956963</v>
      </c>
      <c r="I4014" s="204">
        <f t="shared" si="248"/>
        <v>9.2459349263956963</v>
      </c>
    </row>
    <row r="4015" spans="1:9" x14ac:dyDescent="0.2">
      <c r="A4015" s="337" t="s">
        <v>118</v>
      </c>
      <c r="B4015" s="328">
        <v>112172000</v>
      </c>
      <c r="C4015" s="328">
        <v>88961797</v>
      </c>
      <c r="D4015" s="328">
        <v>88961797</v>
      </c>
      <c r="E4015" s="328">
        <v>88961797</v>
      </c>
      <c r="F4015" s="202">
        <f t="shared" si="249"/>
        <v>23210203</v>
      </c>
      <c r="G4015" s="168">
        <f t="shared" si="250"/>
        <v>79.308380879363838</v>
      </c>
      <c r="H4015" s="168">
        <f t="shared" si="251"/>
        <v>79.308380879363838</v>
      </c>
      <c r="I4015" s="168">
        <f t="shared" si="248"/>
        <v>79.308380879363838</v>
      </c>
    </row>
    <row r="4016" spans="1:9" x14ac:dyDescent="0.2">
      <c r="A4016" s="337" t="s">
        <v>124</v>
      </c>
      <c r="B4016" s="328">
        <v>850000000</v>
      </c>
      <c r="C4016" s="328">
        <v>0</v>
      </c>
      <c r="D4016" s="328">
        <v>0</v>
      </c>
      <c r="E4016" s="328">
        <v>0</v>
      </c>
      <c r="F4016" s="165">
        <f t="shared" si="249"/>
        <v>850000000</v>
      </c>
      <c r="G4016" s="166">
        <f t="shared" si="250"/>
        <v>0</v>
      </c>
      <c r="H4016" s="166">
        <f t="shared" si="251"/>
        <v>0</v>
      </c>
      <c r="I4016" s="166">
        <f t="shared" si="248"/>
        <v>0</v>
      </c>
    </row>
    <row r="4017" spans="1:9" x14ac:dyDescent="0.2">
      <c r="A4017" s="327" t="s">
        <v>127</v>
      </c>
      <c r="B4017" s="324">
        <v>1167580000</v>
      </c>
      <c r="C4017" s="324">
        <v>765718900</v>
      </c>
      <c r="D4017" s="324">
        <v>765718900</v>
      </c>
      <c r="E4017" s="324">
        <v>765718900</v>
      </c>
      <c r="F4017" s="161">
        <f t="shared" si="249"/>
        <v>401861100</v>
      </c>
      <c r="G4017" s="162">
        <f t="shared" si="250"/>
        <v>65.581707463300148</v>
      </c>
      <c r="H4017" s="162">
        <f t="shared" si="251"/>
        <v>65.581707463300148</v>
      </c>
      <c r="I4017" s="162">
        <f t="shared" si="248"/>
        <v>65.581707463300148</v>
      </c>
    </row>
    <row r="4018" spans="1:9" s="351" customFormat="1" x14ac:dyDescent="0.2">
      <c r="A4018" s="337" t="s">
        <v>128</v>
      </c>
      <c r="B4018" s="328">
        <v>817015000</v>
      </c>
      <c r="C4018" s="328">
        <v>763242112</v>
      </c>
      <c r="D4018" s="328">
        <v>763242112</v>
      </c>
      <c r="E4018" s="328">
        <v>763242112</v>
      </c>
      <c r="F4018" s="165">
        <f t="shared" si="249"/>
        <v>53772888</v>
      </c>
      <c r="G4018" s="166">
        <f t="shared" si="250"/>
        <v>93.418372000514069</v>
      </c>
      <c r="H4018" s="166">
        <f t="shared" si="251"/>
        <v>93.418372000514069</v>
      </c>
      <c r="I4018" s="166">
        <f t="shared" si="248"/>
        <v>93.418372000514069</v>
      </c>
    </row>
    <row r="4019" spans="1:9" x14ac:dyDescent="0.2">
      <c r="A4019" s="337" t="s">
        <v>129</v>
      </c>
      <c r="B4019" s="328">
        <v>4229000</v>
      </c>
      <c r="C4019" s="328">
        <v>2476788</v>
      </c>
      <c r="D4019" s="328">
        <v>2476788</v>
      </c>
      <c r="E4019" s="328">
        <v>2476788</v>
      </c>
      <c r="F4019" s="165">
        <f t="shared" si="249"/>
        <v>1752212</v>
      </c>
      <c r="G4019" s="166">
        <f t="shared" si="250"/>
        <v>58.56675336959092</v>
      </c>
      <c r="H4019" s="166">
        <f t="shared" si="251"/>
        <v>58.56675336959092</v>
      </c>
      <c r="I4019" s="166">
        <f t="shared" si="248"/>
        <v>58.56675336959092</v>
      </c>
    </row>
    <row r="4020" spans="1:9" x14ac:dyDescent="0.2">
      <c r="A4020" s="337" t="s">
        <v>130</v>
      </c>
      <c r="B4020" s="328">
        <v>346336000</v>
      </c>
      <c r="C4020" s="328">
        <v>0</v>
      </c>
      <c r="D4020" s="328">
        <v>0</v>
      </c>
      <c r="E4020" s="328">
        <v>0</v>
      </c>
      <c r="F4020" s="165">
        <f t="shared" si="249"/>
        <v>346336000</v>
      </c>
      <c r="G4020" s="166">
        <f t="shared" si="250"/>
        <v>0</v>
      </c>
      <c r="H4020" s="166">
        <f t="shared" si="251"/>
        <v>0</v>
      </c>
      <c r="I4020" s="166">
        <f t="shared" si="248"/>
        <v>0</v>
      </c>
    </row>
    <row r="4021" spans="1:9" x14ac:dyDescent="0.2">
      <c r="A4021" s="326" t="s">
        <v>131</v>
      </c>
      <c r="B4021" s="324">
        <v>65126182897</v>
      </c>
      <c r="C4021" s="324">
        <v>36827583228.980003</v>
      </c>
      <c r="D4021" s="324">
        <v>19624169465.189999</v>
      </c>
      <c r="E4021" s="324">
        <v>19602255351.189999</v>
      </c>
      <c r="F4021" s="203">
        <f t="shared" si="249"/>
        <v>28298599668.019997</v>
      </c>
      <c r="G4021" s="204">
        <f t="shared" si="250"/>
        <v>56.548045027027747</v>
      </c>
      <c r="H4021" s="204">
        <f t="shared" si="251"/>
        <v>30.13253440052906</v>
      </c>
      <c r="I4021" s="204">
        <f t="shared" si="248"/>
        <v>30.098885700382365</v>
      </c>
    </row>
    <row r="4022" spans="1:9" x14ac:dyDescent="0.2">
      <c r="A4022" s="327" t="s">
        <v>1653</v>
      </c>
      <c r="B4022" s="324">
        <v>65126182897</v>
      </c>
      <c r="C4022" s="324">
        <v>36827583228.980003</v>
      </c>
      <c r="D4022" s="324">
        <v>19624169465.189999</v>
      </c>
      <c r="E4022" s="324">
        <v>19602255351.189999</v>
      </c>
      <c r="F4022" s="203">
        <f t="shared" si="249"/>
        <v>28298599668.019997</v>
      </c>
      <c r="G4022" s="204">
        <f t="shared" si="250"/>
        <v>56.548045027027747</v>
      </c>
      <c r="H4022" s="204">
        <f t="shared" si="251"/>
        <v>30.13253440052906</v>
      </c>
      <c r="I4022" s="204">
        <f t="shared" si="248"/>
        <v>30.098885700382365</v>
      </c>
    </row>
    <row r="4023" spans="1:9" x14ac:dyDescent="0.2">
      <c r="A4023" s="337" t="s">
        <v>1191</v>
      </c>
      <c r="B4023" s="328">
        <v>9130898814</v>
      </c>
      <c r="C4023" s="328">
        <v>7501616367</v>
      </c>
      <c r="D4023" s="328">
        <v>5226045826.1000004</v>
      </c>
      <c r="E4023" s="328">
        <v>5226045826.1000004</v>
      </c>
      <c r="F4023" s="165">
        <f t="shared" si="249"/>
        <v>1629282447</v>
      </c>
      <c r="G4023" s="166">
        <f t="shared" si="250"/>
        <v>82.156384818306236</v>
      </c>
      <c r="H4023" s="166">
        <f t="shared" si="251"/>
        <v>57.234735950497416</v>
      </c>
      <c r="I4023" s="166">
        <f t="shared" si="248"/>
        <v>57.234735950497416</v>
      </c>
    </row>
    <row r="4024" spans="1:9" x14ac:dyDescent="0.2">
      <c r="A4024" s="337" t="s">
        <v>1192</v>
      </c>
      <c r="B4024" s="328">
        <v>9301393681</v>
      </c>
      <c r="C4024" s="328">
        <v>5915886345.9099998</v>
      </c>
      <c r="D4024" s="328">
        <v>2953632764.9899998</v>
      </c>
      <c r="E4024" s="328">
        <v>2953632764.9899998</v>
      </c>
      <c r="F4024" s="165">
        <f t="shared" si="249"/>
        <v>3385507335.0900002</v>
      </c>
      <c r="G4024" s="166">
        <f t="shared" si="250"/>
        <v>63.602149836904644</v>
      </c>
      <c r="H4024" s="166">
        <f t="shared" si="251"/>
        <v>31.754733390367068</v>
      </c>
      <c r="I4024" s="166">
        <f t="shared" si="248"/>
        <v>31.754733390367068</v>
      </c>
    </row>
    <row r="4025" spans="1:9" x14ac:dyDescent="0.2">
      <c r="A4025" s="337" t="s">
        <v>1193</v>
      </c>
      <c r="B4025" s="328">
        <v>10936220187</v>
      </c>
      <c r="C4025" s="328">
        <v>6586856080.0600004</v>
      </c>
      <c r="D4025" s="328">
        <v>2088951657.73</v>
      </c>
      <c r="E4025" s="328">
        <v>2088951657.73</v>
      </c>
      <c r="F4025" s="165">
        <f t="shared" si="249"/>
        <v>4349364106.9399996</v>
      </c>
      <c r="G4025" s="166">
        <f t="shared" si="250"/>
        <v>60.229731730254166</v>
      </c>
      <c r="H4025" s="166">
        <f t="shared" si="251"/>
        <v>19.101221647065579</v>
      </c>
      <c r="I4025" s="166">
        <f t="shared" si="248"/>
        <v>19.101221647065579</v>
      </c>
    </row>
    <row r="4026" spans="1:9" x14ac:dyDescent="0.2">
      <c r="A4026" s="337" t="s">
        <v>1194</v>
      </c>
      <c r="B4026" s="328">
        <v>11703717278</v>
      </c>
      <c r="C4026" s="328">
        <v>5281763088.0100002</v>
      </c>
      <c r="D4026" s="328">
        <v>3352806844.1700001</v>
      </c>
      <c r="E4026" s="328">
        <v>3352806844.1700001</v>
      </c>
      <c r="F4026" s="202">
        <f t="shared" si="249"/>
        <v>6421954189.9899998</v>
      </c>
      <c r="G4026" s="168">
        <f t="shared" si="250"/>
        <v>45.128936068358094</v>
      </c>
      <c r="H4026" s="168">
        <f t="shared" si="251"/>
        <v>28.647367024769309</v>
      </c>
      <c r="I4026" s="168">
        <f t="shared" si="248"/>
        <v>28.647367024769309</v>
      </c>
    </row>
    <row r="4027" spans="1:9" x14ac:dyDescent="0.2">
      <c r="A4027" s="337" t="s">
        <v>1195</v>
      </c>
      <c r="B4027" s="328">
        <v>769343882</v>
      </c>
      <c r="C4027" s="328">
        <v>586938398</v>
      </c>
      <c r="D4027" s="328">
        <v>401671731</v>
      </c>
      <c r="E4027" s="328">
        <v>401671731</v>
      </c>
      <c r="F4027" s="165">
        <f t="shared" si="249"/>
        <v>182405484</v>
      </c>
      <c r="G4027" s="166">
        <f t="shared" si="250"/>
        <v>76.290773441154101</v>
      </c>
      <c r="H4027" s="166">
        <f t="shared" si="251"/>
        <v>52.209647778806932</v>
      </c>
      <c r="I4027" s="166">
        <f t="shared" si="248"/>
        <v>52.209647778806932</v>
      </c>
    </row>
    <row r="4028" spans="1:9" x14ac:dyDescent="0.2">
      <c r="A4028" s="337" t="s">
        <v>1196</v>
      </c>
      <c r="B4028" s="328">
        <v>1031743535</v>
      </c>
      <c r="C4028" s="328">
        <v>864744352</v>
      </c>
      <c r="D4028" s="328">
        <v>519888878.60000002</v>
      </c>
      <c r="E4028" s="328">
        <v>519888878.60000002</v>
      </c>
      <c r="F4028" s="165">
        <f t="shared" si="249"/>
        <v>166999183</v>
      </c>
      <c r="G4028" s="166">
        <f t="shared" si="250"/>
        <v>83.813886170849614</v>
      </c>
      <c r="H4028" s="166">
        <f t="shared" si="251"/>
        <v>50.389351710355037</v>
      </c>
      <c r="I4028" s="166">
        <f t="shared" si="248"/>
        <v>50.389351710355037</v>
      </c>
    </row>
    <row r="4029" spans="1:9" x14ac:dyDescent="0.2">
      <c r="A4029" s="337" t="s">
        <v>1197</v>
      </c>
      <c r="B4029" s="328">
        <v>2570737717</v>
      </c>
      <c r="C4029" s="328">
        <v>1328289734</v>
      </c>
      <c r="D4029" s="328">
        <v>628472280</v>
      </c>
      <c r="E4029" s="328">
        <v>628472280</v>
      </c>
      <c r="F4029" s="202">
        <f t="shared" si="249"/>
        <v>1242447983</v>
      </c>
      <c r="G4029" s="168">
        <f t="shared" si="250"/>
        <v>51.669593720750626</v>
      </c>
      <c r="H4029" s="168">
        <f t="shared" si="251"/>
        <v>24.447156776982084</v>
      </c>
      <c r="I4029" s="168">
        <f t="shared" si="248"/>
        <v>24.447156776982084</v>
      </c>
    </row>
    <row r="4030" spans="1:9" x14ac:dyDescent="0.2">
      <c r="A4030" s="337" t="s">
        <v>1198</v>
      </c>
      <c r="B4030" s="328">
        <v>4267218482</v>
      </c>
      <c r="C4030" s="328">
        <v>2873783022</v>
      </c>
      <c r="D4030" s="328">
        <v>1439298349.9000001</v>
      </c>
      <c r="E4030" s="328">
        <v>1417384235.9000001</v>
      </c>
      <c r="F4030" s="202">
        <f t="shared" si="249"/>
        <v>1393435460</v>
      </c>
      <c r="G4030" s="168">
        <f t="shared" si="250"/>
        <v>67.34557965855754</v>
      </c>
      <c r="H4030" s="168">
        <f t="shared" si="251"/>
        <v>33.729192821301623</v>
      </c>
      <c r="I4030" s="168">
        <f t="shared" si="248"/>
        <v>33.215647192165498</v>
      </c>
    </row>
    <row r="4031" spans="1:9" x14ac:dyDescent="0.2">
      <c r="A4031" s="337" t="s">
        <v>1199</v>
      </c>
      <c r="B4031" s="328">
        <v>4969286984</v>
      </c>
      <c r="C4031" s="328">
        <v>1734654968</v>
      </c>
      <c r="D4031" s="328">
        <v>605063034</v>
      </c>
      <c r="E4031" s="328">
        <v>605063034</v>
      </c>
      <c r="F4031" s="165">
        <f t="shared" si="249"/>
        <v>3234632016</v>
      </c>
      <c r="G4031" s="166">
        <f t="shared" si="250"/>
        <v>34.907522418914496</v>
      </c>
      <c r="H4031" s="166">
        <f t="shared" si="251"/>
        <v>12.176053344235672</v>
      </c>
      <c r="I4031" s="166">
        <f t="shared" si="248"/>
        <v>12.176053344235672</v>
      </c>
    </row>
    <row r="4032" spans="1:9" x14ac:dyDescent="0.2">
      <c r="A4032" s="337" t="s">
        <v>1200</v>
      </c>
      <c r="B4032" s="328">
        <v>8527622337</v>
      </c>
      <c r="C4032" s="328">
        <v>3192869510</v>
      </c>
      <c r="D4032" s="328">
        <v>2077837369.7</v>
      </c>
      <c r="E4032" s="328">
        <v>2077837369.7</v>
      </c>
      <c r="F4032" s="202">
        <f t="shared" si="249"/>
        <v>5334752827</v>
      </c>
      <c r="G4032" s="168">
        <f t="shared" si="250"/>
        <v>37.441497568984097</v>
      </c>
      <c r="H4032" s="168">
        <f t="shared" si="251"/>
        <v>24.365963777319187</v>
      </c>
      <c r="I4032" s="168">
        <f t="shared" si="248"/>
        <v>24.365963777319187</v>
      </c>
    </row>
    <row r="4033" spans="1:9" x14ac:dyDescent="0.2">
      <c r="A4033" s="337" t="s">
        <v>1201</v>
      </c>
      <c r="B4033" s="328">
        <v>1000000000</v>
      </c>
      <c r="C4033" s="328">
        <v>959181364</v>
      </c>
      <c r="D4033" s="328">
        <v>329500729</v>
      </c>
      <c r="E4033" s="328">
        <v>329500729</v>
      </c>
      <c r="F4033" s="202">
        <f t="shared" si="249"/>
        <v>40818636</v>
      </c>
      <c r="G4033" s="168">
        <f t="shared" si="250"/>
        <v>95.918136399999995</v>
      </c>
      <c r="H4033" s="168">
        <f t="shared" si="251"/>
        <v>32.950072900000002</v>
      </c>
      <c r="I4033" s="168">
        <f t="shared" si="248"/>
        <v>32.950072900000002</v>
      </c>
    </row>
    <row r="4034" spans="1:9" x14ac:dyDescent="0.2">
      <c r="A4034" s="337" t="s">
        <v>1202</v>
      </c>
      <c r="B4034" s="328">
        <v>918000000</v>
      </c>
      <c r="C4034" s="328">
        <v>1000000</v>
      </c>
      <c r="D4034" s="328">
        <v>1000000</v>
      </c>
      <c r="E4034" s="328">
        <v>1000000</v>
      </c>
      <c r="F4034" s="202">
        <f t="shared" si="249"/>
        <v>917000000</v>
      </c>
      <c r="G4034" s="168">
        <f t="shared" si="250"/>
        <v>0.10893246187363835</v>
      </c>
      <c r="H4034" s="168">
        <f t="shared" si="251"/>
        <v>0.10893246187363835</v>
      </c>
      <c r="I4034" s="168">
        <f t="shared" si="248"/>
        <v>0.10893246187363835</v>
      </c>
    </row>
    <row r="4035" spans="1:9" x14ac:dyDescent="0.2">
      <c r="A4035" s="325" t="s">
        <v>1203</v>
      </c>
      <c r="B4035" s="324">
        <v>308895895919</v>
      </c>
      <c r="C4035" s="324">
        <v>176332947551.81</v>
      </c>
      <c r="D4035" s="324">
        <v>143425572757.94</v>
      </c>
      <c r="E4035" s="324">
        <v>143098797444.67001</v>
      </c>
      <c r="F4035" s="203">
        <f t="shared" si="249"/>
        <v>132562948367.19</v>
      </c>
      <c r="G4035" s="204">
        <f t="shared" si="250"/>
        <v>57.084911091874389</v>
      </c>
      <c r="H4035" s="204">
        <f t="shared" si="251"/>
        <v>46.431686096454214</v>
      </c>
      <c r="I4035" s="204">
        <f t="shared" si="248"/>
        <v>46.325897927175433</v>
      </c>
    </row>
    <row r="4036" spans="1:9" x14ac:dyDescent="0.2">
      <c r="A4036" s="326" t="s">
        <v>109</v>
      </c>
      <c r="B4036" s="324">
        <v>229182705000</v>
      </c>
      <c r="C4036" s="324">
        <v>128989928859.32001</v>
      </c>
      <c r="D4036" s="324">
        <v>117361372222.14999</v>
      </c>
      <c r="E4036" s="324">
        <v>117345560818.88</v>
      </c>
      <c r="F4036" s="161">
        <f t="shared" si="249"/>
        <v>100192776140.67999</v>
      </c>
      <c r="G4036" s="162">
        <f t="shared" si="250"/>
        <v>56.282575449713804</v>
      </c>
      <c r="H4036" s="162">
        <f t="shared" si="251"/>
        <v>51.208651290746388</v>
      </c>
      <c r="I4036" s="162">
        <f t="shared" si="248"/>
        <v>51.201752252151842</v>
      </c>
    </row>
    <row r="4037" spans="1:9" x14ac:dyDescent="0.2">
      <c r="A4037" s="327" t="s">
        <v>28</v>
      </c>
      <c r="B4037" s="324">
        <v>187159707000</v>
      </c>
      <c r="C4037" s="324">
        <v>99803325580</v>
      </c>
      <c r="D4037" s="324">
        <v>99713589232.639999</v>
      </c>
      <c r="E4037" s="324">
        <v>99713088057.570007</v>
      </c>
      <c r="F4037" s="161">
        <f t="shared" si="249"/>
        <v>87356381420</v>
      </c>
      <c r="G4037" s="162">
        <f t="shared" si="250"/>
        <v>53.325220037879198</v>
      </c>
      <c r="H4037" s="162">
        <f t="shared" si="251"/>
        <v>53.277273634885525</v>
      </c>
      <c r="I4037" s="162">
        <f t="shared" si="248"/>
        <v>53.277005855523171</v>
      </c>
    </row>
    <row r="4038" spans="1:9" x14ac:dyDescent="0.2">
      <c r="A4038" s="337" t="s">
        <v>110</v>
      </c>
      <c r="B4038" s="328">
        <v>123192199000</v>
      </c>
      <c r="C4038" s="328">
        <v>69307572813</v>
      </c>
      <c r="D4038" s="328">
        <v>69288794297.639999</v>
      </c>
      <c r="E4038" s="328">
        <v>69288293122.570007</v>
      </c>
      <c r="F4038" s="202">
        <f t="shared" si="249"/>
        <v>53884626187</v>
      </c>
      <c r="G4038" s="168">
        <f t="shared" si="250"/>
        <v>56.259709117620346</v>
      </c>
      <c r="H4038" s="168">
        <f t="shared" si="251"/>
        <v>56.244465850991098</v>
      </c>
      <c r="I4038" s="168">
        <f t="shared" si="248"/>
        <v>56.244059027284678</v>
      </c>
    </row>
    <row r="4039" spans="1:9" x14ac:dyDescent="0.2">
      <c r="A4039" s="337" t="s">
        <v>111</v>
      </c>
      <c r="B4039" s="328">
        <v>42463995000</v>
      </c>
      <c r="C4039" s="328">
        <v>24533236050</v>
      </c>
      <c r="D4039" s="328">
        <v>24462278218</v>
      </c>
      <c r="E4039" s="328">
        <v>24462278218</v>
      </c>
      <c r="F4039" s="165">
        <f t="shared" si="249"/>
        <v>17930758950</v>
      </c>
      <c r="G4039" s="166">
        <f t="shared" si="250"/>
        <v>57.774206242253001</v>
      </c>
      <c r="H4039" s="166">
        <f t="shared" si="251"/>
        <v>57.607105073368622</v>
      </c>
      <c r="I4039" s="166">
        <f t="shared" ref="I4039:I4102" si="252">IFERROR(IF(E4039&gt;0,+E4039/B4039*100,0),0)</f>
        <v>57.607105073368622</v>
      </c>
    </row>
    <row r="4040" spans="1:9" x14ac:dyDescent="0.2">
      <c r="A4040" s="337" t="s">
        <v>112</v>
      </c>
      <c r="B4040" s="328">
        <v>10696776000</v>
      </c>
      <c r="C4040" s="328">
        <v>5962516717</v>
      </c>
      <c r="D4040" s="328">
        <v>5962516717</v>
      </c>
      <c r="E4040" s="328">
        <v>5962516717</v>
      </c>
      <c r="F4040" s="165">
        <f t="shared" si="249"/>
        <v>4734259283</v>
      </c>
      <c r="G4040" s="166">
        <f t="shared" si="250"/>
        <v>55.741250606724869</v>
      </c>
      <c r="H4040" s="166">
        <f t="shared" si="251"/>
        <v>55.741250606724869</v>
      </c>
      <c r="I4040" s="166">
        <f t="shared" si="252"/>
        <v>55.741250606724869</v>
      </c>
    </row>
    <row r="4041" spans="1:9" x14ac:dyDescent="0.2">
      <c r="A4041" s="337" t="s">
        <v>216</v>
      </c>
      <c r="B4041" s="328">
        <v>10806737000</v>
      </c>
      <c r="C4041" s="328">
        <v>0</v>
      </c>
      <c r="D4041" s="328">
        <v>0</v>
      </c>
      <c r="E4041" s="328">
        <v>0</v>
      </c>
      <c r="F4041" s="165">
        <f t="shared" ref="F4041:F4104" si="253">+B4041-C4041</f>
        <v>10806737000</v>
      </c>
      <c r="G4041" s="166">
        <f t="shared" ref="G4041:G4104" si="254">IFERROR(IF(C4041&gt;0,+C4041/B4041*100,0),0)</f>
        <v>0</v>
      </c>
      <c r="H4041" s="166">
        <f t="shared" ref="H4041:H4104" si="255">IFERROR(IF(D4041&gt;0,+D4041/B4041*100,0),0)</f>
        <v>0</v>
      </c>
      <c r="I4041" s="166">
        <f t="shared" si="252"/>
        <v>0</v>
      </c>
    </row>
    <row r="4042" spans="1:9" x14ac:dyDescent="0.2">
      <c r="A4042" s="327" t="s">
        <v>29</v>
      </c>
      <c r="B4042" s="324">
        <v>35475007000</v>
      </c>
      <c r="C4042" s="324">
        <v>29024628716.32</v>
      </c>
      <c r="D4042" s="324">
        <v>17525096393.509998</v>
      </c>
      <c r="E4042" s="324">
        <v>17509786165.310001</v>
      </c>
      <c r="F4042" s="161">
        <f t="shared" si="253"/>
        <v>6450378283.6800003</v>
      </c>
      <c r="G4042" s="162">
        <f t="shared" si="254"/>
        <v>81.817119067291515</v>
      </c>
      <c r="H4042" s="162">
        <f t="shared" si="255"/>
        <v>49.401248584700767</v>
      </c>
      <c r="I4042" s="162">
        <f t="shared" si="252"/>
        <v>49.358090797022257</v>
      </c>
    </row>
    <row r="4043" spans="1:9" x14ac:dyDescent="0.2">
      <c r="A4043" s="337" t="s">
        <v>113</v>
      </c>
      <c r="B4043" s="328">
        <v>35475007000</v>
      </c>
      <c r="C4043" s="328">
        <v>29024628716.32</v>
      </c>
      <c r="D4043" s="328">
        <v>17525096393.509998</v>
      </c>
      <c r="E4043" s="328">
        <v>17509786165.310001</v>
      </c>
      <c r="F4043" s="165">
        <f t="shared" si="253"/>
        <v>6450378283.6800003</v>
      </c>
      <c r="G4043" s="166">
        <f t="shared" si="254"/>
        <v>81.817119067291515</v>
      </c>
      <c r="H4043" s="166">
        <f t="shared" si="255"/>
        <v>49.401248584700767</v>
      </c>
      <c r="I4043" s="166">
        <f t="shared" si="252"/>
        <v>49.358090797022257</v>
      </c>
    </row>
    <row r="4044" spans="1:9" x14ac:dyDescent="0.2">
      <c r="A4044" s="327" t="s">
        <v>30</v>
      </c>
      <c r="B4044" s="324">
        <v>5905526000</v>
      </c>
      <c r="C4044" s="324">
        <v>160689633</v>
      </c>
      <c r="D4044" s="324">
        <v>122686596</v>
      </c>
      <c r="E4044" s="324">
        <v>122686596</v>
      </c>
      <c r="F4044" s="161">
        <f t="shared" si="253"/>
        <v>5744836367</v>
      </c>
      <c r="G4044" s="162">
        <f t="shared" si="254"/>
        <v>2.721004581132993</v>
      </c>
      <c r="H4044" s="162">
        <f t="shared" si="255"/>
        <v>2.0774880340887503</v>
      </c>
      <c r="I4044" s="162">
        <f t="shared" si="252"/>
        <v>2.0774880340887503</v>
      </c>
    </row>
    <row r="4045" spans="1:9" s="351" customFormat="1" x14ac:dyDescent="0.2">
      <c r="A4045" s="337" t="s">
        <v>115</v>
      </c>
      <c r="B4045" s="328">
        <v>4061407000</v>
      </c>
      <c r="C4045" s="328">
        <v>0</v>
      </c>
      <c r="D4045" s="328">
        <v>0</v>
      </c>
      <c r="E4045" s="328">
        <v>0</v>
      </c>
      <c r="F4045" s="165">
        <f t="shared" si="253"/>
        <v>4061407000</v>
      </c>
      <c r="G4045" s="166">
        <f t="shared" si="254"/>
        <v>0</v>
      </c>
      <c r="H4045" s="166">
        <f t="shared" si="255"/>
        <v>0</v>
      </c>
      <c r="I4045" s="166">
        <f t="shared" si="252"/>
        <v>0</v>
      </c>
    </row>
    <row r="4046" spans="1:9" x14ac:dyDescent="0.2">
      <c r="A4046" s="337" t="s">
        <v>118</v>
      </c>
      <c r="B4046" s="328">
        <v>944119000</v>
      </c>
      <c r="C4046" s="328">
        <v>158889633</v>
      </c>
      <c r="D4046" s="328">
        <v>122686596</v>
      </c>
      <c r="E4046" s="328">
        <v>122686596</v>
      </c>
      <c r="F4046" s="165">
        <f t="shared" si="253"/>
        <v>785229367</v>
      </c>
      <c r="G4046" s="166">
        <f t="shared" si="254"/>
        <v>16.829407415802457</v>
      </c>
      <c r="H4046" s="166">
        <f t="shared" si="255"/>
        <v>12.994823322060038</v>
      </c>
      <c r="I4046" s="166">
        <f t="shared" si="252"/>
        <v>12.994823322060038</v>
      </c>
    </row>
    <row r="4047" spans="1:9" x14ac:dyDescent="0.2">
      <c r="A4047" s="337" t="s">
        <v>124</v>
      </c>
      <c r="B4047" s="328">
        <v>900000000</v>
      </c>
      <c r="C4047" s="328">
        <v>1800000</v>
      </c>
      <c r="D4047" s="328">
        <v>0</v>
      </c>
      <c r="E4047" s="328">
        <v>0</v>
      </c>
      <c r="F4047" s="165">
        <f t="shared" si="253"/>
        <v>898200000</v>
      </c>
      <c r="G4047" s="166">
        <f t="shared" si="254"/>
        <v>0.2</v>
      </c>
      <c r="H4047" s="166">
        <f t="shared" si="255"/>
        <v>0</v>
      </c>
      <c r="I4047" s="166">
        <f t="shared" si="252"/>
        <v>0</v>
      </c>
    </row>
    <row r="4048" spans="1:9" x14ac:dyDescent="0.2">
      <c r="A4048" s="327" t="s">
        <v>127</v>
      </c>
      <c r="B4048" s="324">
        <v>642465000</v>
      </c>
      <c r="C4048" s="324">
        <v>1284930</v>
      </c>
      <c r="D4048" s="324">
        <v>0</v>
      </c>
      <c r="E4048" s="324">
        <v>0</v>
      </c>
      <c r="F4048" s="203">
        <f t="shared" si="253"/>
        <v>641180070</v>
      </c>
      <c r="G4048" s="204">
        <f t="shared" si="254"/>
        <v>0.2</v>
      </c>
      <c r="H4048" s="204">
        <f t="shared" si="255"/>
        <v>0</v>
      </c>
      <c r="I4048" s="204">
        <f t="shared" si="252"/>
        <v>0</v>
      </c>
    </row>
    <row r="4049" spans="1:9" x14ac:dyDescent="0.2">
      <c r="A4049" s="337" t="s">
        <v>128</v>
      </c>
      <c r="B4049" s="328">
        <v>3687000</v>
      </c>
      <c r="C4049" s="328">
        <v>7374</v>
      </c>
      <c r="D4049" s="328">
        <v>0</v>
      </c>
      <c r="E4049" s="328">
        <v>0</v>
      </c>
      <c r="F4049" s="165">
        <f t="shared" si="253"/>
        <v>3679626</v>
      </c>
      <c r="G4049" s="166">
        <f t="shared" si="254"/>
        <v>0.2</v>
      </c>
      <c r="H4049" s="166">
        <f t="shared" si="255"/>
        <v>0</v>
      </c>
      <c r="I4049" s="166">
        <f t="shared" si="252"/>
        <v>0</v>
      </c>
    </row>
    <row r="4050" spans="1:9" x14ac:dyDescent="0.2">
      <c r="A4050" s="337" t="s">
        <v>129</v>
      </c>
      <c r="B4050" s="328">
        <v>3687000</v>
      </c>
      <c r="C4050" s="328">
        <v>7374</v>
      </c>
      <c r="D4050" s="328">
        <v>0</v>
      </c>
      <c r="E4050" s="328">
        <v>0</v>
      </c>
      <c r="F4050" s="202">
        <f t="shared" si="253"/>
        <v>3679626</v>
      </c>
      <c r="G4050" s="168">
        <f t="shared" si="254"/>
        <v>0.2</v>
      </c>
      <c r="H4050" s="168">
        <f t="shared" si="255"/>
        <v>0</v>
      </c>
      <c r="I4050" s="168">
        <f t="shared" si="252"/>
        <v>0</v>
      </c>
    </row>
    <row r="4051" spans="1:9" x14ac:dyDescent="0.2">
      <c r="A4051" s="337" t="s">
        <v>130</v>
      </c>
      <c r="B4051" s="328">
        <v>635091000</v>
      </c>
      <c r="C4051" s="328">
        <v>1270182</v>
      </c>
      <c r="D4051" s="328">
        <v>0</v>
      </c>
      <c r="E4051" s="328">
        <v>0</v>
      </c>
      <c r="F4051" s="165">
        <f t="shared" si="253"/>
        <v>633820818</v>
      </c>
      <c r="G4051" s="166">
        <f t="shared" si="254"/>
        <v>0.2</v>
      </c>
      <c r="H4051" s="166">
        <f t="shared" si="255"/>
        <v>0</v>
      </c>
      <c r="I4051" s="166">
        <f t="shared" si="252"/>
        <v>0</v>
      </c>
    </row>
    <row r="4052" spans="1:9" x14ac:dyDescent="0.2">
      <c r="A4052" s="326" t="s">
        <v>131</v>
      </c>
      <c r="B4052" s="324">
        <v>79713190919</v>
      </c>
      <c r="C4052" s="324">
        <v>47343018692.490005</v>
      </c>
      <c r="D4052" s="324">
        <v>26064200535.789997</v>
      </c>
      <c r="E4052" s="324">
        <v>25753236625.789997</v>
      </c>
      <c r="F4052" s="203">
        <f t="shared" si="253"/>
        <v>32370172226.509995</v>
      </c>
      <c r="G4052" s="204">
        <f t="shared" si="254"/>
        <v>59.391699349480668</v>
      </c>
      <c r="H4052" s="204">
        <f t="shared" si="255"/>
        <v>32.69747482857003</v>
      </c>
      <c r="I4052" s="204">
        <f t="shared" si="252"/>
        <v>32.307371375910634</v>
      </c>
    </row>
    <row r="4053" spans="1:9" x14ac:dyDescent="0.2">
      <c r="A4053" s="327" t="s">
        <v>1653</v>
      </c>
      <c r="B4053" s="324">
        <v>79713190919</v>
      </c>
      <c r="C4053" s="324">
        <v>47343018692.490005</v>
      </c>
      <c r="D4053" s="324">
        <v>26064200535.789997</v>
      </c>
      <c r="E4053" s="324">
        <v>25753236625.789997</v>
      </c>
      <c r="F4053" s="203">
        <f t="shared" si="253"/>
        <v>32370172226.509995</v>
      </c>
      <c r="G4053" s="204">
        <f t="shared" si="254"/>
        <v>59.391699349480668</v>
      </c>
      <c r="H4053" s="204">
        <f t="shared" si="255"/>
        <v>32.69747482857003</v>
      </c>
      <c r="I4053" s="204">
        <f t="shared" si="252"/>
        <v>32.307371375910634</v>
      </c>
    </row>
    <row r="4054" spans="1:9" x14ac:dyDescent="0.2">
      <c r="A4054" s="337" t="s">
        <v>1204</v>
      </c>
      <c r="B4054" s="328">
        <v>3731360922</v>
      </c>
      <c r="C4054" s="328">
        <v>3447548324</v>
      </c>
      <c r="D4054" s="328">
        <v>295526403</v>
      </c>
      <c r="E4054" s="328">
        <v>291572424</v>
      </c>
      <c r="F4054" s="202">
        <f t="shared" si="253"/>
        <v>283812598</v>
      </c>
      <c r="G4054" s="168">
        <f t="shared" si="254"/>
        <v>92.393858328561876</v>
      </c>
      <c r="H4054" s="168">
        <f t="shared" si="255"/>
        <v>7.9200701614680193</v>
      </c>
      <c r="I4054" s="168">
        <f t="shared" si="252"/>
        <v>7.8141040251801188</v>
      </c>
    </row>
    <row r="4055" spans="1:9" x14ac:dyDescent="0.2">
      <c r="A4055" s="337" t="s">
        <v>1205</v>
      </c>
      <c r="B4055" s="328">
        <v>11221561979</v>
      </c>
      <c r="C4055" s="328">
        <v>6907798664</v>
      </c>
      <c r="D4055" s="328">
        <v>3045491830.0500002</v>
      </c>
      <c r="E4055" s="328">
        <v>2955790201.0500002</v>
      </c>
      <c r="F4055" s="202">
        <f t="shared" si="253"/>
        <v>4313763315</v>
      </c>
      <c r="G4055" s="168">
        <f t="shared" si="254"/>
        <v>61.558263251829246</v>
      </c>
      <c r="H4055" s="168">
        <f t="shared" si="255"/>
        <v>27.13964273199511</v>
      </c>
      <c r="I4055" s="168">
        <f t="shared" si="252"/>
        <v>26.340274255771678</v>
      </c>
    </row>
    <row r="4056" spans="1:9" x14ac:dyDescent="0.2">
      <c r="A4056" s="337" t="s">
        <v>1206</v>
      </c>
      <c r="B4056" s="328">
        <v>27354328639</v>
      </c>
      <c r="C4056" s="328">
        <v>23647917232.02</v>
      </c>
      <c r="D4056" s="328">
        <v>13819576220.459999</v>
      </c>
      <c r="E4056" s="328">
        <v>13800993255.459999</v>
      </c>
      <c r="F4056" s="157">
        <f t="shared" si="253"/>
        <v>3706411406.9799995</v>
      </c>
      <c r="G4056" s="166">
        <f t="shared" si="254"/>
        <v>86.450366024718875</v>
      </c>
      <c r="H4056" s="166">
        <f t="shared" si="255"/>
        <v>50.520619251305462</v>
      </c>
      <c r="I4056" s="166">
        <f t="shared" si="252"/>
        <v>50.452684975727948</v>
      </c>
    </row>
    <row r="4057" spans="1:9" x14ac:dyDescent="0.2">
      <c r="A4057" s="337" t="s">
        <v>1207</v>
      </c>
      <c r="B4057" s="328">
        <v>841649952</v>
      </c>
      <c r="C4057" s="328">
        <v>790289333</v>
      </c>
      <c r="D4057" s="328">
        <v>565925416</v>
      </c>
      <c r="E4057" s="328">
        <v>553686604</v>
      </c>
      <c r="F4057" s="206">
        <f t="shared" si="253"/>
        <v>51360619</v>
      </c>
      <c r="G4057" s="168">
        <f t="shared" si="254"/>
        <v>93.897627050538929</v>
      </c>
      <c r="H4057" s="168">
        <f t="shared" si="255"/>
        <v>67.23999860692679</v>
      </c>
      <c r="I4057" s="168">
        <f t="shared" si="252"/>
        <v>65.785853451816038</v>
      </c>
    </row>
    <row r="4058" spans="1:9" x14ac:dyDescent="0.2">
      <c r="A4058" s="337" t="s">
        <v>1208</v>
      </c>
      <c r="B4058" s="328">
        <v>2575000000</v>
      </c>
      <c r="C4058" s="328">
        <v>1198000099</v>
      </c>
      <c r="D4058" s="328">
        <v>524764297</v>
      </c>
      <c r="E4058" s="328">
        <v>338277772</v>
      </c>
      <c r="F4058" s="206">
        <f t="shared" si="253"/>
        <v>1376999901</v>
      </c>
      <c r="G4058" s="168">
        <f t="shared" si="254"/>
        <v>46.52427568932039</v>
      </c>
      <c r="H4058" s="168">
        <f t="shared" si="255"/>
        <v>20.379196</v>
      </c>
      <c r="I4058" s="168">
        <f t="shared" si="252"/>
        <v>13.137000854368933</v>
      </c>
    </row>
    <row r="4059" spans="1:9" x14ac:dyDescent="0.2">
      <c r="A4059" s="337" t="s">
        <v>1209</v>
      </c>
      <c r="B4059" s="328">
        <v>8533331406</v>
      </c>
      <c r="C4059" s="328">
        <v>2107186365</v>
      </c>
      <c r="D4059" s="328">
        <v>1232239740</v>
      </c>
      <c r="E4059" s="328">
        <v>1232239740</v>
      </c>
      <c r="F4059" s="206">
        <f t="shared" si="253"/>
        <v>6426145041</v>
      </c>
      <c r="G4059" s="168">
        <f t="shared" si="254"/>
        <v>24.693595792123862</v>
      </c>
      <c r="H4059" s="168">
        <f t="shared" si="255"/>
        <v>14.440312714605005</v>
      </c>
      <c r="I4059" s="168">
        <f t="shared" si="252"/>
        <v>14.440312714605005</v>
      </c>
    </row>
    <row r="4060" spans="1:9" x14ac:dyDescent="0.2">
      <c r="A4060" s="337" t="s">
        <v>1210</v>
      </c>
      <c r="B4060" s="328">
        <v>686754065</v>
      </c>
      <c r="C4060" s="328">
        <v>420034943</v>
      </c>
      <c r="D4060" s="328">
        <v>139332348</v>
      </c>
      <c r="E4060" s="328">
        <v>139332348</v>
      </c>
      <c r="F4060" s="157">
        <f t="shared" si="253"/>
        <v>266719122</v>
      </c>
      <c r="G4060" s="166">
        <f t="shared" si="254"/>
        <v>61.162352639295989</v>
      </c>
      <c r="H4060" s="166">
        <f t="shared" si="255"/>
        <v>20.288536333600003</v>
      </c>
      <c r="I4060" s="166">
        <f t="shared" si="252"/>
        <v>20.288536333600003</v>
      </c>
    </row>
    <row r="4061" spans="1:9" x14ac:dyDescent="0.2">
      <c r="A4061" s="337" t="s">
        <v>1211</v>
      </c>
      <c r="B4061" s="328">
        <v>24769203956</v>
      </c>
      <c r="C4061" s="328">
        <v>8824243732.4699993</v>
      </c>
      <c r="D4061" s="328">
        <v>6441344281.2799997</v>
      </c>
      <c r="E4061" s="328">
        <v>6441344281.2799997</v>
      </c>
      <c r="F4061" s="157">
        <f t="shared" si="253"/>
        <v>15944960223.530001</v>
      </c>
      <c r="G4061" s="166">
        <f t="shared" si="254"/>
        <v>35.625867299350354</v>
      </c>
      <c r="H4061" s="166">
        <f t="shared" si="255"/>
        <v>26.005455374029786</v>
      </c>
      <c r="I4061" s="166">
        <f t="shared" si="252"/>
        <v>26.005455374029786</v>
      </c>
    </row>
    <row r="4062" spans="1:9" x14ac:dyDescent="0.2">
      <c r="A4062" s="325" t="s">
        <v>1212</v>
      </c>
      <c r="B4062" s="324">
        <v>257665020070</v>
      </c>
      <c r="C4062" s="324">
        <v>163196009872.17999</v>
      </c>
      <c r="D4062" s="324">
        <v>129717407822.83</v>
      </c>
      <c r="E4062" s="324">
        <v>129142856208.86</v>
      </c>
      <c r="F4062" s="205">
        <f t="shared" si="253"/>
        <v>94469010197.820007</v>
      </c>
      <c r="G4062" s="204">
        <f t="shared" si="254"/>
        <v>63.336501721438346</v>
      </c>
      <c r="H4062" s="204">
        <f t="shared" si="255"/>
        <v>50.343429537928586</v>
      </c>
      <c r="I4062" s="204">
        <f t="shared" si="252"/>
        <v>50.120445597844707</v>
      </c>
    </row>
    <row r="4063" spans="1:9" x14ac:dyDescent="0.2">
      <c r="A4063" s="326" t="s">
        <v>109</v>
      </c>
      <c r="B4063" s="324">
        <v>163529334000</v>
      </c>
      <c r="C4063" s="324">
        <v>95442200246.949997</v>
      </c>
      <c r="D4063" s="324">
        <v>87881581561.5</v>
      </c>
      <c r="E4063" s="324">
        <v>87783700094.529999</v>
      </c>
      <c r="F4063" s="164">
        <f t="shared" si="253"/>
        <v>68087133753.050003</v>
      </c>
      <c r="G4063" s="162">
        <f t="shared" si="254"/>
        <v>58.363963157184997</v>
      </c>
      <c r="H4063" s="162">
        <f t="shared" si="255"/>
        <v>53.740561043011404</v>
      </c>
      <c r="I4063" s="162">
        <f t="shared" si="252"/>
        <v>53.680705441220709</v>
      </c>
    </row>
    <row r="4064" spans="1:9" x14ac:dyDescent="0.2">
      <c r="A4064" s="327" t="s">
        <v>28</v>
      </c>
      <c r="B4064" s="324">
        <v>134466821000</v>
      </c>
      <c r="C4064" s="324">
        <v>74029296946</v>
      </c>
      <c r="D4064" s="324">
        <v>74029296946</v>
      </c>
      <c r="E4064" s="324">
        <v>74026575726</v>
      </c>
      <c r="F4064" s="205">
        <f t="shared" si="253"/>
        <v>60437524054</v>
      </c>
      <c r="G4064" s="204">
        <f t="shared" si="254"/>
        <v>55.053950406100547</v>
      </c>
      <c r="H4064" s="204">
        <f t="shared" si="255"/>
        <v>55.053950406100547</v>
      </c>
      <c r="I4064" s="204">
        <f t="shared" si="252"/>
        <v>55.051926694987451</v>
      </c>
    </row>
    <row r="4065" spans="1:9" x14ac:dyDescent="0.2">
      <c r="A4065" s="337" t="s">
        <v>110</v>
      </c>
      <c r="B4065" s="328">
        <v>81943305000</v>
      </c>
      <c r="C4065" s="328">
        <v>50717421059</v>
      </c>
      <c r="D4065" s="328">
        <v>50717421059</v>
      </c>
      <c r="E4065" s="328">
        <v>50715986221</v>
      </c>
      <c r="F4065" s="206">
        <f t="shared" si="253"/>
        <v>31225883941</v>
      </c>
      <c r="G4065" s="168">
        <f t="shared" si="254"/>
        <v>61.893306669776138</v>
      </c>
      <c r="H4065" s="168">
        <f t="shared" si="255"/>
        <v>61.893306669776138</v>
      </c>
      <c r="I4065" s="168">
        <f t="shared" si="252"/>
        <v>61.891555656682385</v>
      </c>
    </row>
    <row r="4066" spans="1:9" x14ac:dyDescent="0.2">
      <c r="A4066" s="337" t="s">
        <v>111</v>
      </c>
      <c r="B4066" s="328">
        <v>31737645000</v>
      </c>
      <c r="C4066" s="328">
        <v>19116482610</v>
      </c>
      <c r="D4066" s="328">
        <v>19116482610</v>
      </c>
      <c r="E4066" s="328">
        <v>19116482610</v>
      </c>
      <c r="F4066" s="343">
        <f t="shared" si="253"/>
        <v>12621162390</v>
      </c>
      <c r="G4066" s="342">
        <f t="shared" si="254"/>
        <v>60.232832681819971</v>
      </c>
      <c r="H4066" s="342">
        <f t="shared" si="255"/>
        <v>60.232832681819971</v>
      </c>
      <c r="I4066" s="166">
        <f t="shared" si="252"/>
        <v>60.232832681819971</v>
      </c>
    </row>
    <row r="4067" spans="1:9" x14ac:dyDescent="0.2">
      <c r="A4067" s="337" t="s">
        <v>112</v>
      </c>
      <c r="B4067" s="328">
        <v>8008480000</v>
      </c>
      <c r="C4067" s="328">
        <v>4195393277</v>
      </c>
      <c r="D4067" s="328">
        <v>4195393277</v>
      </c>
      <c r="E4067" s="328">
        <v>4194106895</v>
      </c>
      <c r="F4067" s="157">
        <f t="shared" si="253"/>
        <v>3813086723</v>
      </c>
      <c r="G4067" s="166">
        <f t="shared" si="254"/>
        <v>52.386885863484714</v>
      </c>
      <c r="H4067" s="166">
        <f t="shared" si="255"/>
        <v>52.386885863484714</v>
      </c>
      <c r="I4067" s="166">
        <f t="shared" si="252"/>
        <v>52.370823114998103</v>
      </c>
    </row>
    <row r="4068" spans="1:9" x14ac:dyDescent="0.2">
      <c r="A4068" s="337" t="s">
        <v>216</v>
      </c>
      <c r="B4068" s="328">
        <v>12777391000</v>
      </c>
      <c r="C4068" s="328">
        <v>0</v>
      </c>
      <c r="D4068" s="328">
        <v>0</v>
      </c>
      <c r="E4068" s="328">
        <v>0</v>
      </c>
      <c r="F4068" s="157">
        <f t="shared" si="253"/>
        <v>12777391000</v>
      </c>
      <c r="G4068" s="166">
        <f t="shared" si="254"/>
        <v>0</v>
      </c>
      <c r="H4068" s="166">
        <f t="shared" si="255"/>
        <v>0</v>
      </c>
      <c r="I4068" s="166">
        <f t="shared" si="252"/>
        <v>0</v>
      </c>
    </row>
    <row r="4069" spans="1:9" s="351" customFormat="1" x14ac:dyDescent="0.2">
      <c r="A4069" s="327" t="s">
        <v>29</v>
      </c>
      <c r="B4069" s="324">
        <v>26880829000</v>
      </c>
      <c r="C4069" s="324">
        <v>20702942041.950001</v>
      </c>
      <c r="D4069" s="324">
        <v>13329228764.5</v>
      </c>
      <c r="E4069" s="324">
        <v>13234068517.530001</v>
      </c>
      <c r="F4069" s="205">
        <f t="shared" si="253"/>
        <v>6177886958.0499992</v>
      </c>
      <c r="G4069" s="204">
        <f t="shared" si="254"/>
        <v>77.017498388721577</v>
      </c>
      <c r="H4069" s="204">
        <f t="shared" si="255"/>
        <v>49.586375347650183</v>
      </c>
      <c r="I4069" s="204">
        <f t="shared" si="252"/>
        <v>49.232367489596399</v>
      </c>
    </row>
    <row r="4070" spans="1:9" x14ac:dyDescent="0.2">
      <c r="A4070" s="337" t="s">
        <v>113</v>
      </c>
      <c r="B4070" s="328">
        <v>26880829000</v>
      </c>
      <c r="C4070" s="328">
        <v>20702942041.950001</v>
      </c>
      <c r="D4070" s="328">
        <v>13329228764.5</v>
      </c>
      <c r="E4070" s="328">
        <v>13234068517.530001</v>
      </c>
      <c r="F4070" s="157">
        <f t="shared" si="253"/>
        <v>6177886958.0499992</v>
      </c>
      <c r="G4070" s="166">
        <f t="shared" si="254"/>
        <v>77.017498388721577</v>
      </c>
      <c r="H4070" s="166">
        <f t="shared" si="255"/>
        <v>49.586375347650183</v>
      </c>
      <c r="I4070" s="166">
        <f t="shared" si="252"/>
        <v>49.232367489596399</v>
      </c>
    </row>
    <row r="4071" spans="1:9" x14ac:dyDescent="0.2">
      <c r="A4071" s="327" t="s">
        <v>30</v>
      </c>
      <c r="B4071" s="324">
        <v>1057332000</v>
      </c>
      <c r="C4071" s="324">
        <v>336964638</v>
      </c>
      <c r="D4071" s="324">
        <v>150059230</v>
      </c>
      <c r="E4071" s="324">
        <v>150059230</v>
      </c>
      <c r="F4071" s="205">
        <f t="shared" si="253"/>
        <v>720367362</v>
      </c>
      <c r="G4071" s="204">
        <f t="shared" si="254"/>
        <v>31.869331298021812</v>
      </c>
      <c r="H4071" s="204">
        <f t="shared" si="255"/>
        <v>14.192252764505378</v>
      </c>
      <c r="I4071" s="204">
        <f t="shared" si="252"/>
        <v>14.192252764505378</v>
      </c>
    </row>
    <row r="4072" spans="1:9" x14ac:dyDescent="0.2">
      <c r="A4072" s="337" t="s">
        <v>118</v>
      </c>
      <c r="B4072" s="328">
        <v>628717000</v>
      </c>
      <c r="C4072" s="328">
        <v>334576340</v>
      </c>
      <c r="D4072" s="328">
        <v>147670932</v>
      </c>
      <c r="E4072" s="328">
        <v>147670932</v>
      </c>
      <c r="F4072" s="157">
        <f t="shared" si="253"/>
        <v>294140660</v>
      </c>
      <c r="G4072" s="166">
        <f t="shared" si="254"/>
        <v>53.215729811664069</v>
      </c>
      <c r="H4072" s="166">
        <f t="shared" si="255"/>
        <v>23.487663288888324</v>
      </c>
      <c r="I4072" s="166">
        <f t="shared" si="252"/>
        <v>23.487663288888324</v>
      </c>
    </row>
    <row r="4073" spans="1:9" x14ac:dyDescent="0.2">
      <c r="A4073" s="337" t="s">
        <v>124</v>
      </c>
      <c r="B4073" s="328">
        <v>428615000</v>
      </c>
      <c r="C4073" s="328">
        <v>2388298</v>
      </c>
      <c r="D4073" s="328">
        <v>2388298</v>
      </c>
      <c r="E4073" s="328">
        <v>2388298</v>
      </c>
      <c r="F4073" s="157">
        <f t="shared" si="253"/>
        <v>426226702</v>
      </c>
      <c r="G4073" s="166">
        <f t="shared" si="254"/>
        <v>0.5572128833568587</v>
      </c>
      <c r="H4073" s="166">
        <f t="shared" si="255"/>
        <v>0.5572128833568587</v>
      </c>
      <c r="I4073" s="166">
        <f t="shared" si="252"/>
        <v>0.5572128833568587</v>
      </c>
    </row>
    <row r="4074" spans="1:9" x14ac:dyDescent="0.2">
      <c r="A4074" s="327" t="s">
        <v>127</v>
      </c>
      <c r="B4074" s="324">
        <v>1124352000</v>
      </c>
      <c r="C4074" s="324">
        <v>372996621</v>
      </c>
      <c r="D4074" s="324">
        <v>372996621</v>
      </c>
      <c r="E4074" s="324">
        <v>372996621</v>
      </c>
      <c r="F4074" s="164">
        <f t="shared" si="253"/>
        <v>751355379</v>
      </c>
      <c r="G4074" s="162">
        <f t="shared" si="254"/>
        <v>33.17436363345287</v>
      </c>
      <c r="H4074" s="162">
        <f t="shared" si="255"/>
        <v>33.17436363345287</v>
      </c>
      <c r="I4074" s="162">
        <f t="shared" si="252"/>
        <v>33.17436363345287</v>
      </c>
    </row>
    <row r="4075" spans="1:9" x14ac:dyDescent="0.2">
      <c r="A4075" s="337" t="s">
        <v>128</v>
      </c>
      <c r="B4075" s="328">
        <v>426147000</v>
      </c>
      <c r="C4075" s="328">
        <v>372456521</v>
      </c>
      <c r="D4075" s="328">
        <v>372456521</v>
      </c>
      <c r="E4075" s="328">
        <v>372456521</v>
      </c>
      <c r="F4075" s="157">
        <f t="shared" si="253"/>
        <v>53690479</v>
      </c>
      <c r="G4075" s="166">
        <f t="shared" si="254"/>
        <v>87.400948733652939</v>
      </c>
      <c r="H4075" s="166">
        <f t="shared" si="255"/>
        <v>87.400948733652939</v>
      </c>
      <c r="I4075" s="166">
        <f t="shared" si="252"/>
        <v>87.400948733652939</v>
      </c>
    </row>
    <row r="4076" spans="1:9" x14ac:dyDescent="0.2">
      <c r="A4076" s="337" t="s">
        <v>129</v>
      </c>
      <c r="B4076" s="328">
        <v>43164000</v>
      </c>
      <c r="C4076" s="328">
        <v>540100</v>
      </c>
      <c r="D4076" s="328">
        <v>540100</v>
      </c>
      <c r="E4076" s="328">
        <v>540100</v>
      </c>
      <c r="F4076" s="157">
        <f t="shared" si="253"/>
        <v>42623900</v>
      </c>
      <c r="G4076" s="166">
        <f t="shared" si="254"/>
        <v>1.2512742099898062</v>
      </c>
      <c r="H4076" s="166">
        <f t="shared" si="255"/>
        <v>1.2512742099898062</v>
      </c>
      <c r="I4076" s="166">
        <f t="shared" si="252"/>
        <v>1.2512742099898062</v>
      </c>
    </row>
    <row r="4077" spans="1:9" x14ac:dyDescent="0.2">
      <c r="A4077" s="337" t="s">
        <v>130</v>
      </c>
      <c r="B4077" s="328">
        <v>655041000</v>
      </c>
      <c r="C4077" s="328">
        <v>0</v>
      </c>
      <c r="D4077" s="328">
        <v>0</v>
      </c>
      <c r="E4077" s="328">
        <v>0</v>
      </c>
      <c r="F4077" s="206">
        <f t="shared" si="253"/>
        <v>655041000</v>
      </c>
      <c r="G4077" s="168">
        <f t="shared" si="254"/>
        <v>0</v>
      </c>
      <c r="H4077" s="168">
        <f t="shared" si="255"/>
        <v>0</v>
      </c>
      <c r="I4077" s="168">
        <f t="shared" si="252"/>
        <v>0</v>
      </c>
    </row>
    <row r="4078" spans="1:9" x14ac:dyDescent="0.2">
      <c r="A4078" s="326" t="s">
        <v>131</v>
      </c>
      <c r="B4078" s="324">
        <v>94135686070</v>
      </c>
      <c r="C4078" s="324">
        <v>67753809625.230003</v>
      </c>
      <c r="D4078" s="324">
        <v>41835826261.330002</v>
      </c>
      <c r="E4078" s="324">
        <v>41359156114.330002</v>
      </c>
      <c r="F4078" s="164">
        <f t="shared" si="253"/>
        <v>26381876444.769997</v>
      </c>
      <c r="G4078" s="162">
        <f t="shared" si="254"/>
        <v>71.974627746217053</v>
      </c>
      <c r="H4078" s="162">
        <f t="shared" si="255"/>
        <v>44.442047440139298</v>
      </c>
      <c r="I4078" s="162">
        <f t="shared" si="252"/>
        <v>43.935682461139152</v>
      </c>
    </row>
    <row r="4079" spans="1:9" x14ac:dyDescent="0.2">
      <c r="A4079" s="327" t="s">
        <v>1653</v>
      </c>
      <c r="B4079" s="324">
        <v>94135686070</v>
      </c>
      <c r="C4079" s="324">
        <v>67753809625.230003</v>
      </c>
      <c r="D4079" s="324">
        <v>41835826261.330002</v>
      </c>
      <c r="E4079" s="324">
        <v>41359156114.330002</v>
      </c>
      <c r="F4079" s="205">
        <f t="shared" si="253"/>
        <v>26381876444.769997</v>
      </c>
      <c r="G4079" s="204">
        <f t="shared" si="254"/>
        <v>71.974627746217053</v>
      </c>
      <c r="H4079" s="204">
        <f t="shared" si="255"/>
        <v>44.442047440139298</v>
      </c>
      <c r="I4079" s="204">
        <f t="shared" si="252"/>
        <v>43.935682461139152</v>
      </c>
    </row>
    <row r="4080" spans="1:9" x14ac:dyDescent="0.2">
      <c r="A4080" s="337" t="s">
        <v>1202</v>
      </c>
      <c r="B4080" s="328">
        <v>4900000000</v>
      </c>
      <c r="C4080" s="328">
        <v>3639182595</v>
      </c>
      <c r="D4080" s="328">
        <v>1581454952</v>
      </c>
      <c r="E4080" s="328">
        <v>1412699816</v>
      </c>
      <c r="F4080" s="206">
        <f t="shared" si="253"/>
        <v>1260817405</v>
      </c>
      <c r="G4080" s="168">
        <f t="shared" si="254"/>
        <v>74.269032551020402</v>
      </c>
      <c r="H4080" s="168">
        <f t="shared" si="255"/>
        <v>32.274590857142861</v>
      </c>
      <c r="I4080" s="168">
        <f t="shared" si="252"/>
        <v>28.830608489795917</v>
      </c>
    </row>
    <row r="4081" spans="1:9" x14ac:dyDescent="0.2">
      <c r="A4081" s="337" t="s">
        <v>1206</v>
      </c>
      <c r="B4081" s="328">
        <v>2000000000</v>
      </c>
      <c r="C4081" s="328">
        <v>22074233</v>
      </c>
      <c r="D4081" s="328">
        <v>22074233</v>
      </c>
      <c r="E4081" s="328">
        <v>22074233</v>
      </c>
      <c r="F4081" s="206">
        <f t="shared" si="253"/>
        <v>1977925767</v>
      </c>
      <c r="G4081" s="168">
        <f t="shared" si="254"/>
        <v>1.1037116499999999</v>
      </c>
      <c r="H4081" s="168">
        <f t="shared" si="255"/>
        <v>1.1037116499999999</v>
      </c>
      <c r="I4081" s="168">
        <f t="shared" si="252"/>
        <v>1.1037116499999999</v>
      </c>
    </row>
    <row r="4082" spans="1:9" x14ac:dyDescent="0.2">
      <c r="A4082" s="337" t="s">
        <v>1213</v>
      </c>
      <c r="B4082" s="328">
        <v>2545249378</v>
      </c>
      <c r="C4082" s="328">
        <v>1212755367</v>
      </c>
      <c r="D4082" s="328">
        <v>644117500</v>
      </c>
      <c r="E4082" s="328">
        <v>644117500</v>
      </c>
      <c r="F4082" s="206">
        <f t="shared" si="253"/>
        <v>1332494011</v>
      </c>
      <c r="G4082" s="168">
        <f t="shared" si="254"/>
        <v>47.647801330687528</v>
      </c>
      <c r="H4082" s="168">
        <f t="shared" si="255"/>
        <v>25.306655825848118</v>
      </c>
      <c r="I4082" s="168">
        <f t="shared" si="252"/>
        <v>25.306655825848118</v>
      </c>
    </row>
    <row r="4083" spans="1:9" x14ac:dyDescent="0.2">
      <c r="A4083" s="337" t="s">
        <v>1214</v>
      </c>
      <c r="B4083" s="328">
        <v>61335686070</v>
      </c>
      <c r="C4083" s="328">
        <v>48211967324.919998</v>
      </c>
      <c r="D4083" s="328">
        <v>32073783661.139999</v>
      </c>
      <c r="E4083" s="328">
        <v>31782865650.139999</v>
      </c>
      <c r="F4083" s="206">
        <f t="shared" si="253"/>
        <v>13123718745.080002</v>
      </c>
      <c r="G4083" s="168">
        <f t="shared" si="254"/>
        <v>78.603453248892635</v>
      </c>
      <c r="H4083" s="168">
        <f t="shared" si="255"/>
        <v>52.292206570470988</v>
      </c>
      <c r="I4083" s="168">
        <f t="shared" si="252"/>
        <v>51.817901920698283</v>
      </c>
    </row>
    <row r="4084" spans="1:9" x14ac:dyDescent="0.2">
      <c r="A4084" s="337" t="s">
        <v>1215</v>
      </c>
      <c r="B4084" s="328">
        <v>19954750622</v>
      </c>
      <c r="C4084" s="328">
        <v>12679263234.52</v>
      </c>
      <c r="D4084" s="328">
        <v>7362491199.5200005</v>
      </c>
      <c r="E4084" s="328">
        <v>7351016199.5200005</v>
      </c>
      <c r="F4084" s="157">
        <f t="shared" si="253"/>
        <v>7275487387.4799995</v>
      </c>
      <c r="G4084" s="166">
        <f t="shared" si="254"/>
        <v>63.540073613053252</v>
      </c>
      <c r="H4084" s="166">
        <f t="shared" si="255"/>
        <v>36.895931896051337</v>
      </c>
      <c r="I4084" s="166">
        <f t="shared" si="252"/>
        <v>36.838426792543054</v>
      </c>
    </row>
    <row r="4085" spans="1:9" x14ac:dyDescent="0.2">
      <c r="A4085" s="337" t="s">
        <v>1216</v>
      </c>
      <c r="B4085" s="328">
        <v>3400000000</v>
      </c>
      <c r="C4085" s="328">
        <v>1988566870.79</v>
      </c>
      <c r="D4085" s="328">
        <v>151904715.66999999</v>
      </c>
      <c r="E4085" s="328">
        <v>146382715.66999999</v>
      </c>
      <c r="F4085" s="157">
        <f t="shared" si="253"/>
        <v>1411433129.21</v>
      </c>
      <c r="G4085" s="166">
        <f t="shared" si="254"/>
        <v>58.487260905588236</v>
      </c>
      <c r="H4085" s="166">
        <f t="shared" si="255"/>
        <v>4.4677857549999995</v>
      </c>
      <c r="I4085" s="166">
        <f t="shared" si="252"/>
        <v>4.3053739902941173</v>
      </c>
    </row>
    <row r="4086" spans="1:9" x14ac:dyDescent="0.2">
      <c r="A4086" s="325" t="s">
        <v>1217</v>
      </c>
      <c r="B4086" s="324">
        <v>400468701000</v>
      </c>
      <c r="C4086" s="324">
        <v>252723028930.31998</v>
      </c>
      <c r="D4086" s="324">
        <v>251681417259.95999</v>
      </c>
      <c r="E4086" s="324">
        <v>251647164744.95999</v>
      </c>
      <c r="F4086" s="205">
        <f t="shared" si="253"/>
        <v>147745672069.68002</v>
      </c>
      <c r="G4086" s="204">
        <f t="shared" si="254"/>
        <v>63.106811668240702</v>
      </c>
      <c r="H4086" s="204">
        <f t="shared" si="255"/>
        <v>62.846713521304622</v>
      </c>
      <c r="I4086" s="204">
        <f t="shared" si="252"/>
        <v>62.838160414678704</v>
      </c>
    </row>
    <row r="4087" spans="1:9" x14ac:dyDescent="0.2">
      <c r="A4087" s="326" t="s">
        <v>109</v>
      </c>
      <c r="B4087" s="324">
        <v>400161701000</v>
      </c>
      <c r="C4087" s="324">
        <v>252482647819.31998</v>
      </c>
      <c r="D4087" s="324">
        <v>251681417259.95999</v>
      </c>
      <c r="E4087" s="324">
        <v>251647164744.95999</v>
      </c>
      <c r="F4087" s="205">
        <f t="shared" si="253"/>
        <v>147679053180.68002</v>
      </c>
      <c r="G4087" s="204">
        <f t="shared" si="254"/>
        <v>63.095155580448711</v>
      </c>
      <c r="H4087" s="204">
        <f t="shared" si="255"/>
        <v>62.89492888275182</v>
      </c>
      <c r="I4087" s="204">
        <f t="shared" si="252"/>
        <v>62.886369214269209</v>
      </c>
    </row>
    <row r="4088" spans="1:9" x14ac:dyDescent="0.2">
      <c r="A4088" s="327" t="s">
        <v>28</v>
      </c>
      <c r="B4088" s="324">
        <v>4937666000</v>
      </c>
      <c r="C4088" s="324">
        <v>3171507898</v>
      </c>
      <c r="D4088" s="324">
        <v>3171507898</v>
      </c>
      <c r="E4088" s="324">
        <v>3171507898</v>
      </c>
      <c r="F4088" s="205">
        <f t="shared" si="253"/>
        <v>1766158102</v>
      </c>
      <c r="G4088" s="204">
        <f t="shared" si="254"/>
        <v>64.230911892379922</v>
      </c>
      <c r="H4088" s="204">
        <f t="shared" si="255"/>
        <v>64.230911892379922</v>
      </c>
      <c r="I4088" s="204">
        <f t="shared" si="252"/>
        <v>64.230911892379922</v>
      </c>
    </row>
    <row r="4089" spans="1:9" x14ac:dyDescent="0.2">
      <c r="A4089" s="337" t="s">
        <v>110</v>
      </c>
      <c r="B4089" s="328">
        <v>3071014000</v>
      </c>
      <c r="C4089" s="328">
        <v>2022766878</v>
      </c>
      <c r="D4089" s="328">
        <v>2022766878</v>
      </c>
      <c r="E4089" s="328">
        <v>2022766878</v>
      </c>
      <c r="F4089" s="157">
        <f t="shared" si="253"/>
        <v>1048247122</v>
      </c>
      <c r="G4089" s="166">
        <f t="shared" si="254"/>
        <v>65.866416694941805</v>
      </c>
      <c r="H4089" s="166">
        <f t="shared" si="255"/>
        <v>65.866416694941805</v>
      </c>
      <c r="I4089" s="166">
        <f t="shared" si="252"/>
        <v>65.866416694941805</v>
      </c>
    </row>
    <row r="4090" spans="1:9" x14ac:dyDescent="0.2">
      <c r="A4090" s="337" t="s">
        <v>111</v>
      </c>
      <c r="B4090" s="328">
        <v>1109786000</v>
      </c>
      <c r="C4090" s="328">
        <v>707873545</v>
      </c>
      <c r="D4090" s="328">
        <v>707873545</v>
      </c>
      <c r="E4090" s="328">
        <v>707873545</v>
      </c>
      <c r="F4090" s="157">
        <f t="shared" si="253"/>
        <v>401912455</v>
      </c>
      <c r="G4090" s="166">
        <f t="shared" si="254"/>
        <v>63.784688669707492</v>
      </c>
      <c r="H4090" s="166">
        <f t="shared" si="255"/>
        <v>63.784688669707492</v>
      </c>
      <c r="I4090" s="166">
        <f t="shared" si="252"/>
        <v>63.784688669707492</v>
      </c>
    </row>
    <row r="4091" spans="1:9" x14ac:dyDescent="0.2">
      <c r="A4091" s="337" t="s">
        <v>112</v>
      </c>
      <c r="B4091" s="328">
        <v>756866000</v>
      </c>
      <c r="C4091" s="328">
        <v>440867475</v>
      </c>
      <c r="D4091" s="328">
        <v>440867475</v>
      </c>
      <c r="E4091" s="328">
        <v>440867475</v>
      </c>
      <c r="F4091" s="206">
        <f t="shared" si="253"/>
        <v>315998525</v>
      </c>
      <c r="G4091" s="168">
        <f t="shared" si="254"/>
        <v>58.249079097224609</v>
      </c>
      <c r="H4091" s="168">
        <f t="shared" si="255"/>
        <v>58.249079097224609</v>
      </c>
      <c r="I4091" s="168">
        <f t="shared" si="252"/>
        <v>58.249079097224609</v>
      </c>
    </row>
    <row r="4092" spans="1:9" s="351" customFormat="1" x14ac:dyDescent="0.2">
      <c r="A4092" s="327" t="s">
        <v>29</v>
      </c>
      <c r="B4092" s="324">
        <v>3770628000</v>
      </c>
      <c r="C4092" s="324">
        <v>2983647637.3599997</v>
      </c>
      <c r="D4092" s="324">
        <v>2197006160</v>
      </c>
      <c r="E4092" s="324">
        <v>2197006160</v>
      </c>
      <c r="F4092" s="205">
        <f t="shared" si="253"/>
        <v>786980362.64000034</v>
      </c>
      <c r="G4092" s="204">
        <f t="shared" si="254"/>
        <v>79.128666030167906</v>
      </c>
      <c r="H4092" s="204">
        <f t="shared" si="255"/>
        <v>58.266319562682924</v>
      </c>
      <c r="I4092" s="204">
        <f t="shared" si="252"/>
        <v>58.266319562682924</v>
      </c>
    </row>
    <row r="4093" spans="1:9" x14ac:dyDescent="0.2">
      <c r="A4093" s="337" t="s">
        <v>113</v>
      </c>
      <c r="B4093" s="328">
        <v>3770628000</v>
      </c>
      <c r="C4093" s="328">
        <v>2983647637.3599997</v>
      </c>
      <c r="D4093" s="328">
        <v>2197006160</v>
      </c>
      <c r="E4093" s="328">
        <v>2197006160</v>
      </c>
      <c r="F4093" s="157">
        <f t="shared" si="253"/>
        <v>786980362.64000034</v>
      </c>
      <c r="G4093" s="166">
        <f t="shared" si="254"/>
        <v>79.128666030167906</v>
      </c>
      <c r="H4093" s="166">
        <f t="shared" si="255"/>
        <v>58.266319562682924</v>
      </c>
      <c r="I4093" s="166">
        <f t="shared" si="252"/>
        <v>58.266319562682924</v>
      </c>
    </row>
    <row r="4094" spans="1:9" x14ac:dyDescent="0.2">
      <c r="A4094" s="327" t="s">
        <v>30</v>
      </c>
      <c r="B4094" s="324">
        <v>391385523000</v>
      </c>
      <c r="C4094" s="324">
        <v>246305598239.95999</v>
      </c>
      <c r="D4094" s="324">
        <v>246291009157.95999</v>
      </c>
      <c r="E4094" s="324">
        <v>246256756642.95999</v>
      </c>
      <c r="F4094" s="205">
        <f t="shared" si="253"/>
        <v>145079924760.04001</v>
      </c>
      <c r="G4094" s="204">
        <f t="shared" si="254"/>
        <v>62.931708958473664</v>
      </c>
      <c r="H4094" s="204">
        <f t="shared" si="255"/>
        <v>62.92798141078918</v>
      </c>
      <c r="I4094" s="204">
        <f t="shared" si="252"/>
        <v>62.919229805789215</v>
      </c>
    </row>
    <row r="4095" spans="1:9" x14ac:dyDescent="0.2">
      <c r="A4095" s="337" t="s">
        <v>152</v>
      </c>
      <c r="B4095" s="328">
        <v>371630137000</v>
      </c>
      <c r="C4095" s="328">
        <v>233951276290</v>
      </c>
      <c r="D4095" s="328">
        <v>233951276290</v>
      </c>
      <c r="E4095" s="328">
        <v>233951276290</v>
      </c>
      <c r="F4095" s="157">
        <f t="shared" si="253"/>
        <v>137678860710</v>
      </c>
      <c r="G4095" s="166">
        <f t="shared" si="254"/>
        <v>62.952719114381182</v>
      </c>
      <c r="H4095" s="166">
        <f t="shared" si="255"/>
        <v>62.952719114381182</v>
      </c>
      <c r="I4095" s="166">
        <f t="shared" si="252"/>
        <v>62.952719114381182</v>
      </c>
    </row>
    <row r="4096" spans="1:9" x14ac:dyDescent="0.2">
      <c r="A4096" s="337" t="s">
        <v>153</v>
      </c>
      <c r="B4096" s="328">
        <v>2250470000</v>
      </c>
      <c r="C4096" s="328">
        <v>51935863</v>
      </c>
      <c r="D4096" s="328">
        <v>50346781</v>
      </c>
      <c r="E4096" s="328">
        <v>50346781</v>
      </c>
      <c r="F4096" s="157">
        <f t="shared" si="253"/>
        <v>2198534137</v>
      </c>
      <c r="G4096" s="166">
        <f t="shared" si="254"/>
        <v>2.3077785084893376</v>
      </c>
      <c r="H4096" s="166">
        <f t="shared" si="255"/>
        <v>2.2371673917004</v>
      </c>
      <c r="I4096" s="166">
        <f t="shared" si="252"/>
        <v>2.2371673917004</v>
      </c>
    </row>
    <row r="4097" spans="1:9" x14ac:dyDescent="0.2">
      <c r="A4097" s="337" t="s">
        <v>117</v>
      </c>
      <c r="B4097" s="328">
        <v>7580121000</v>
      </c>
      <c r="C4097" s="328">
        <v>7191522000</v>
      </c>
      <c r="D4097" s="328">
        <v>7191522000</v>
      </c>
      <c r="E4097" s="328">
        <v>7191522000</v>
      </c>
      <c r="F4097" s="157">
        <f t="shared" si="253"/>
        <v>388599000</v>
      </c>
      <c r="G4097" s="166">
        <f t="shared" si="254"/>
        <v>94.87344595158838</v>
      </c>
      <c r="H4097" s="166">
        <f t="shared" si="255"/>
        <v>94.87344595158838</v>
      </c>
      <c r="I4097" s="166">
        <f t="shared" si="252"/>
        <v>94.87344595158838</v>
      </c>
    </row>
    <row r="4098" spans="1:9" x14ac:dyDescent="0.2">
      <c r="A4098" s="337" t="s">
        <v>118</v>
      </c>
      <c r="B4098" s="328">
        <v>112028000</v>
      </c>
      <c r="C4098" s="328">
        <v>12647357</v>
      </c>
      <c r="D4098" s="328">
        <v>12647357</v>
      </c>
      <c r="E4098" s="328">
        <v>12647357</v>
      </c>
      <c r="F4098" s="206">
        <f t="shared" si="253"/>
        <v>99380643</v>
      </c>
      <c r="G4098" s="168">
        <f t="shared" si="254"/>
        <v>11.289460670546649</v>
      </c>
      <c r="H4098" s="168">
        <f t="shared" si="255"/>
        <v>11.289460670546649</v>
      </c>
      <c r="I4098" s="168">
        <f t="shared" si="252"/>
        <v>11.289460670546649</v>
      </c>
    </row>
    <row r="4099" spans="1:9" x14ac:dyDescent="0.2">
      <c r="A4099" s="337" t="s">
        <v>124</v>
      </c>
      <c r="B4099" s="328">
        <v>6497592000</v>
      </c>
      <c r="C4099" s="328">
        <v>3186487580.96</v>
      </c>
      <c r="D4099" s="328">
        <v>3186487580.96</v>
      </c>
      <c r="E4099" s="328">
        <v>3186487580.96</v>
      </c>
      <c r="F4099" s="206">
        <f t="shared" si="253"/>
        <v>3311104419.04</v>
      </c>
      <c r="G4099" s="168">
        <f t="shared" si="254"/>
        <v>49.041053685119039</v>
      </c>
      <c r="H4099" s="168">
        <f t="shared" si="255"/>
        <v>49.041053685119039</v>
      </c>
      <c r="I4099" s="168">
        <f t="shared" si="252"/>
        <v>49.041053685119039</v>
      </c>
    </row>
    <row r="4100" spans="1:9" x14ac:dyDescent="0.2">
      <c r="A4100" s="337" t="s">
        <v>1218</v>
      </c>
      <c r="B4100" s="328">
        <v>97749000</v>
      </c>
      <c r="C4100" s="328">
        <v>57650000</v>
      </c>
      <c r="D4100" s="328">
        <v>57650000</v>
      </c>
      <c r="E4100" s="328">
        <v>57650000</v>
      </c>
      <c r="F4100" s="206">
        <f t="shared" si="253"/>
        <v>40099000</v>
      </c>
      <c r="G4100" s="168">
        <f t="shared" si="254"/>
        <v>58.977585448444479</v>
      </c>
      <c r="H4100" s="168">
        <f t="shared" si="255"/>
        <v>58.977585448444479</v>
      </c>
      <c r="I4100" s="168">
        <f t="shared" si="252"/>
        <v>58.977585448444479</v>
      </c>
    </row>
    <row r="4101" spans="1:9" x14ac:dyDescent="0.2">
      <c r="A4101" s="337" t="s">
        <v>1219</v>
      </c>
      <c r="B4101" s="328">
        <v>2948817000</v>
      </c>
      <c r="C4101" s="328">
        <v>1668921136</v>
      </c>
      <c r="D4101" s="328">
        <v>1668921136</v>
      </c>
      <c r="E4101" s="328">
        <v>1634668621</v>
      </c>
      <c r="F4101" s="206">
        <f t="shared" si="253"/>
        <v>1279895864</v>
      </c>
      <c r="G4101" s="168">
        <f t="shared" si="254"/>
        <v>56.596293903623042</v>
      </c>
      <c r="H4101" s="168">
        <f t="shared" si="255"/>
        <v>56.596293903623042</v>
      </c>
      <c r="I4101" s="168">
        <f t="shared" si="252"/>
        <v>55.434725891772871</v>
      </c>
    </row>
    <row r="4102" spans="1:9" x14ac:dyDescent="0.2">
      <c r="A4102" s="337" t="s">
        <v>1220</v>
      </c>
      <c r="B4102" s="328">
        <v>268609000</v>
      </c>
      <c r="C4102" s="328">
        <v>185158013</v>
      </c>
      <c r="D4102" s="328">
        <v>172158013</v>
      </c>
      <c r="E4102" s="328">
        <v>172158013</v>
      </c>
      <c r="F4102" s="157">
        <f t="shared" si="253"/>
        <v>83450987</v>
      </c>
      <c r="G4102" s="166">
        <f t="shared" si="254"/>
        <v>68.932170180448153</v>
      </c>
      <c r="H4102" s="166">
        <f t="shared" si="255"/>
        <v>64.092421698453876</v>
      </c>
      <c r="I4102" s="166">
        <f t="shared" si="252"/>
        <v>64.092421698453876</v>
      </c>
    </row>
    <row r="4103" spans="1:9" x14ac:dyDescent="0.2">
      <c r="A4103" s="327" t="s">
        <v>127</v>
      </c>
      <c r="B4103" s="324">
        <v>67884000</v>
      </c>
      <c r="C4103" s="324">
        <v>21894044</v>
      </c>
      <c r="D4103" s="324">
        <v>21894044</v>
      </c>
      <c r="E4103" s="324">
        <v>21894044</v>
      </c>
      <c r="F4103" s="205">
        <f t="shared" si="253"/>
        <v>45989956</v>
      </c>
      <c r="G4103" s="204">
        <f t="shared" si="254"/>
        <v>32.252141889104948</v>
      </c>
      <c r="H4103" s="204">
        <f t="shared" si="255"/>
        <v>32.252141889104948</v>
      </c>
      <c r="I4103" s="204">
        <f t="shared" ref="I4103:I4166" si="256">IFERROR(IF(E4103&gt;0,+E4103/B4103*100,0),0)</f>
        <v>32.252141889104948</v>
      </c>
    </row>
    <row r="4104" spans="1:9" x14ac:dyDescent="0.2">
      <c r="A4104" s="337" t="s">
        <v>128</v>
      </c>
      <c r="B4104" s="328">
        <v>21683000</v>
      </c>
      <c r="C4104" s="328">
        <v>20285000</v>
      </c>
      <c r="D4104" s="328">
        <v>20285000</v>
      </c>
      <c r="E4104" s="328">
        <v>20285000</v>
      </c>
      <c r="F4104" s="157">
        <f t="shared" si="253"/>
        <v>1398000</v>
      </c>
      <c r="G4104" s="166">
        <f t="shared" si="254"/>
        <v>93.552552691048291</v>
      </c>
      <c r="H4104" s="166">
        <f t="shared" si="255"/>
        <v>93.552552691048291</v>
      </c>
      <c r="I4104" s="166">
        <f t="shared" si="256"/>
        <v>93.552552691048291</v>
      </c>
    </row>
    <row r="4105" spans="1:9" x14ac:dyDescent="0.2">
      <c r="A4105" s="337" t="s">
        <v>1221</v>
      </c>
      <c r="B4105" s="328">
        <v>46201000</v>
      </c>
      <c r="C4105" s="328">
        <v>1609044</v>
      </c>
      <c r="D4105" s="328">
        <v>1609044</v>
      </c>
      <c r="E4105" s="328">
        <v>1609044</v>
      </c>
      <c r="F4105" s="157">
        <f t="shared" ref="F4105:F4168" si="257">+B4105-C4105</f>
        <v>44591956</v>
      </c>
      <c r="G4105" s="166">
        <f t="shared" ref="G4105:G4168" si="258">IFERROR(IF(C4105&gt;0,+C4105/B4105*100,0),0)</f>
        <v>3.4827038375792734</v>
      </c>
      <c r="H4105" s="166">
        <f t="shared" ref="H4105:H4168" si="259">IFERROR(IF(D4105&gt;0,+D4105/B4105*100,0),0)</f>
        <v>3.4827038375792734</v>
      </c>
      <c r="I4105" s="166">
        <f t="shared" si="256"/>
        <v>3.4827038375792734</v>
      </c>
    </row>
    <row r="4106" spans="1:9" x14ac:dyDescent="0.2">
      <c r="A4106" s="326" t="s">
        <v>131</v>
      </c>
      <c r="B4106" s="324">
        <v>307000000</v>
      </c>
      <c r="C4106" s="324">
        <v>240381111</v>
      </c>
      <c r="D4106" s="324">
        <v>0</v>
      </c>
      <c r="E4106" s="324">
        <v>0</v>
      </c>
      <c r="F4106" s="205">
        <f t="shared" si="257"/>
        <v>66618889</v>
      </c>
      <c r="G4106" s="204">
        <f t="shared" si="258"/>
        <v>78.300036156351794</v>
      </c>
      <c r="H4106" s="204">
        <f t="shared" si="259"/>
        <v>0</v>
      </c>
      <c r="I4106" s="204">
        <f t="shared" si="256"/>
        <v>0</v>
      </c>
    </row>
    <row r="4107" spans="1:9" x14ac:dyDescent="0.2">
      <c r="A4107" s="327" t="s">
        <v>1653</v>
      </c>
      <c r="B4107" s="324">
        <v>307000000</v>
      </c>
      <c r="C4107" s="324">
        <v>240381111</v>
      </c>
      <c r="D4107" s="324">
        <v>0</v>
      </c>
      <c r="E4107" s="324">
        <v>0</v>
      </c>
      <c r="F4107" s="205">
        <f t="shared" si="257"/>
        <v>66618889</v>
      </c>
      <c r="G4107" s="204">
        <f t="shared" si="258"/>
        <v>78.300036156351794</v>
      </c>
      <c r="H4107" s="204">
        <f t="shared" si="259"/>
        <v>0</v>
      </c>
      <c r="I4107" s="204">
        <f t="shared" si="256"/>
        <v>0</v>
      </c>
    </row>
    <row r="4108" spans="1:9" x14ac:dyDescent="0.2">
      <c r="A4108" s="337" t="s">
        <v>1222</v>
      </c>
      <c r="B4108" s="328">
        <v>307000000</v>
      </c>
      <c r="C4108" s="328">
        <v>240381111</v>
      </c>
      <c r="D4108" s="328">
        <v>0</v>
      </c>
      <c r="E4108" s="328">
        <v>0</v>
      </c>
      <c r="F4108" s="157">
        <f t="shared" si="257"/>
        <v>66618889</v>
      </c>
      <c r="G4108" s="166">
        <f t="shared" si="258"/>
        <v>78.300036156351794</v>
      </c>
      <c r="H4108" s="166">
        <f t="shared" si="259"/>
        <v>0</v>
      </c>
      <c r="I4108" s="166">
        <f t="shared" si="256"/>
        <v>0</v>
      </c>
    </row>
    <row r="4109" spans="1:9" x14ac:dyDescent="0.2">
      <c r="A4109" s="325" t="s">
        <v>1223</v>
      </c>
      <c r="B4109" s="324">
        <v>7707701000</v>
      </c>
      <c r="C4109" s="324">
        <v>3561551760.4000001</v>
      </c>
      <c r="D4109" s="324">
        <v>2967916080</v>
      </c>
      <c r="E4109" s="324">
        <v>2967916080</v>
      </c>
      <c r="F4109" s="164">
        <f t="shared" si="257"/>
        <v>4146149239.5999999</v>
      </c>
      <c r="G4109" s="162">
        <f t="shared" si="258"/>
        <v>46.20770525997311</v>
      </c>
      <c r="H4109" s="162">
        <f t="shared" si="259"/>
        <v>38.505853820743695</v>
      </c>
      <c r="I4109" s="162">
        <f t="shared" si="256"/>
        <v>38.505853820743695</v>
      </c>
    </row>
    <row r="4110" spans="1:9" x14ac:dyDescent="0.2">
      <c r="A4110" s="326" t="s">
        <v>109</v>
      </c>
      <c r="B4110" s="324">
        <v>7707701000</v>
      </c>
      <c r="C4110" s="324">
        <v>3561551760.4000001</v>
      </c>
      <c r="D4110" s="324">
        <v>2967916080</v>
      </c>
      <c r="E4110" s="324">
        <v>2967916080</v>
      </c>
      <c r="F4110" s="205">
        <f t="shared" si="257"/>
        <v>4146149239.5999999</v>
      </c>
      <c r="G4110" s="204">
        <f t="shared" si="258"/>
        <v>46.20770525997311</v>
      </c>
      <c r="H4110" s="204">
        <f t="shared" si="259"/>
        <v>38.505853820743695</v>
      </c>
      <c r="I4110" s="204">
        <f t="shared" si="256"/>
        <v>38.505853820743695</v>
      </c>
    </row>
    <row r="4111" spans="1:9" x14ac:dyDescent="0.2">
      <c r="A4111" s="327" t="s">
        <v>33</v>
      </c>
      <c r="B4111" s="324">
        <v>7707701000</v>
      </c>
      <c r="C4111" s="324">
        <v>3561551760.4000001</v>
      </c>
      <c r="D4111" s="324">
        <v>2967916080</v>
      </c>
      <c r="E4111" s="324">
        <v>2967916080</v>
      </c>
      <c r="F4111" s="164">
        <f t="shared" si="257"/>
        <v>4146149239.5999999</v>
      </c>
      <c r="G4111" s="162">
        <f t="shared" si="258"/>
        <v>46.20770525997311</v>
      </c>
      <c r="H4111" s="162">
        <f t="shared" si="259"/>
        <v>38.505853820743695</v>
      </c>
      <c r="I4111" s="162">
        <f t="shared" si="256"/>
        <v>38.505853820743695</v>
      </c>
    </row>
    <row r="4112" spans="1:9" x14ac:dyDescent="0.2">
      <c r="A4112" s="337" t="s">
        <v>378</v>
      </c>
      <c r="B4112" s="328">
        <v>7707701000</v>
      </c>
      <c r="C4112" s="328">
        <v>3561551760.4000001</v>
      </c>
      <c r="D4112" s="328">
        <v>2967916080</v>
      </c>
      <c r="E4112" s="328">
        <v>2967916080</v>
      </c>
      <c r="F4112" s="157">
        <f t="shared" si="257"/>
        <v>4146149239.5999999</v>
      </c>
      <c r="G4112" s="166">
        <f t="shared" si="258"/>
        <v>46.20770525997311</v>
      </c>
      <c r="H4112" s="166">
        <f t="shared" si="259"/>
        <v>38.505853820743695</v>
      </c>
      <c r="I4112" s="166">
        <f t="shared" si="256"/>
        <v>38.505853820743695</v>
      </c>
    </row>
    <row r="4113" spans="1:9" s="351" customFormat="1" x14ac:dyDescent="0.2">
      <c r="A4113" s="325" t="s">
        <v>1224</v>
      </c>
      <c r="B4113" s="324">
        <v>336752446000</v>
      </c>
      <c r="C4113" s="324">
        <v>304678371268.29999</v>
      </c>
      <c r="D4113" s="324">
        <v>162570487222.63</v>
      </c>
      <c r="E4113" s="324">
        <v>162410657102.22998</v>
      </c>
      <c r="F4113" s="205">
        <f t="shared" si="257"/>
        <v>32074074731.700012</v>
      </c>
      <c r="G4113" s="204">
        <f t="shared" si="258"/>
        <v>90.475473864353162</v>
      </c>
      <c r="H4113" s="204">
        <f t="shared" si="259"/>
        <v>48.275963294006779</v>
      </c>
      <c r="I4113" s="204">
        <f t="shared" si="256"/>
        <v>48.228501093717362</v>
      </c>
    </row>
    <row r="4114" spans="1:9" x14ac:dyDescent="0.2">
      <c r="A4114" s="326" t="s">
        <v>109</v>
      </c>
      <c r="B4114" s="324">
        <v>335252446000</v>
      </c>
      <c r="C4114" s="324">
        <v>304218335838.29999</v>
      </c>
      <c r="D4114" s="324">
        <v>162329251941.63</v>
      </c>
      <c r="E4114" s="324">
        <v>162316823169.22998</v>
      </c>
      <c r="F4114" s="205">
        <f t="shared" si="257"/>
        <v>31034110161.700012</v>
      </c>
      <c r="G4114" s="204">
        <f t="shared" si="258"/>
        <v>90.743062270841719</v>
      </c>
      <c r="H4114" s="204">
        <f t="shared" si="259"/>
        <v>48.420005246324138</v>
      </c>
      <c r="I4114" s="204">
        <f t="shared" si="256"/>
        <v>48.416297958711979</v>
      </c>
    </row>
    <row r="4115" spans="1:9" x14ac:dyDescent="0.2">
      <c r="A4115" s="327" t="s">
        <v>28</v>
      </c>
      <c r="B4115" s="324">
        <v>4160403000</v>
      </c>
      <c r="C4115" s="324">
        <v>2366846253</v>
      </c>
      <c r="D4115" s="324">
        <v>2366846253</v>
      </c>
      <c r="E4115" s="324">
        <v>2366846253</v>
      </c>
      <c r="F4115" s="164">
        <f t="shared" si="257"/>
        <v>1793556747</v>
      </c>
      <c r="G4115" s="162">
        <f t="shared" si="258"/>
        <v>56.889831417773706</v>
      </c>
      <c r="H4115" s="162">
        <f t="shared" si="259"/>
        <v>56.889831417773706</v>
      </c>
      <c r="I4115" s="162">
        <f t="shared" si="256"/>
        <v>56.889831417773706</v>
      </c>
    </row>
    <row r="4116" spans="1:9" x14ac:dyDescent="0.2">
      <c r="A4116" s="337" t="s">
        <v>110</v>
      </c>
      <c r="B4116" s="328">
        <v>2690874000</v>
      </c>
      <c r="C4116" s="328">
        <v>1513993197</v>
      </c>
      <c r="D4116" s="328">
        <v>1513993197</v>
      </c>
      <c r="E4116" s="328">
        <v>1513993197</v>
      </c>
      <c r="F4116" s="157">
        <f t="shared" si="257"/>
        <v>1176880803</v>
      </c>
      <c r="G4116" s="166">
        <f t="shared" si="258"/>
        <v>56.263994412224427</v>
      </c>
      <c r="H4116" s="166">
        <f t="shared" si="259"/>
        <v>56.263994412224427</v>
      </c>
      <c r="I4116" s="166">
        <f t="shared" si="256"/>
        <v>56.263994412224427</v>
      </c>
    </row>
    <row r="4117" spans="1:9" s="351" customFormat="1" x14ac:dyDescent="0.2">
      <c r="A4117" s="337" t="s">
        <v>111</v>
      </c>
      <c r="B4117" s="328">
        <v>978903000</v>
      </c>
      <c r="C4117" s="328">
        <v>572102852</v>
      </c>
      <c r="D4117" s="328">
        <v>572102852</v>
      </c>
      <c r="E4117" s="328">
        <v>572102852</v>
      </c>
      <c r="F4117" s="206">
        <f t="shared" si="257"/>
        <v>406800148</v>
      </c>
      <c r="G4117" s="168">
        <f t="shared" si="258"/>
        <v>58.443262713465991</v>
      </c>
      <c r="H4117" s="168">
        <f t="shared" si="259"/>
        <v>58.443262713465991</v>
      </c>
      <c r="I4117" s="168">
        <f t="shared" si="256"/>
        <v>58.443262713465991</v>
      </c>
    </row>
    <row r="4118" spans="1:9" x14ac:dyDescent="0.2">
      <c r="A4118" s="337" t="s">
        <v>112</v>
      </c>
      <c r="B4118" s="328">
        <v>490626000</v>
      </c>
      <c r="C4118" s="328">
        <v>280750204</v>
      </c>
      <c r="D4118" s="328">
        <v>280750204</v>
      </c>
      <c r="E4118" s="328">
        <v>280750204</v>
      </c>
      <c r="F4118" s="206">
        <f t="shared" si="257"/>
        <v>209875796</v>
      </c>
      <c r="G4118" s="168">
        <f t="shared" si="258"/>
        <v>57.222854883353101</v>
      </c>
      <c r="H4118" s="168">
        <f t="shared" si="259"/>
        <v>57.222854883353101</v>
      </c>
      <c r="I4118" s="168">
        <f t="shared" si="256"/>
        <v>57.222854883353101</v>
      </c>
    </row>
    <row r="4119" spans="1:9" x14ac:dyDescent="0.2">
      <c r="A4119" s="327" t="s">
        <v>29</v>
      </c>
      <c r="B4119" s="324">
        <v>15965100000</v>
      </c>
      <c r="C4119" s="324">
        <v>13299983677.299999</v>
      </c>
      <c r="D4119" s="324">
        <v>8843042353.6299992</v>
      </c>
      <c r="E4119" s="324">
        <v>8830613581.2299995</v>
      </c>
      <c r="F4119" s="205">
        <f t="shared" si="257"/>
        <v>2665116322.7000008</v>
      </c>
      <c r="G4119" s="204">
        <f t="shared" si="258"/>
        <v>83.306610527337753</v>
      </c>
      <c r="H4119" s="204">
        <f t="shared" si="259"/>
        <v>55.389833785131316</v>
      </c>
      <c r="I4119" s="204">
        <f t="shared" si="256"/>
        <v>55.311984148110561</v>
      </c>
    </row>
    <row r="4120" spans="1:9" x14ac:dyDescent="0.2">
      <c r="A4120" s="337" t="s">
        <v>113</v>
      </c>
      <c r="B4120" s="328">
        <v>15965100000</v>
      </c>
      <c r="C4120" s="328">
        <v>13299983677.299999</v>
      </c>
      <c r="D4120" s="328">
        <v>8843042353.6299992</v>
      </c>
      <c r="E4120" s="328">
        <v>8830613581.2299995</v>
      </c>
      <c r="F4120" s="157">
        <f t="shared" si="257"/>
        <v>2665116322.7000008</v>
      </c>
      <c r="G4120" s="166">
        <f t="shared" si="258"/>
        <v>83.306610527337753</v>
      </c>
      <c r="H4120" s="166">
        <f t="shared" si="259"/>
        <v>55.389833785131316</v>
      </c>
      <c r="I4120" s="166">
        <f t="shared" si="256"/>
        <v>55.311984148110561</v>
      </c>
    </row>
    <row r="4121" spans="1:9" x14ac:dyDescent="0.2">
      <c r="A4121" s="327" t="s">
        <v>30</v>
      </c>
      <c r="B4121" s="324">
        <v>314785122000</v>
      </c>
      <c r="C4121" s="324">
        <v>288437543572</v>
      </c>
      <c r="D4121" s="324">
        <v>151005400999</v>
      </c>
      <c r="E4121" s="324">
        <v>151005400999</v>
      </c>
      <c r="F4121" s="205">
        <f t="shared" si="257"/>
        <v>26347578428</v>
      </c>
      <c r="G4121" s="204">
        <f t="shared" si="258"/>
        <v>91.629979758700287</v>
      </c>
      <c r="H4121" s="204">
        <f t="shared" si="259"/>
        <v>47.970946034419001</v>
      </c>
      <c r="I4121" s="204">
        <f t="shared" si="256"/>
        <v>47.970946034419001</v>
      </c>
    </row>
    <row r="4122" spans="1:9" x14ac:dyDescent="0.2">
      <c r="A4122" s="337" t="s">
        <v>118</v>
      </c>
      <c r="B4122" s="328">
        <v>169001000</v>
      </c>
      <c r="C4122" s="328">
        <v>15759652</v>
      </c>
      <c r="D4122" s="328">
        <v>15759652</v>
      </c>
      <c r="E4122" s="328">
        <v>15759652</v>
      </c>
      <c r="F4122" s="157">
        <f t="shared" si="257"/>
        <v>153241348</v>
      </c>
      <c r="G4122" s="166">
        <f t="shared" si="258"/>
        <v>9.3251826912266793</v>
      </c>
      <c r="H4122" s="166">
        <f t="shared" si="259"/>
        <v>9.3251826912266793</v>
      </c>
      <c r="I4122" s="166">
        <f t="shared" si="256"/>
        <v>9.3251826912266793</v>
      </c>
    </row>
    <row r="4123" spans="1:9" x14ac:dyDescent="0.2">
      <c r="A4123" s="337" t="s">
        <v>1225</v>
      </c>
      <c r="B4123" s="328">
        <v>699792000</v>
      </c>
      <c r="C4123" s="328">
        <v>699791638</v>
      </c>
      <c r="D4123" s="328">
        <v>339402903</v>
      </c>
      <c r="E4123" s="328">
        <v>339402903</v>
      </c>
      <c r="F4123" s="157">
        <f t="shared" si="257"/>
        <v>362</v>
      </c>
      <c r="G4123" s="166">
        <f t="shared" si="258"/>
        <v>99.999948270343182</v>
      </c>
      <c r="H4123" s="166">
        <f t="shared" si="259"/>
        <v>48.500540589203652</v>
      </c>
      <c r="I4123" s="166">
        <f t="shared" si="256"/>
        <v>48.500540589203652</v>
      </c>
    </row>
    <row r="4124" spans="1:9" x14ac:dyDescent="0.2">
      <c r="A4124" s="337" t="s">
        <v>1226</v>
      </c>
      <c r="B4124" s="328">
        <v>144116329000</v>
      </c>
      <c r="C4124" s="328">
        <v>131829906029</v>
      </c>
      <c r="D4124" s="328">
        <v>64665859013</v>
      </c>
      <c r="E4124" s="328">
        <v>64665859013</v>
      </c>
      <c r="F4124" s="157">
        <f t="shared" si="257"/>
        <v>12286422971</v>
      </c>
      <c r="G4124" s="166">
        <f t="shared" si="258"/>
        <v>91.474648947656718</v>
      </c>
      <c r="H4124" s="166">
        <f t="shared" si="259"/>
        <v>44.870598260242943</v>
      </c>
      <c r="I4124" s="166">
        <f t="shared" si="256"/>
        <v>44.870598260242943</v>
      </c>
    </row>
    <row r="4125" spans="1:9" x14ac:dyDescent="0.2">
      <c r="A4125" s="337" t="s">
        <v>1227</v>
      </c>
      <c r="B4125" s="328">
        <v>150000000000</v>
      </c>
      <c r="C4125" s="328">
        <v>138081114881</v>
      </c>
      <c r="D4125" s="328">
        <v>68173408059</v>
      </c>
      <c r="E4125" s="328">
        <v>68173408059</v>
      </c>
      <c r="F4125" s="206">
        <f t="shared" si="257"/>
        <v>11918885119</v>
      </c>
      <c r="G4125" s="168">
        <f t="shared" si="258"/>
        <v>92.054076587333327</v>
      </c>
      <c r="H4125" s="168">
        <f t="shared" si="259"/>
        <v>45.448938706</v>
      </c>
      <c r="I4125" s="168">
        <f t="shared" si="256"/>
        <v>45.448938706</v>
      </c>
    </row>
    <row r="4126" spans="1:9" x14ac:dyDescent="0.2">
      <c r="A4126" s="337" t="s">
        <v>124</v>
      </c>
      <c r="B4126" s="328">
        <v>19800000000</v>
      </c>
      <c r="C4126" s="328">
        <v>17810971372</v>
      </c>
      <c r="D4126" s="328">
        <v>17810971372</v>
      </c>
      <c r="E4126" s="328">
        <v>17810971372</v>
      </c>
      <c r="F4126" s="206">
        <f t="shared" si="257"/>
        <v>1989028628</v>
      </c>
      <c r="G4126" s="168">
        <f t="shared" si="258"/>
        <v>89.954400868686861</v>
      </c>
      <c r="H4126" s="168">
        <f t="shared" si="259"/>
        <v>89.954400868686861</v>
      </c>
      <c r="I4126" s="168">
        <f t="shared" si="256"/>
        <v>89.954400868686861</v>
      </c>
    </row>
    <row r="4127" spans="1:9" x14ac:dyDescent="0.2">
      <c r="A4127" s="327" t="s">
        <v>127</v>
      </c>
      <c r="B4127" s="324">
        <v>341821000</v>
      </c>
      <c r="C4127" s="324">
        <v>113962336</v>
      </c>
      <c r="D4127" s="324">
        <v>113962336</v>
      </c>
      <c r="E4127" s="324">
        <v>113962336</v>
      </c>
      <c r="F4127" s="164">
        <f t="shared" si="257"/>
        <v>227858664</v>
      </c>
      <c r="G4127" s="162">
        <f t="shared" si="258"/>
        <v>33.339770230617773</v>
      </c>
      <c r="H4127" s="162">
        <f t="shared" si="259"/>
        <v>33.339770230617773</v>
      </c>
      <c r="I4127" s="162">
        <f t="shared" si="256"/>
        <v>33.339770230617773</v>
      </c>
    </row>
    <row r="4128" spans="1:9" x14ac:dyDescent="0.2">
      <c r="A4128" s="337" t="s">
        <v>128</v>
      </c>
      <c r="B4128" s="328">
        <v>108048000</v>
      </c>
      <c r="C4128" s="328">
        <v>4022000</v>
      </c>
      <c r="D4128" s="328">
        <v>4022000</v>
      </c>
      <c r="E4128" s="328">
        <v>4022000</v>
      </c>
      <c r="F4128" s="157">
        <f t="shared" si="257"/>
        <v>104026000</v>
      </c>
      <c r="G4128" s="166">
        <f t="shared" si="258"/>
        <v>3.7224196653339261</v>
      </c>
      <c r="H4128" s="166">
        <f t="shared" si="259"/>
        <v>3.7224196653339261</v>
      </c>
      <c r="I4128" s="166">
        <f t="shared" si="256"/>
        <v>3.7224196653339261</v>
      </c>
    </row>
    <row r="4129" spans="1:9" x14ac:dyDescent="0.2">
      <c r="A4129" s="337" t="s">
        <v>423</v>
      </c>
      <c r="B4129" s="328">
        <v>113570000</v>
      </c>
      <c r="C4129" s="328">
        <v>109940336</v>
      </c>
      <c r="D4129" s="328">
        <v>109940336</v>
      </c>
      <c r="E4129" s="328">
        <v>109940336</v>
      </c>
      <c r="F4129" s="157">
        <f t="shared" si="257"/>
        <v>3629664</v>
      </c>
      <c r="G4129" s="166">
        <f t="shared" si="258"/>
        <v>96.804029233072114</v>
      </c>
      <c r="H4129" s="166">
        <f t="shared" si="259"/>
        <v>96.804029233072114</v>
      </c>
      <c r="I4129" s="166">
        <f t="shared" si="256"/>
        <v>96.804029233072114</v>
      </c>
    </row>
    <row r="4130" spans="1:9" x14ac:dyDescent="0.2">
      <c r="A4130" s="337" t="s">
        <v>188</v>
      </c>
      <c r="B4130" s="328">
        <v>120203000</v>
      </c>
      <c r="C4130" s="328">
        <v>0</v>
      </c>
      <c r="D4130" s="328">
        <v>0</v>
      </c>
      <c r="E4130" s="328">
        <v>0</v>
      </c>
      <c r="F4130" s="157">
        <f t="shared" si="257"/>
        <v>120203000</v>
      </c>
      <c r="G4130" s="166">
        <f t="shared" si="258"/>
        <v>0</v>
      </c>
      <c r="H4130" s="166">
        <f t="shared" si="259"/>
        <v>0</v>
      </c>
      <c r="I4130" s="166">
        <f t="shared" si="256"/>
        <v>0</v>
      </c>
    </row>
    <row r="4131" spans="1:9" x14ac:dyDescent="0.2">
      <c r="A4131" s="326" t="s">
        <v>131</v>
      </c>
      <c r="B4131" s="324">
        <v>1500000000</v>
      </c>
      <c r="C4131" s="324">
        <v>460035430</v>
      </c>
      <c r="D4131" s="324">
        <v>241235281</v>
      </c>
      <c r="E4131" s="324">
        <v>93833933</v>
      </c>
      <c r="F4131" s="205">
        <f t="shared" si="257"/>
        <v>1039964570</v>
      </c>
      <c r="G4131" s="204">
        <f t="shared" si="258"/>
        <v>30.669028666666666</v>
      </c>
      <c r="H4131" s="204">
        <f t="shared" si="259"/>
        <v>16.082352066666665</v>
      </c>
      <c r="I4131" s="204">
        <f t="shared" si="256"/>
        <v>6.2555955333333326</v>
      </c>
    </row>
    <row r="4132" spans="1:9" x14ac:dyDescent="0.2">
      <c r="A4132" s="327" t="s">
        <v>1653</v>
      </c>
      <c r="B4132" s="324">
        <v>1500000000</v>
      </c>
      <c r="C4132" s="324">
        <v>460035430</v>
      </c>
      <c r="D4132" s="324">
        <v>241235281</v>
      </c>
      <c r="E4132" s="324">
        <v>93833933</v>
      </c>
      <c r="F4132" s="205">
        <f t="shared" si="257"/>
        <v>1039964570</v>
      </c>
      <c r="G4132" s="204">
        <f t="shared" si="258"/>
        <v>30.669028666666666</v>
      </c>
      <c r="H4132" s="204">
        <f t="shared" si="259"/>
        <v>16.082352066666665</v>
      </c>
      <c r="I4132" s="204">
        <f t="shared" si="256"/>
        <v>6.2555955333333326</v>
      </c>
    </row>
    <row r="4133" spans="1:9" x14ac:dyDescent="0.2">
      <c r="A4133" s="337" t="s">
        <v>1199</v>
      </c>
      <c r="B4133" s="328">
        <v>1500000000</v>
      </c>
      <c r="C4133" s="328">
        <v>460035430</v>
      </c>
      <c r="D4133" s="328">
        <v>241235281</v>
      </c>
      <c r="E4133" s="328">
        <v>93833933</v>
      </c>
      <c r="F4133" s="157">
        <f t="shared" si="257"/>
        <v>1039964570</v>
      </c>
      <c r="G4133" s="166">
        <f t="shared" si="258"/>
        <v>30.669028666666666</v>
      </c>
      <c r="H4133" s="166">
        <f t="shared" si="259"/>
        <v>16.082352066666665</v>
      </c>
      <c r="I4133" s="166">
        <f t="shared" si="256"/>
        <v>6.2555955333333326</v>
      </c>
    </row>
    <row r="4134" spans="1:9" x14ac:dyDescent="0.2">
      <c r="A4134" s="325" t="s">
        <v>1228</v>
      </c>
      <c r="B4134" s="324">
        <v>451847718000</v>
      </c>
      <c r="C4134" s="324">
        <v>290985252631.60992</v>
      </c>
      <c r="D4134" s="324">
        <v>282759895232.84991</v>
      </c>
      <c r="E4134" s="324">
        <v>280595463237.44995</v>
      </c>
      <c r="F4134" s="164">
        <f t="shared" si="257"/>
        <v>160862465368.39008</v>
      </c>
      <c r="G4134" s="162">
        <f t="shared" si="258"/>
        <v>64.398964748475265</v>
      </c>
      <c r="H4134" s="162">
        <f t="shared" si="259"/>
        <v>62.578582112668748</v>
      </c>
      <c r="I4134" s="162">
        <f t="shared" si="256"/>
        <v>62.099564091955848</v>
      </c>
    </row>
    <row r="4135" spans="1:9" x14ac:dyDescent="0.2">
      <c r="A4135" s="326" t="s">
        <v>109</v>
      </c>
      <c r="B4135" s="324">
        <v>450667718000</v>
      </c>
      <c r="C4135" s="324">
        <v>290558151213.56995</v>
      </c>
      <c r="D4135" s="324">
        <v>282538597477.80994</v>
      </c>
      <c r="E4135" s="324">
        <v>280374165482.40997</v>
      </c>
      <c r="F4135" s="205">
        <f t="shared" si="257"/>
        <v>160109566786.43005</v>
      </c>
      <c r="G4135" s="204">
        <f t="shared" si="258"/>
        <v>64.472812142619446</v>
      </c>
      <c r="H4135" s="204">
        <f t="shared" si="259"/>
        <v>62.69332951818172</v>
      </c>
      <c r="I4135" s="204">
        <f t="shared" si="256"/>
        <v>62.213057266819803</v>
      </c>
    </row>
    <row r="4136" spans="1:9" x14ac:dyDescent="0.2">
      <c r="A4136" s="327" t="s">
        <v>28</v>
      </c>
      <c r="B4136" s="324">
        <v>2146558000</v>
      </c>
      <c r="C4136" s="324">
        <v>1333770083</v>
      </c>
      <c r="D4136" s="324">
        <v>1327814111</v>
      </c>
      <c r="E4136" s="324">
        <v>1327814111</v>
      </c>
      <c r="F4136" s="164">
        <f t="shared" si="257"/>
        <v>812787917</v>
      </c>
      <c r="G4136" s="162">
        <f t="shared" si="258"/>
        <v>62.135292081555683</v>
      </c>
      <c r="H4136" s="162">
        <f t="shared" si="259"/>
        <v>61.857825924107331</v>
      </c>
      <c r="I4136" s="162">
        <f t="shared" si="256"/>
        <v>61.857825924107331</v>
      </c>
    </row>
    <row r="4137" spans="1:9" x14ac:dyDescent="0.2">
      <c r="A4137" s="337" t="s">
        <v>110</v>
      </c>
      <c r="B4137" s="328">
        <v>1443672000</v>
      </c>
      <c r="C4137" s="328">
        <v>884729865</v>
      </c>
      <c r="D4137" s="328">
        <v>880995491</v>
      </c>
      <c r="E4137" s="328">
        <v>880995491</v>
      </c>
      <c r="F4137" s="157">
        <f t="shared" si="257"/>
        <v>558942135</v>
      </c>
      <c r="G4137" s="166">
        <f t="shared" si="258"/>
        <v>61.283301539407844</v>
      </c>
      <c r="H4137" s="166">
        <f t="shared" si="259"/>
        <v>61.024629625011769</v>
      </c>
      <c r="I4137" s="166">
        <f t="shared" si="256"/>
        <v>61.024629625011769</v>
      </c>
    </row>
    <row r="4138" spans="1:9" x14ac:dyDescent="0.2">
      <c r="A4138" s="337" t="s">
        <v>111</v>
      </c>
      <c r="B4138" s="328">
        <v>524228000</v>
      </c>
      <c r="C4138" s="328">
        <v>335018341</v>
      </c>
      <c r="D4138" s="328">
        <v>334306143</v>
      </c>
      <c r="E4138" s="328">
        <v>334306143</v>
      </c>
      <c r="F4138" s="157">
        <f t="shared" si="257"/>
        <v>189209659</v>
      </c>
      <c r="G4138" s="166">
        <f t="shared" si="258"/>
        <v>63.906991042065663</v>
      </c>
      <c r="H4138" s="166">
        <f t="shared" si="259"/>
        <v>63.771134506359829</v>
      </c>
      <c r="I4138" s="166">
        <f t="shared" si="256"/>
        <v>63.771134506359829</v>
      </c>
    </row>
    <row r="4139" spans="1:9" x14ac:dyDescent="0.2">
      <c r="A4139" s="337" t="s">
        <v>112</v>
      </c>
      <c r="B4139" s="328">
        <v>178658000</v>
      </c>
      <c r="C4139" s="328">
        <v>114021877</v>
      </c>
      <c r="D4139" s="328">
        <v>112512477</v>
      </c>
      <c r="E4139" s="328">
        <v>112512477</v>
      </c>
      <c r="F4139" s="206">
        <f t="shared" si="257"/>
        <v>64636123</v>
      </c>
      <c r="G4139" s="168">
        <f t="shared" si="258"/>
        <v>63.821310548646018</v>
      </c>
      <c r="H4139" s="168">
        <f t="shared" si="259"/>
        <v>62.976456134066204</v>
      </c>
      <c r="I4139" s="168">
        <f t="shared" si="256"/>
        <v>62.976456134066204</v>
      </c>
    </row>
    <row r="4140" spans="1:9" x14ac:dyDescent="0.2">
      <c r="A4140" s="327" t="s">
        <v>29</v>
      </c>
      <c r="B4140" s="324">
        <v>19171321000</v>
      </c>
      <c r="C4140" s="324">
        <v>16980067307.780001</v>
      </c>
      <c r="D4140" s="324">
        <v>10332826111.02</v>
      </c>
      <c r="E4140" s="324">
        <v>10259254802.620001</v>
      </c>
      <c r="F4140" s="161">
        <f t="shared" si="257"/>
        <v>2191253692.2199993</v>
      </c>
      <c r="G4140" s="162">
        <f t="shared" si="258"/>
        <v>88.570147606312574</v>
      </c>
      <c r="H4140" s="162">
        <f t="shared" si="259"/>
        <v>53.897308959669502</v>
      </c>
      <c r="I4140" s="162">
        <f t="shared" si="256"/>
        <v>53.513551844549475</v>
      </c>
    </row>
    <row r="4141" spans="1:9" x14ac:dyDescent="0.2">
      <c r="A4141" s="337" t="s">
        <v>113</v>
      </c>
      <c r="B4141" s="328">
        <v>19171321000</v>
      </c>
      <c r="C4141" s="328">
        <v>16980067307.780001</v>
      </c>
      <c r="D4141" s="328">
        <v>10332826111.02</v>
      </c>
      <c r="E4141" s="328">
        <v>10259254802.620001</v>
      </c>
      <c r="F4141" s="157">
        <f t="shared" si="257"/>
        <v>2191253692.2199993</v>
      </c>
      <c r="G4141" s="166">
        <f t="shared" si="258"/>
        <v>88.570147606312574</v>
      </c>
      <c r="H4141" s="166">
        <f t="shared" si="259"/>
        <v>53.897308959669502</v>
      </c>
      <c r="I4141" s="166">
        <f t="shared" si="256"/>
        <v>53.513551844549475</v>
      </c>
    </row>
    <row r="4142" spans="1:9" x14ac:dyDescent="0.2">
      <c r="A4142" s="327" t="s">
        <v>30</v>
      </c>
      <c r="B4142" s="324">
        <v>428537839000</v>
      </c>
      <c r="C4142" s="324">
        <v>271612741078.78998</v>
      </c>
      <c r="D4142" s="324">
        <v>270246384511.78998</v>
      </c>
      <c r="E4142" s="324">
        <v>268155523824.78998</v>
      </c>
      <c r="F4142" s="164">
        <f t="shared" si="257"/>
        <v>156925097921.21002</v>
      </c>
      <c r="G4142" s="162">
        <f t="shared" si="258"/>
        <v>63.381273801306023</v>
      </c>
      <c r="H4142" s="162">
        <f t="shared" si="259"/>
        <v>63.062432279589196</v>
      </c>
      <c r="I4142" s="162">
        <f t="shared" si="256"/>
        <v>62.574526546018724</v>
      </c>
    </row>
    <row r="4143" spans="1:9" x14ac:dyDescent="0.2">
      <c r="A4143" s="337" t="s">
        <v>1229</v>
      </c>
      <c r="B4143" s="328">
        <v>1392165000</v>
      </c>
      <c r="C4143" s="328">
        <v>1322207760</v>
      </c>
      <c r="D4143" s="328">
        <v>137695235</v>
      </c>
      <c r="E4143" s="328">
        <v>110560225</v>
      </c>
      <c r="F4143" s="206">
        <f t="shared" si="257"/>
        <v>69957240</v>
      </c>
      <c r="G4143" s="168">
        <f t="shared" si="258"/>
        <v>94.974931850750451</v>
      </c>
      <c r="H4143" s="168">
        <f t="shared" si="259"/>
        <v>9.890726673921554</v>
      </c>
      <c r="I4143" s="168">
        <f t="shared" si="256"/>
        <v>7.9416035455567418</v>
      </c>
    </row>
    <row r="4144" spans="1:9" x14ac:dyDescent="0.2">
      <c r="A4144" s="337" t="s">
        <v>152</v>
      </c>
      <c r="B4144" s="328">
        <v>382393845000</v>
      </c>
      <c r="C4144" s="328">
        <v>243931276080.17999</v>
      </c>
      <c r="D4144" s="328">
        <v>243931159856.17999</v>
      </c>
      <c r="E4144" s="328">
        <v>243931159856.17999</v>
      </c>
      <c r="F4144" s="157">
        <f t="shared" si="257"/>
        <v>138462568919.82001</v>
      </c>
      <c r="G4144" s="166">
        <f t="shared" si="258"/>
        <v>63.790586399260683</v>
      </c>
      <c r="H4144" s="166">
        <f t="shared" si="259"/>
        <v>63.790556005466037</v>
      </c>
      <c r="I4144" s="166">
        <f t="shared" si="256"/>
        <v>63.790556005466037</v>
      </c>
    </row>
    <row r="4145" spans="1:9" x14ac:dyDescent="0.2">
      <c r="A4145" s="337" t="s">
        <v>153</v>
      </c>
      <c r="B4145" s="328">
        <v>3950000000</v>
      </c>
      <c r="C4145" s="328">
        <v>0</v>
      </c>
      <c r="D4145" s="328">
        <v>0</v>
      </c>
      <c r="E4145" s="328">
        <v>0</v>
      </c>
      <c r="F4145" s="157">
        <f t="shared" si="257"/>
        <v>3950000000</v>
      </c>
      <c r="G4145" s="166">
        <f t="shared" si="258"/>
        <v>0</v>
      </c>
      <c r="H4145" s="166">
        <f t="shared" si="259"/>
        <v>0</v>
      </c>
      <c r="I4145" s="166">
        <f t="shared" si="256"/>
        <v>0</v>
      </c>
    </row>
    <row r="4146" spans="1:9" x14ac:dyDescent="0.2">
      <c r="A4146" s="337" t="s">
        <v>117</v>
      </c>
      <c r="B4146" s="328">
        <v>4321249000</v>
      </c>
      <c r="C4146" s="328">
        <v>4036013000</v>
      </c>
      <c r="D4146" s="328">
        <v>4036013000</v>
      </c>
      <c r="E4146" s="328">
        <v>4036013000</v>
      </c>
      <c r="F4146" s="343">
        <f t="shared" si="257"/>
        <v>285236000</v>
      </c>
      <c r="G4146" s="342">
        <f t="shared" si="258"/>
        <v>93.399223233838185</v>
      </c>
      <c r="H4146" s="342">
        <f t="shared" si="259"/>
        <v>93.399223233838185</v>
      </c>
      <c r="I4146" s="166">
        <f t="shared" si="256"/>
        <v>93.399223233838185</v>
      </c>
    </row>
    <row r="4147" spans="1:9" x14ac:dyDescent="0.2">
      <c r="A4147" s="337" t="s">
        <v>1657</v>
      </c>
      <c r="B4147" s="328">
        <v>27600000000</v>
      </c>
      <c r="C4147" s="328">
        <v>16917621664</v>
      </c>
      <c r="D4147" s="328">
        <v>16917621664</v>
      </c>
      <c r="E4147" s="328">
        <v>15047086923</v>
      </c>
      <c r="F4147" s="206">
        <f t="shared" si="257"/>
        <v>10682378336</v>
      </c>
      <c r="G4147" s="168">
        <f t="shared" si="258"/>
        <v>61.295730666666671</v>
      </c>
      <c r="H4147" s="168">
        <f t="shared" si="259"/>
        <v>61.295730666666671</v>
      </c>
      <c r="I4147" s="168">
        <f t="shared" si="256"/>
        <v>54.518430880434785</v>
      </c>
    </row>
    <row r="4148" spans="1:9" x14ac:dyDescent="0.2">
      <c r="A4148" s="337" t="s">
        <v>118</v>
      </c>
      <c r="B4148" s="328">
        <v>6231000</v>
      </c>
      <c r="C4148" s="328">
        <v>4170335</v>
      </c>
      <c r="D4148" s="328">
        <v>4170335</v>
      </c>
      <c r="E4148" s="328">
        <v>4170335</v>
      </c>
      <c r="F4148" s="206">
        <f t="shared" si="257"/>
        <v>2060665</v>
      </c>
      <c r="G4148" s="168">
        <f t="shared" si="258"/>
        <v>66.928823623816399</v>
      </c>
      <c r="H4148" s="168">
        <f t="shared" si="259"/>
        <v>66.928823623816399</v>
      </c>
      <c r="I4148" s="168">
        <f t="shared" si="256"/>
        <v>66.928823623816399</v>
      </c>
    </row>
    <row r="4149" spans="1:9" x14ac:dyDescent="0.2">
      <c r="A4149" s="337" t="s">
        <v>124</v>
      </c>
      <c r="B4149" s="328">
        <v>6874349000</v>
      </c>
      <c r="C4149" s="328">
        <v>3998552239.6100001</v>
      </c>
      <c r="D4149" s="328">
        <v>3822624421.6100001</v>
      </c>
      <c r="E4149" s="328">
        <v>3635933485.6100001</v>
      </c>
      <c r="F4149" s="344">
        <f t="shared" si="257"/>
        <v>2875796760.3899999</v>
      </c>
      <c r="G4149" s="341">
        <f t="shared" si="258"/>
        <v>58.166267665636418</v>
      </c>
      <c r="H4149" s="341">
        <f t="shared" si="259"/>
        <v>55.607075253380359</v>
      </c>
      <c r="I4149" s="168">
        <f t="shared" si="256"/>
        <v>52.89131357180149</v>
      </c>
    </row>
    <row r="4150" spans="1:9" x14ac:dyDescent="0.2">
      <c r="A4150" s="337" t="s">
        <v>1220</v>
      </c>
      <c r="B4150" s="328">
        <v>2000000000</v>
      </c>
      <c r="C4150" s="328">
        <v>1402900000</v>
      </c>
      <c r="D4150" s="328">
        <v>1397100000</v>
      </c>
      <c r="E4150" s="328">
        <v>1390600000</v>
      </c>
      <c r="F4150" s="344">
        <f t="shared" si="257"/>
        <v>597100000</v>
      </c>
      <c r="G4150" s="341">
        <f t="shared" si="258"/>
        <v>70.144999999999996</v>
      </c>
      <c r="H4150" s="341">
        <f t="shared" si="259"/>
        <v>69.855000000000004</v>
      </c>
      <c r="I4150" s="168">
        <f t="shared" si="256"/>
        <v>69.53</v>
      </c>
    </row>
    <row r="4151" spans="1:9" x14ac:dyDescent="0.2">
      <c r="A4151" s="327" t="s">
        <v>127</v>
      </c>
      <c r="B4151" s="324">
        <v>812000000</v>
      </c>
      <c r="C4151" s="324">
        <v>631572744</v>
      </c>
      <c r="D4151" s="324">
        <v>631572744</v>
      </c>
      <c r="E4151" s="324">
        <v>631572744</v>
      </c>
      <c r="F4151" s="205">
        <f t="shared" si="257"/>
        <v>180427256</v>
      </c>
      <c r="G4151" s="204">
        <f t="shared" si="258"/>
        <v>77.779894581280786</v>
      </c>
      <c r="H4151" s="204">
        <f t="shared" si="259"/>
        <v>77.779894581280786</v>
      </c>
      <c r="I4151" s="204">
        <f t="shared" si="256"/>
        <v>77.779894581280786</v>
      </c>
    </row>
    <row r="4152" spans="1:9" x14ac:dyDescent="0.2">
      <c r="A4152" s="337" t="s">
        <v>128</v>
      </c>
      <c r="B4152" s="328">
        <v>804000000</v>
      </c>
      <c r="C4152" s="328">
        <v>631572744</v>
      </c>
      <c r="D4152" s="328">
        <v>631572744</v>
      </c>
      <c r="E4152" s="328">
        <v>631572744</v>
      </c>
      <c r="F4152" s="343">
        <f t="shared" si="257"/>
        <v>172427256</v>
      </c>
      <c r="G4152" s="342">
        <f t="shared" si="258"/>
        <v>78.553823880597022</v>
      </c>
      <c r="H4152" s="342">
        <f t="shared" si="259"/>
        <v>78.553823880597022</v>
      </c>
      <c r="I4152" s="166">
        <f t="shared" si="256"/>
        <v>78.553823880597022</v>
      </c>
    </row>
    <row r="4153" spans="1:9" x14ac:dyDescent="0.2">
      <c r="A4153" s="337" t="s">
        <v>393</v>
      </c>
      <c r="B4153" s="328">
        <v>8000000</v>
      </c>
      <c r="C4153" s="328">
        <v>0</v>
      </c>
      <c r="D4153" s="328">
        <v>0</v>
      </c>
      <c r="E4153" s="328">
        <v>0</v>
      </c>
      <c r="F4153" s="157">
        <f t="shared" si="257"/>
        <v>8000000</v>
      </c>
      <c r="G4153" s="166">
        <f t="shared" si="258"/>
        <v>0</v>
      </c>
      <c r="H4153" s="166">
        <f t="shared" si="259"/>
        <v>0</v>
      </c>
      <c r="I4153" s="166">
        <f t="shared" si="256"/>
        <v>0</v>
      </c>
    </row>
    <row r="4154" spans="1:9" x14ac:dyDescent="0.2">
      <c r="A4154" s="326" t="s">
        <v>131</v>
      </c>
      <c r="B4154" s="324">
        <v>1180000000</v>
      </c>
      <c r="C4154" s="324">
        <v>427101418.04000002</v>
      </c>
      <c r="D4154" s="324">
        <v>221297755.03999999</v>
      </c>
      <c r="E4154" s="324">
        <v>221297755.03999999</v>
      </c>
      <c r="F4154" s="205">
        <f t="shared" si="257"/>
        <v>752898581.96000004</v>
      </c>
      <c r="G4154" s="204">
        <f t="shared" si="258"/>
        <v>36.195035427118647</v>
      </c>
      <c r="H4154" s="204">
        <f t="shared" si="259"/>
        <v>18.754047037288135</v>
      </c>
      <c r="I4154" s="204">
        <f t="shared" si="256"/>
        <v>18.754047037288135</v>
      </c>
    </row>
    <row r="4155" spans="1:9" x14ac:dyDescent="0.2">
      <c r="A4155" s="327" t="s">
        <v>1653</v>
      </c>
      <c r="B4155" s="324">
        <v>1180000000</v>
      </c>
      <c r="C4155" s="324">
        <v>427101418.04000002</v>
      </c>
      <c r="D4155" s="324">
        <v>221297755.03999999</v>
      </c>
      <c r="E4155" s="324">
        <v>221297755.03999999</v>
      </c>
      <c r="F4155" s="164">
        <f t="shared" si="257"/>
        <v>752898581.96000004</v>
      </c>
      <c r="G4155" s="162">
        <f t="shared" si="258"/>
        <v>36.195035427118647</v>
      </c>
      <c r="H4155" s="162">
        <f t="shared" si="259"/>
        <v>18.754047037288135</v>
      </c>
      <c r="I4155" s="162">
        <f t="shared" si="256"/>
        <v>18.754047037288135</v>
      </c>
    </row>
    <row r="4156" spans="1:9" x14ac:dyDescent="0.2">
      <c r="A4156" s="337" t="s">
        <v>1230</v>
      </c>
      <c r="B4156" s="328">
        <v>1180000000</v>
      </c>
      <c r="C4156" s="328">
        <v>427101418.04000002</v>
      </c>
      <c r="D4156" s="328">
        <v>221297755.03999999</v>
      </c>
      <c r="E4156" s="328">
        <v>221297755.03999999</v>
      </c>
      <c r="F4156" s="157">
        <f t="shared" si="257"/>
        <v>752898581.96000004</v>
      </c>
      <c r="G4156" s="166">
        <f t="shared" si="258"/>
        <v>36.195035427118647</v>
      </c>
      <c r="H4156" s="166">
        <f t="shared" si="259"/>
        <v>18.754047037288135</v>
      </c>
      <c r="I4156" s="166">
        <f t="shared" si="256"/>
        <v>18.754047037288135</v>
      </c>
    </row>
    <row r="4157" spans="1:9" x14ac:dyDescent="0.2">
      <c r="A4157" s="336" t="s">
        <v>60</v>
      </c>
      <c r="B4157" s="324">
        <v>92347433153773</v>
      </c>
      <c r="C4157" s="324">
        <v>57112109900048.945</v>
      </c>
      <c r="D4157" s="324">
        <v>56970056956768.93</v>
      </c>
      <c r="E4157" s="324">
        <v>56885274721224.93</v>
      </c>
      <c r="F4157" s="205">
        <f t="shared" si="257"/>
        <v>35235323253724.055</v>
      </c>
      <c r="G4157" s="162">
        <f t="shared" si="258"/>
        <v>61.844826596260994</v>
      </c>
      <c r="H4157" s="162">
        <f t="shared" si="259"/>
        <v>61.691002133112704</v>
      </c>
      <c r="I4157" s="162">
        <f t="shared" si="256"/>
        <v>61.5991942369443</v>
      </c>
    </row>
    <row r="4158" spans="1:9" s="351" customFormat="1" x14ac:dyDescent="0.2">
      <c r="A4158" s="325" t="s">
        <v>1231</v>
      </c>
      <c r="B4158" s="324">
        <v>92347433153773</v>
      </c>
      <c r="C4158" s="324">
        <v>57112109900048.945</v>
      </c>
      <c r="D4158" s="324">
        <v>56970056956768.93</v>
      </c>
      <c r="E4158" s="324">
        <v>56885274721224.93</v>
      </c>
      <c r="F4158" s="161">
        <f t="shared" si="257"/>
        <v>35235323253724.055</v>
      </c>
      <c r="G4158" s="162">
        <f t="shared" si="258"/>
        <v>61.844826596260994</v>
      </c>
      <c r="H4158" s="162">
        <f t="shared" si="259"/>
        <v>61.691002133112704</v>
      </c>
      <c r="I4158" s="162">
        <f t="shared" si="256"/>
        <v>61.5991942369443</v>
      </c>
    </row>
    <row r="4159" spans="1:9" s="351" customFormat="1" x14ac:dyDescent="0.2">
      <c r="A4159" s="326" t="s">
        <v>330</v>
      </c>
      <c r="B4159" s="324">
        <v>92347433153773</v>
      </c>
      <c r="C4159" s="324">
        <v>57112109900048.945</v>
      </c>
      <c r="D4159" s="324">
        <v>56970056956768.93</v>
      </c>
      <c r="E4159" s="324">
        <v>56885274721224.93</v>
      </c>
      <c r="F4159" s="205">
        <f t="shared" si="257"/>
        <v>35235323253724.055</v>
      </c>
      <c r="G4159" s="204">
        <f t="shared" si="258"/>
        <v>61.844826596260994</v>
      </c>
      <c r="H4159" s="204">
        <f t="shared" si="259"/>
        <v>61.691002133112704</v>
      </c>
      <c r="I4159" s="204">
        <f t="shared" si="256"/>
        <v>61.5991942369443</v>
      </c>
    </row>
    <row r="4160" spans="1:9" x14ac:dyDescent="0.2">
      <c r="A4160" s="327" t="s">
        <v>37</v>
      </c>
      <c r="B4160" s="324">
        <v>37259837390135</v>
      </c>
      <c r="C4160" s="324">
        <v>22714738712161.32</v>
      </c>
      <c r="D4160" s="324">
        <v>22585130347934.23</v>
      </c>
      <c r="E4160" s="324">
        <v>22509507818724.23</v>
      </c>
      <c r="F4160" s="205">
        <f t="shared" si="257"/>
        <v>14545098677973.68</v>
      </c>
      <c r="G4160" s="204">
        <f t="shared" si="258"/>
        <v>60.963064530644807</v>
      </c>
      <c r="H4160" s="204">
        <f t="shared" si="259"/>
        <v>60.615214477328671</v>
      </c>
      <c r="I4160" s="204">
        <f t="shared" si="256"/>
        <v>60.412254575979176</v>
      </c>
    </row>
    <row r="4161" spans="1:9" x14ac:dyDescent="0.2">
      <c r="A4161" s="337" t="s">
        <v>1232</v>
      </c>
      <c r="B4161" s="328">
        <v>3044877610156</v>
      </c>
      <c r="C4161" s="328">
        <v>2480751443390</v>
      </c>
      <c r="D4161" s="328">
        <v>2480751443390</v>
      </c>
      <c r="E4161" s="328">
        <v>2480751443390</v>
      </c>
      <c r="F4161" s="157">
        <f t="shared" si="257"/>
        <v>564126166766</v>
      </c>
      <c r="G4161" s="166">
        <f t="shared" si="258"/>
        <v>81.472944433484216</v>
      </c>
      <c r="H4161" s="166">
        <f t="shared" si="259"/>
        <v>81.472944433484216</v>
      </c>
      <c r="I4161" s="166">
        <f t="shared" si="256"/>
        <v>81.472944433484216</v>
      </c>
    </row>
    <row r="4162" spans="1:9" x14ac:dyDescent="0.2">
      <c r="A4162" s="337" t="s">
        <v>1233</v>
      </c>
      <c r="B4162" s="328">
        <v>16464701659532</v>
      </c>
      <c r="C4162" s="328">
        <v>10156864913703.871</v>
      </c>
      <c r="D4162" s="328">
        <v>10108271215183.871</v>
      </c>
      <c r="E4162" s="328">
        <v>10043362047542.871</v>
      </c>
      <c r="F4162" s="157">
        <f t="shared" si="257"/>
        <v>6307836745828.1289</v>
      </c>
      <c r="G4162" s="166">
        <f t="shared" si="258"/>
        <v>61.688727337635676</v>
      </c>
      <c r="H4162" s="166">
        <f t="shared" si="259"/>
        <v>61.393588685719266</v>
      </c>
      <c r="I4162" s="166">
        <f t="shared" si="256"/>
        <v>60.999356412440143</v>
      </c>
    </row>
    <row r="4163" spans="1:9" x14ac:dyDescent="0.2">
      <c r="A4163" s="337" t="s">
        <v>1234</v>
      </c>
      <c r="B4163" s="328">
        <v>10242173836858</v>
      </c>
      <c r="C4163" s="328">
        <v>5871779559375.5898</v>
      </c>
      <c r="D4163" s="328">
        <v>5829921745820.9902</v>
      </c>
      <c r="E4163" s="328">
        <v>5829921745820.9902</v>
      </c>
      <c r="F4163" s="344">
        <f t="shared" si="257"/>
        <v>4370394277482.4102</v>
      </c>
      <c r="G4163" s="341">
        <f t="shared" si="258"/>
        <v>57.329426866834751</v>
      </c>
      <c r="H4163" s="341">
        <f t="shared" si="259"/>
        <v>56.920745914711404</v>
      </c>
      <c r="I4163" s="168">
        <f t="shared" si="256"/>
        <v>56.920745914711404</v>
      </c>
    </row>
    <row r="4164" spans="1:9" x14ac:dyDescent="0.2">
      <c r="A4164" s="337" t="s">
        <v>1235</v>
      </c>
      <c r="B4164" s="328">
        <v>7278775986544</v>
      </c>
      <c r="C4164" s="328">
        <v>4137479541506.0801</v>
      </c>
      <c r="D4164" s="328">
        <v>4121410400323.2998</v>
      </c>
      <c r="E4164" s="328">
        <v>4110697038754.2998</v>
      </c>
      <c r="F4164" s="157">
        <f t="shared" si="257"/>
        <v>3141296445037.9199</v>
      </c>
      <c r="G4164" s="166">
        <f t="shared" si="258"/>
        <v>56.843067421705008</v>
      </c>
      <c r="H4164" s="166">
        <f t="shared" si="259"/>
        <v>56.622300342013496</v>
      </c>
      <c r="I4164" s="166">
        <f t="shared" si="256"/>
        <v>56.475114035018962</v>
      </c>
    </row>
    <row r="4165" spans="1:9" x14ac:dyDescent="0.2">
      <c r="A4165" s="337" t="s">
        <v>1236</v>
      </c>
      <c r="B4165" s="328">
        <v>90773419259</v>
      </c>
      <c r="C4165" s="328">
        <v>37170360313.360001</v>
      </c>
      <c r="D4165" s="328">
        <v>16267901937.970001</v>
      </c>
      <c r="E4165" s="328">
        <v>16267901937.970001</v>
      </c>
      <c r="F4165" s="206">
        <f t="shared" si="257"/>
        <v>53603058945.639999</v>
      </c>
      <c r="G4165" s="168">
        <f t="shared" si="258"/>
        <v>40.948507411958744</v>
      </c>
      <c r="H4165" s="168">
        <f t="shared" si="259"/>
        <v>17.921437873297993</v>
      </c>
      <c r="I4165" s="168">
        <f t="shared" si="256"/>
        <v>17.921437873297993</v>
      </c>
    </row>
    <row r="4166" spans="1:9" x14ac:dyDescent="0.2">
      <c r="A4166" s="337" t="s">
        <v>1237</v>
      </c>
      <c r="B4166" s="328">
        <v>131509890178</v>
      </c>
      <c r="C4166" s="328">
        <v>27503278614.419998</v>
      </c>
      <c r="D4166" s="328">
        <v>27503278614.419998</v>
      </c>
      <c r="E4166" s="328">
        <v>27503278614.419998</v>
      </c>
      <c r="F4166" s="206">
        <f t="shared" si="257"/>
        <v>104006611563.58</v>
      </c>
      <c r="G4166" s="168">
        <f t="shared" si="258"/>
        <v>20.91346785948496</v>
      </c>
      <c r="H4166" s="168">
        <f t="shared" si="259"/>
        <v>20.91346785948496</v>
      </c>
      <c r="I4166" s="168">
        <f t="shared" si="256"/>
        <v>20.91346785948496</v>
      </c>
    </row>
    <row r="4167" spans="1:9" x14ac:dyDescent="0.2">
      <c r="A4167" s="337" t="s">
        <v>1238</v>
      </c>
      <c r="B4167" s="328">
        <v>7024987608</v>
      </c>
      <c r="C4167" s="328">
        <v>3189615258</v>
      </c>
      <c r="D4167" s="328">
        <v>1004362663.6799999</v>
      </c>
      <c r="E4167" s="328">
        <v>1004362663.6799999</v>
      </c>
      <c r="F4167" s="206">
        <f t="shared" si="257"/>
        <v>3835372350</v>
      </c>
      <c r="G4167" s="168">
        <f t="shared" si="258"/>
        <v>45.40385600634643</v>
      </c>
      <c r="H4167" s="168">
        <f t="shared" si="259"/>
        <v>14.297002638641523</v>
      </c>
      <c r="I4167" s="168">
        <f t="shared" ref="I4167:I4230" si="260">IFERROR(IF(E4167&gt;0,+E4167/B4167*100,0),0)</f>
        <v>14.297002638641523</v>
      </c>
    </row>
    <row r="4168" spans="1:9" x14ac:dyDescent="0.2">
      <c r="A4168" s="327" t="s">
        <v>41</v>
      </c>
      <c r="B4168" s="324">
        <v>55087595763638</v>
      </c>
      <c r="C4168" s="324">
        <v>34397371187887.621</v>
      </c>
      <c r="D4168" s="324">
        <v>34384926608834.699</v>
      </c>
      <c r="E4168" s="324">
        <v>34375766902500.699</v>
      </c>
      <c r="F4168" s="205">
        <f t="shared" si="257"/>
        <v>20690224575750.379</v>
      </c>
      <c r="G4168" s="204">
        <f t="shared" si="258"/>
        <v>62.441227850049863</v>
      </c>
      <c r="H4168" s="204">
        <f t="shared" si="259"/>
        <v>62.418637321491829</v>
      </c>
      <c r="I4168" s="204">
        <f t="shared" si="260"/>
        <v>62.402009791814727</v>
      </c>
    </row>
    <row r="4169" spans="1:9" x14ac:dyDescent="0.2">
      <c r="A4169" s="337" t="s">
        <v>1239</v>
      </c>
      <c r="B4169" s="328">
        <v>12096662048865</v>
      </c>
      <c r="C4169" s="328">
        <v>7025282055495</v>
      </c>
      <c r="D4169" s="328">
        <v>7025282055495</v>
      </c>
      <c r="E4169" s="328">
        <v>7025282055495</v>
      </c>
      <c r="F4169" s="206">
        <f t="shared" ref="F4169:F4232" si="261">+B4169-C4169</f>
        <v>5071379993370</v>
      </c>
      <c r="G4169" s="168">
        <f t="shared" ref="G4169:G4232" si="262">IFERROR(IF(C4169&gt;0,+C4169/B4169*100,0),0)</f>
        <v>58.076203394920547</v>
      </c>
      <c r="H4169" s="168">
        <f t="shared" ref="H4169:H4232" si="263">IFERROR(IF(D4169&gt;0,+D4169/B4169*100,0),0)</f>
        <v>58.076203394920547</v>
      </c>
      <c r="I4169" s="168">
        <f t="shared" si="260"/>
        <v>58.076203394920547</v>
      </c>
    </row>
    <row r="4170" spans="1:9" x14ac:dyDescent="0.2">
      <c r="A4170" s="337" t="s">
        <v>1240</v>
      </c>
      <c r="B4170" s="328">
        <v>28001000000</v>
      </c>
      <c r="C4170" s="328">
        <v>4787726171.5900002</v>
      </c>
      <c r="D4170" s="328">
        <v>4787726171.5900002</v>
      </c>
      <c r="E4170" s="328">
        <v>4787726171.5900002</v>
      </c>
      <c r="F4170" s="157">
        <f t="shared" si="261"/>
        <v>23213273828.41</v>
      </c>
      <c r="G4170" s="166">
        <f t="shared" si="262"/>
        <v>17.098411383843434</v>
      </c>
      <c r="H4170" s="166">
        <f t="shared" si="263"/>
        <v>17.098411383843434</v>
      </c>
      <c r="I4170" s="166">
        <f t="shared" si="260"/>
        <v>17.098411383843434</v>
      </c>
    </row>
    <row r="4171" spans="1:9" x14ac:dyDescent="0.2">
      <c r="A4171" s="337" t="s">
        <v>331</v>
      </c>
      <c r="B4171" s="328">
        <v>2550000000000</v>
      </c>
      <c r="C4171" s="328">
        <v>748666210585.22998</v>
      </c>
      <c r="D4171" s="328">
        <v>748666210585.22998</v>
      </c>
      <c r="E4171" s="328">
        <v>739506504251.22998</v>
      </c>
      <c r="F4171" s="343">
        <f t="shared" si="261"/>
        <v>1801333789414.77</v>
      </c>
      <c r="G4171" s="342">
        <f t="shared" si="262"/>
        <v>29.359459238636472</v>
      </c>
      <c r="H4171" s="342">
        <f t="shared" si="263"/>
        <v>29.359459238636472</v>
      </c>
      <c r="I4171" s="342">
        <f t="shared" si="260"/>
        <v>29.000255068675685</v>
      </c>
    </row>
    <row r="4172" spans="1:9" x14ac:dyDescent="0.2">
      <c r="A4172" s="337" t="s">
        <v>1241</v>
      </c>
      <c r="B4172" s="328">
        <v>35117427714218</v>
      </c>
      <c r="C4172" s="328">
        <v>26563122776998.512</v>
      </c>
      <c r="D4172" s="328">
        <v>26559834597976.449</v>
      </c>
      <c r="E4172" s="328">
        <v>26559834597976.449</v>
      </c>
      <c r="F4172" s="157">
        <f t="shared" si="261"/>
        <v>8554304937219.4883</v>
      </c>
      <c r="G4172" s="166">
        <f t="shared" si="262"/>
        <v>75.640855569395512</v>
      </c>
      <c r="H4172" s="166">
        <f t="shared" si="263"/>
        <v>75.631492187063472</v>
      </c>
      <c r="I4172" s="166">
        <f t="shared" si="260"/>
        <v>75.631492187063472</v>
      </c>
    </row>
    <row r="4173" spans="1:9" x14ac:dyDescent="0.2">
      <c r="A4173" s="337" t="s">
        <v>1242</v>
      </c>
      <c r="B4173" s="328">
        <v>280000000</v>
      </c>
      <c r="C4173" s="328">
        <v>22068524.300000001</v>
      </c>
      <c r="D4173" s="328">
        <v>22068524.300000001</v>
      </c>
      <c r="E4173" s="328">
        <v>22068524.300000001</v>
      </c>
      <c r="F4173" s="343">
        <f t="shared" si="261"/>
        <v>257931475.69999999</v>
      </c>
      <c r="G4173" s="342">
        <f t="shared" si="262"/>
        <v>7.8816158214285714</v>
      </c>
      <c r="H4173" s="342">
        <f t="shared" si="263"/>
        <v>7.8816158214285714</v>
      </c>
      <c r="I4173" s="166">
        <f t="shared" si="260"/>
        <v>7.8816158214285714</v>
      </c>
    </row>
    <row r="4174" spans="1:9" x14ac:dyDescent="0.2">
      <c r="A4174" s="337" t="s">
        <v>1243</v>
      </c>
      <c r="B4174" s="328">
        <v>295225000555</v>
      </c>
      <c r="C4174" s="328">
        <v>55490350112.989998</v>
      </c>
      <c r="D4174" s="328">
        <v>46333950082.129997</v>
      </c>
      <c r="E4174" s="328">
        <v>46333950082.129997</v>
      </c>
      <c r="F4174" s="343">
        <f t="shared" si="261"/>
        <v>239734650442.01001</v>
      </c>
      <c r="G4174" s="342">
        <f t="shared" si="262"/>
        <v>18.795952242754666</v>
      </c>
      <c r="H4174" s="342">
        <f t="shared" si="263"/>
        <v>15.694453381328067</v>
      </c>
      <c r="I4174" s="166">
        <f t="shared" si="260"/>
        <v>15.694453381328067</v>
      </c>
    </row>
    <row r="4175" spans="1:9" x14ac:dyDescent="0.2">
      <c r="A4175" s="337" t="s">
        <v>1731</v>
      </c>
      <c r="B4175" s="328">
        <v>5000000000000</v>
      </c>
      <c r="C4175" s="328">
        <v>0</v>
      </c>
      <c r="D4175" s="328">
        <v>0</v>
      </c>
      <c r="E4175" s="328">
        <v>0</v>
      </c>
      <c r="F4175" s="157">
        <f t="shared" si="261"/>
        <v>5000000000000</v>
      </c>
      <c r="G4175" s="166">
        <f t="shared" si="262"/>
        <v>0</v>
      </c>
      <c r="H4175" s="166">
        <f t="shared" si="263"/>
        <v>0</v>
      </c>
      <c r="I4175" s="166">
        <f t="shared" si="260"/>
        <v>0</v>
      </c>
    </row>
    <row r="4176" spans="1:9" x14ac:dyDescent="0.2">
      <c r="A4176" s="336" t="s">
        <v>88</v>
      </c>
      <c r="B4176" s="324">
        <v>873873069162</v>
      </c>
      <c r="C4176" s="324">
        <v>633480135522.33997</v>
      </c>
      <c r="D4176" s="324">
        <v>461929803932.01013</v>
      </c>
      <c r="E4176" s="324">
        <v>461165428895.97009</v>
      </c>
      <c r="F4176" s="205">
        <f t="shared" si="261"/>
        <v>240392933639.66003</v>
      </c>
      <c r="G4176" s="204">
        <f t="shared" si="262"/>
        <v>72.491092571351956</v>
      </c>
      <c r="H4176" s="204">
        <f t="shared" si="263"/>
        <v>52.860057167681958</v>
      </c>
      <c r="I4176" s="204">
        <f t="shared" si="260"/>
        <v>52.772587366515864</v>
      </c>
    </row>
    <row r="4177" spans="1:9" s="351" customFormat="1" x14ac:dyDescent="0.2">
      <c r="A4177" s="325" t="s">
        <v>1244</v>
      </c>
      <c r="B4177" s="324">
        <v>690091775282</v>
      </c>
      <c r="C4177" s="324">
        <v>500527450517.39996</v>
      </c>
      <c r="D4177" s="324">
        <v>363066869366.9201</v>
      </c>
      <c r="E4177" s="324">
        <v>362362586472.88007</v>
      </c>
      <c r="F4177" s="205">
        <f t="shared" si="261"/>
        <v>189564324764.60004</v>
      </c>
      <c r="G4177" s="204">
        <f t="shared" si="262"/>
        <v>72.530563099794051</v>
      </c>
      <c r="H4177" s="204">
        <f t="shared" si="263"/>
        <v>52.611389147270451</v>
      </c>
      <c r="I4177" s="204">
        <f t="shared" si="260"/>
        <v>52.509332736910785</v>
      </c>
    </row>
    <row r="4178" spans="1:9" x14ac:dyDescent="0.2">
      <c r="A4178" s="326" t="s">
        <v>109</v>
      </c>
      <c r="B4178" s="324">
        <v>500691768189</v>
      </c>
      <c r="C4178" s="324">
        <v>354184077585.88995</v>
      </c>
      <c r="D4178" s="324">
        <v>286553814352.19006</v>
      </c>
      <c r="E4178" s="324">
        <v>286388882495.55005</v>
      </c>
      <c r="F4178" s="205">
        <f t="shared" si="261"/>
        <v>146507690603.11005</v>
      </c>
      <c r="G4178" s="204">
        <f t="shared" si="262"/>
        <v>70.738945612581617</v>
      </c>
      <c r="H4178" s="204">
        <f t="shared" si="263"/>
        <v>57.231580896297544</v>
      </c>
      <c r="I4178" s="204">
        <f t="shared" si="260"/>
        <v>57.198640099759871</v>
      </c>
    </row>
    <row r="4179" spans="1:9" x14ac:dyDescent="0.2">
      <c r="A4179" s="327" t="s">
        <v>28</v>
      </c>
      <c r="B4179" s="324">
        <v>344133768189</v>
      </c>
      <c r="C4179" s="324">
        <v>212763730383</v>
      </c>
      <c r="D4179" s="324">
        <v>212763730383</v>
      </c>
      <c r="E4179" s="324">
        <v>212725514967</v>
      </c>
      <c r="F4179" s="205">
        <f t="shared" si="261"/>
        <v>131370037806</v>
      </c>
      <c r="G4179" s="204">
        <f t="shared" si="262"/>
        <v>61.825879948563809</v>
      </c>
      <c r="H4179" s="204">
        <f t="shared" si="263"/>
        <v>61.825879948563809</v>
      </c>
      <c r="I4179" s="204">
        <f t="shared" si="260"/>
        <v>61.814775134235035</v>
      </c>
    </row>
    <row r="4180" spans="1:9" x14ac:dyDescent="0.2">
      <c r="A4180" s="337" t="s">
        <v>110</v>
      </c>
      <c r="B4180" s="328">
        <v>160236115803</v>
      </c>
      <c r="C4180" s="328">
        <v>97851524812</v>
      </c>
      <c r="D4180" s="328">
        <v>97851524812</v>
      </c>
      <c r="E4180" s="328">
        <v>97835828547</v>
      </c>
      <c r="F4180" s="157">
        <f t="shared" si="261"/>
        <v>62384590991</v>
      </c>
      <c r="G4180" s="166">
        <f t="shared" si="262"/>
        <v>61.067084858885465</v>
      </c>
      <c r="H4180" s="166">
        <f t="shared" si="263"/>
        <v>61.067084858885465</v>
      </c>
      <c r="I4180" s="166">
        <f t="shared" si="260"/>
        <v>61.057289149022345</v>
      </c>
    </row>
    <row r="4181" spans="1:9" x14ac:dyDescent="0.2">
      <c r="A4181" s="337" t="s">
        <v>111</v>
      </c>
      <c r="B4181" s="328">
        <v>77713183721</v>
      </c>
      <c r="C4181" s="328">
        <v>51230496002</v>
      </c>
      <c r="D4181" s="328">
        <v>51230496002</v>
      </c>
      <c r="E4181" s="328">
        <v>51223134577</v>
      </c>
      <c r="F4181" s="157">
        <f t="shared" si="261"/>
        <v>26482687719</v>
      </c>
      <c r="G4181" s="166">
        <f t="shared" si="262"/>
        <v>65.922528905679442</v>
      </c>
      <c r="H4181" s="166">
        <f t="shared" si="263"/>
        <v>65.922528905679442</v>
      </c>
      <c r="I4181" s="166">
        <f t="shared" si="260"/>
        <v>65.913056349483028</v>
      </c>
    </row>
    <row r="4182" spans="1:9" x14ac:dyDescent="0.2">
      <c r="A4182" s="337" t="s">
        <v>112</v>
      </c>
      <c r="B4182" s="328">
        <v>97082937623</v>
      </c>
      <c r="C4182" s="328">
        <v>63529173435</v>
      </c>
      <c r="D4182" s="328">
        <v>63529173435</v>
      </c>
      <c r="E4182" s="328">
        <v>63514015709</v>
      </c>
      <c r="F4182" s="206">
        <f t="shared" si="261"/>
        <v>33553764188</v>
      </c>
      <c r="G4182" s="168">
        <f t="shared" si="262"/>
        <v>65.438041936577378</v>
      </c>
      <c r="H4182" s="168">
        <f t="shared" si="263"/>
        <v>65.438041936577378</v>
      </c>
      <c r="I4182" s="168">
        <f t="shared" si="260"/>
        <v>65.422428764612135</v>
      </c>
    </row>
    <row r="4183" spans="1:9" x14ac:dyDescent="0.2">
      <c r="A4183" s="337" t="s">
        <v>216</v>
      </c>
      <c r="B4183" s="328">
        <v>5647531042</v>
      </c>
      <c r="C4183" s="328">
        <v>0</v>
      </c>
      <c r="D4183" s="328">
        <v>0</v>
      </c>
      <c r="E4183" s="328">
        <v>0</v>
      </c>
      <c r="F4183" s="157">
        <f t="shared" si="261"/>
        <v>5647531042</v>
      </c>
      <c r="G4183" s="166">
        <f t="shared" si="262"/>
        <v>0</v>
      </c>
      <c r="H4183" s="166">
        <f t="shared" si="263"/>
        <v>0</v>
      </c>
      <c r="I4183" s="166">
        <f t="shared" si="260"/>
        <v>0</v>
      </c>
    </row>
    <row r="4184" spans="1:9" x14ac:dyDescent="0.2">
      <c r="A4184" s="337" t="s">
        <v>149</v>
      </c>
      <c r="B4184" s="328">
        <v>1790000000</v>
      </c>
      <c r="C4184" s="328">
        <v>76468250</v>
      </c>
      <c r="D4184" s="328">
        <v>76468250</v>
      </c>
      <c r="E4184" s="328">
        <v>76468250</v>
      </c>
      <c r="F4184" s="157">
        <f t="shared" si="261"/>
        <v>1713531750</v>
      </c>
      <c r="G4184" s="166">
        <f t="shared" si="262"/>
        <v>4.271969273743017</v>
      </c>
      <c r="H4184" s="166">
        <f t="shared" si="263"/>
        <v>4.271969273743017</v>
      </c>
      <c r="I4184" s="166">
        <f t="shared" si="260"/>
        <v>4.271969273743017</v>
      </c>
    </row>
    <row r="4185" spans="1:9" s="351" customFormat="1" x14ac:dyDescent="0.2">
      <c r="A4185" s="337" t="s">
        <v>150</v>
      </c>
      <c r="B4185" s="328">
        <v>828000000</v>
      </c>
      <c r="C4185" s="328">
        <v>39037371</v>
      </c>
      <c r="D4185" s="328">
        <v>39037371</v>
      </c>
      <c r="E4185" s="328">
        <v>39037371</v>
      </c>
      <c r="F4185" s="206">
        <f t="shared" si="261"/>
        <v>788962629</v>
      </c>
      <c r="G4185" s="168">
        <f t="shared" si="262"/>
        <v>4.7146583333333334</v>
      </c>
      <c r="H4185" s="168">
        <f t="shared" si="263"/>
        <v>4.7146583333333334</v>
      </c>
      <c r="I4185" s="168">
        <f t="shared" si="260"/>
        <v>4.7146583333333334</v>
      </c>
    </row>
    <row r="4186" spans="1:9" x14ac:dyDescent="0.2">
      <c r="A4186" s="337" t="s">
        <v>151</v>
      </c>
      <c r="B4186" s="328">
        <v>836000000</v>
      </c>
      <c r="C4186" s="328">
        <v>37030513</v>
      </c>
      <c r="D4186" s="328">
        <v>37030513</v>
      </c>
      <c r="E4186" s="328">
        <v>37030513</v>
      </c>
      <c r="F4186" s="206">
        <f t="shared" si="261"/>
        <v>798969487</v>
      </c>
      <c r="G4186" s="168">
        <f t="shared" si="262"/>
        <v>4.4294872009569382</v>
      </c>
      <c r="H4186" s="168">
        <f t="shared" si="263"/>
        <v>4.4294872009569382</v>
      </c>
      <c r="I4186" s="168">
        <f t="shared" si="260"/>
        <v>4.4294872009569382</v>
      </c>
    </row>
    <row r="4187" spans="1:9" x14ac:dyDescent="0.2">
      <c r="A4187" s="327" t="s">
        <v>29</v>
      </c>
      <c r="B4187" s="324">
        <v>145812177893</v>
      </c>
      <c r="C4187" s="324">
        <v>137015411967.09</v>
      </c>
      <c r="D4187" s="324">
        <v>71080014108.910004</v>
      </c>
      <c r="E4187" s="324">
        <v>71060707447.910004</v>
      </c>
      <c r="F4187" s="205">
        <f t="shared" si="261"/>
        <v>8796765925.9100037</v>
      </c>
      <c r="G4187" s="204">
        <f t="shared" si="262"/>
        <v>93.967056762319771</v>
      </c>
      <c r="H4187" s="204">
        <f t="shared" si="263"/>
        <v>48.747652724225816</v>
      </c>
      <c r="I4187" s="204">
        <f t="shared" si="260"/>
        <v>48.734411950184175</v>
      </c>
    </row>
    <row r="4188" spans="1:9" x14ac:dyDescent="0.2">
      <c r="A4188" s="337" t="s">
        <v>113</v>
      </c>
      <c r="B4188" s="328">
        <v>145812177893</v>
      </c>
      <c r="C4188" s="328">
        <v>137015411967.09</v>
      </c>
      <c r="D4188" s="328">
        <v>71080014108.910004</v>
      </c>
      <c r="E4188" s="328">
        <v>71060707447.910004</v>
      </c>
      <c r="F4188" s="157">
        <f t="shared" si="261"/>
        <v>8796765925.9100037</v>
      </c>
      <c r="G4188" s="166">
        <f t="shared" si="262"/>
        <v>93.967056762319771</v>
      </c>
      <c r="H4188" s="166">
        <f t="shared" si="263"/>
        <v>48.747652724225816</v>
      </c>
      <c r="I4188" s="166">
        <f t="shared" si="260"/>
        <v>48.734411950184175</v>
      </c>
    </row>
    <row r="4189" spans="1:9" x14ac:dyDescent="0.2">
      <c r="A4189" s="327" t="s">
        <v>30</v>
      </c>
      <c r="B4189" s="324">
        <v>9842822107</v>
      </c>
      <c r="C4189" s="324">
        <v>4404935235.8000002</v>
      </c>
      <c r="D4189" s="324">
        <v>2710069860.2799997</v>
      </c>
      <c r="E4189" s="324">
        <v>2602660080.6400003</v>
      </c>
      <c r="F4189" s="205">
        <f t="shared" si="261"/>
        <v>5437886871.1999998</v>
      </c>
      <c r="G4189" s="204">
        <f t="shared" si="262"/>
        <v>44.752766919025248</v>
      </c>
      <c r="H4189" s="204">
        <f t="shared" si="263"/>
        <v>27.533463785276147</v>
      </c>
      <c r="I4189" s="204">
        <f t="shared" si="260"/>
        <v>26.442213953953768</v>
      </c>
    </row>
    <row r="4190" spans="1:9" x14ac:dyDescent="0.2">
      <c r="A4190" s="337" t="s">
        <v>115</v>
      </c>
      <c r="B4190" s="328">
        <v>4187822107</v>
      </c>
      <c r="C4190" s="328">
        <v>0</v>
      </c>
      <c r="D4190" s="328">
        <v>0</v>
      </c>
      <c r="E4190" s="328">
        <v>0</v>
      </c>
      <c r="F4190" s="157">
        <f t="shared" si="261"/>
        <v>4187822107</v>
      </c>
      <c r="G4190" s="166">
        <f t="shared" si="262"/>
        <v>0</v>
      </c>
      <c r="H4190" s="166">
        <f t="shared" si="263"/>
        <v>0</v>
      </c>
      <c r="I4190" s="166">
        <f t="shared" si="260"/>
        <v>0</v>
      </c>
    </row>
    <row r="4191" spans="1:9" x14ac:dyDescent="0.2">
      <c r="A4191" s="337" t="s">
        <v>118</v>
      </c>
      <c r="B4191" s="328">
        <v>1000000000</v>
      </c>
      <c r="C4191" s="328">
        <v>625088081</v>
      </c>
      <c r="D4191" s="328">
        <v>625088081</v>
      </c>
      <c r="E4191" s="328">
        <v>625088081</v>
      </c>
      <c r="F4191" s="157">
        <f t="shared" si="261"/>
        <v>374911919</v>
      </c>
      <c r="G4191" s="166">
        <f t="shared" si="262"/>
        <v>62.508808100000003</v>
      </c>
      <c r="H4191" s="166">
        <f t="shared" si="263"/>
        <v>62.508808100000003</v>
      </c>
      <c r="I4191" s="166">
        <f t="shared" si="260"/>
        <v>62.508808100000003</v>
      </c>
    </row>
    <row r="4192" spans="1:9" x14ac:dyDescent="0.2">
      <c r="A4192" s="337" t="s">
        <v>1245</v>
      </c>
      <c r="B4192" s="328">
        <v>4655000000</v>
      </c>
      <c r="C4192" s="328">
        <v>3779847154.8000002</v>
      </c>
      <c r="D4192" s="328">
        <v>2084981779.28</v>
      </c>
      <c r="E4192" s="328">
        <v>1977571999.6400001</v>
      </c>
      <c r="F4192" s="157">
        <f t="shared" si="261"/>
        <v>875152845.19999981</v>
      </c>
      <c r="G4192" s="166">
        <f t="shared" si="262"/>
        <v>81.199724055853935</v>
      </c>
      <c r="H4192" s="166">
        <f t="shared" si="263"/>
        <v>44.790156375510207</v>
      </c>
      <c r="I4192" s="166">
        <f t="shared" si="260"/>
        <v>42.482749723737918</v>
      </c>
    </row>
    <row r="4193" spans="1:9" x14ac:dyDescent="0.2">
      <c r="A4193" s="327" t="s">
        <v>127</v>
      </c>
      <c r="B4193" s="324">
        <v>903000000</v>
      </c>
      <c r="C4193" s="324">
        <v>0</v>
      </c>
      <c r="D4193" s="324">
        <v>0</v>
      </c>
      <c r="E4193" s="324">
        <v>0</v>
      </c>
      <c r="F4193" s="205">
        <f t="shared" si="261"/>
        <v>903000000</v>
      </c>
      <c r="G4193" s="204">
        <f t="shared" si="262"/>
        <v>0</v>
      </c>
      <c r="H4193" s="204">
        <f t="shared" si="263"/>
        <v>0</v>
      </c>
      <c r="I4193" s="204">
        <f t="shared" si="260"/>
        <v>0</v>
      </c>
    </row>
    <row r="4194" spans="1:9" x14ac:dyDescent="0.2">
      <c r="A4194" s="337" t="s">
        <v>130</v>
      </c>
      <c r="B4194" s="328">
        <v>903000000</v>
      </c>
      <c r="C4194" s="328">
        <v>0</v>
      </c>
      <c r="D4194" s="328">
        <v>0</v>
      </c>
      <c r="E4194" s="328">
        <v>0</v>
      </c>
      <c r="F4194" s="157">
        <f t="shared" si="261"/>
        <v>903000000</v>
      </c>
      <c r="G4194" s="166">
        <f t="shared" si="262"/>
        <v>0</v>
      </c>
      <c r="H4194" s="166">
        <f t="shared" si="263"/>
        <v>0</v>
      </c>
      <c r="I4194" s="166">
        <f t="shared" si="260"/>
        <v>0</v>
      </c>
    </row>
    <row r="4195" spans="1:9" x14ac:dyDescent="0.2">
      <c r="A4195" s="326" t="s">
        <v>131</v>
      </c>
      <c r="B4195" s="324">
        <v>189400007093</v>
      </c>
      <c r="C4195" s="324">
        <v>146343372931.51001</v>
      </c>
      <c r="D4195" s="324">
        <v>76513055014.729996</v>
      </c>
      <c r="E4195" s="324">
        <v>75973703977.329987</v>
      </c>
      <c r="F4195" s="205">
        <f t="shared" si="261"/>
        <v>43056634161.48999</v>
      </c>
      <c r="G4195" s="204">
        <f t="shared" si="262"/>
        <v>77.266825475699079</v>
      </c>
      <c r="H4195" s="204">
        <f t="shared" si="263"/>
        <v>40.39759881168338</v>
      </c>
      <c r="I4195" s="204">
        <f t="shared" si="260"/>
        <v>40.11283058718422</v>
      </c>
    </row>
    <row r="4196" spans="1:9" x14ac:dyDescent="0.2">
      <c r="A4196" s="327" t="s">
        <v>1653</v>
      </c>
      <c r="B4196" s="324">
        <v>189400007093</v>
      </c>
      <c r="C4196" s="324">
        <v>146343372931.51001</v>
      </c>
      <c r="D4196" s="324">
        <v>76513055014.729996</v>
      </c>
      <c r="E4196" s="324">
        <v>75973703977.329987</v>
      </c>
      <c r="F4196" s="205">
        <f t="shared" si="261"/>
        <v>43056634161.48999</v>
      </c>
      <c r="G4196" s="204">
        <f t="shared" si="262"/>
        <v>77.266825475699079</v>
      </c>
      <c r="H4196" s="204">
        <f t="shared" si="263"/>
        <v>40.39759881168338</v>
      </c>
      <c r="I4196" s="204">
        <f t="shared" si="260"/>
        <v>40.11283058718422</v>
      </c>
    </row>
    <row r="4197" spans="1:9" x14ac:dyDescent="0.2">
      <c r="A4197" s="337" t="s">
        <v>1246</v>
      </c>
      <c r="B4197" s="328">
        <v>14325584757</v>
      </c>
      <c r="C4197" s="328">
        <v>10965146717</v>
      </c>
      <c r="D4197" s="328">
        <v>7791441924</v>
      </c>
      <c r="E4197" s="328">
        <v>7787298032</v>
      </c>
      <c r="F4197" s="157">
        <f t="shared" si="261"/>
        <v>3360438040</v>
      </c>
      <c r="G4197" s="166">
        <f t="shared" si="262"/>
        <v>76.542402303277939</v>
      </c>
      <c r="H4197" s="166">
        <f t="shared" si="263"/>
        <v>54.388299369020999</v>
      </c>
      <c r="I4197" s="166">
        <f t="shared" si="260"/>
        <v>54.35937285697775</v>
      </c>
    </row>
    <row r="4198" spans="1:9" x14ac:dyDescent="0.2">
      <c r="A4198" s="337" t="s">
        <v>1247</v>
      </c>
      <c r="B4198" s="328">
        <v>144037444117</v>
      </c>
      <c r="C4198" s="328">
        <v>116961810195.50999</v>
      </c>
      <c r="D4198" s="328">
        <v>58424928641.389999</v>
      </c>
      <c r="E4198" s="328">
        <v>57897346260.989998</v>
      </c>
      <c r="F4198" s="157">
        <f t="shared" si="261"/>
        <v>27075633921.490005</v>
      </c>
      <c r="G4198" s="166">
        <f t="shared" si="262"/>
        <v>81.202364366104149</v>
      </c>
      <c r="H4198" s="166">
        <f t="shared" si="263"/>
        <v>40.562319749253597</v>
      </c>
      <c r="I4198" s="166">
        <f t="shared" si="260"/>
        <v>40.196038339836569</v>
      </c>
    </row>
    <row r="4199" spans="1:9" x14ac:dyDescent="0.2">
      <c r="A4199" s="337" t="s">
        <v>1248</v>
      </c>
      <c r="B4199" s="328">
        <v>5824964487</v>
      </c>
      <c r="C4199" s="328">
        <v>2083825092</v>
      </c>
      <c r="D4199" s="328">
        <v>2052000000</v>
      </c>
      <c r="E4199" s="328">
        <v>2052000000</v>
      </c>
      <c r="F4199" s="343">
        <f t="shared" si="261"/>
        <v>3741139395</v>
      </c>
      <c r="G4199" s="342">
        <f t="shared" si="262"/>
        <v>35.774039423770311</v>
      </c>
      <c r="H4199" s="342">
        <f t="shared" si="263"/>
        <v>35.227682582092967</v>
      </c>
      <c r="I4199" s="342">
        <f t="shared" si="260"/>
        <v>35.227682582092967</v>
      </c>
    </row>
    <row r="4200" spans="1:9" x14ac:dyDescent="0.2">
      <c r="A4200" s="337" t="s">
        <v>1249</v>
      </c>
      <c r="B4200" s="328">
        <v>591061496</v>
      </c>
      <c r="C4200" s="328">
        <v>297197842</v>
      </c>
      <c r="D4200" s="328">
        <v>158831992</v>
      </c>
      <c r="E4200" s="328">
        <v>158831992</v>
      </c>
      <c r="F4200" s="343">
        <f t="shared" si="261"/>
        <v>293863654</v>
      </c>
      <c r="G4200" s="342">
        <f t="shared" si="262"/>
        <v>50.282050854485028</v>
      </c>
      <c r="H4200" s="342">
        <f t="shared" si="263"/>
        <v>26.872329372644501</v>
      </c>
      <c r="I4200" s="166">
        <f t="shared" si="260"/>
        <v>26.872329372644501</v>
      </c>
    </row>
    <row r="4201" spans="1:9" x14ac:dyDescent="0.2">
      <c r="A4201" s="337" t="s">
        <v>1250</v>
      </c>
      <c r="B4201" s="328">
        <v>10522858784</v>
      </c>
      <c r="C4201" s="328">
        <v>3430066369</v>
      </c>
      <c r="D4201" s="328">
        <v>1990914525</v>
      </c>
      <c r="E4201" s="328">
        <v>1990914525</v>
      </c>
      <c r="F4201" s="157">
        <f t="shared" si="261"/>
        <v>7092792415</v>
      </c>
      <c r="G4201" s="166">
        <f t="shared" si="262"/>
        <v>32.596335648021942</v>
      </c>
      <c r="H4201" s="166">
        <f t="shared" si="263"/>
        <v>18.919901576814699</v>
      </c>
      <c r="I4201" s="166">
        <f t="shared" si="260"/>
        <v>18.919901576814699</v>
      </c>
    </row>
    <row r="4202" spans="1:9" x14ac:dyDescent="0.2">
      <c r="A4202" s="337" t="s">
        <v>1251</v>
      </c>
      <c r="B4202" s="328">
        <v>14098093452</v>
      </c>
      <c r="C4202" s="328">
        <v>12605326716</v>
      </c>
      <c r="D4202" s="328">
        <v>6094937932.3400002</v>
      </c>
      <c r="E4202" s="328">
        <v>6087313167.3400002</v>
      </c>
      <c r="F4202" s="157">
        <f t="shared" si="261"/>
        <v>1492766736</v>
      </c>
      <c r="G4202" s="166">
        <f t="shared" si="262"/>
        <v>89.411570145406913</v>
      </c>
      <c r="H4202" s="166">
        <f t="shared" si="263"/>
        <v>43.232355872030013</v>
      </c>
      <c r="I4202" s="166">
        <f t="shared" si="260"/>
        <v>43.178272211526838</v>
      </c>
    </row>
    <row r="4203" spans="1:9" x14ac:dyDescent="0.2">
      <c r="A4203" s="325" t="s">
        <v>1252</v>
      </c>
      <c r="B4203" s="324">
        <v>183781293880</v>
      </c>
      <c r="C4203" s="324">
        <v>132952685004.93999</v>
      </c>
      <c r="D4203" s="324">
        <v>98862934565.090012</v>
      </c>
      <c r="E4203" s="324">
        <v>98802842423.090012</v>
      </c>
      <c r="F4203" s="205">
        <f t="shared" si="261"/>
        <v>50828608875.060013</v>
      </c>
      <c r="G4203" s="204">
        <f t="shared" si="262"/>
        <v>72.342882236834967</v>
      </c>
      <c r="H4203" s="204">
        <f t="shared" si="263"/>
        <v>53.793796135553698</v>
      </c>
      <c r="I4203" s="204">
        <f t="shared" si="260"/>
        <v>53.761098497654139</v>
      </c>
    </row>
    <row r="4204" spans="1:9" x14ac:dyDescent="0.2">
      <c r="A4204" s="326" t="s">
        <v>109</v>
      </c>
      <c r="B4204" s="324">
        <v>107387000000</v>
      </c>
      <c r="C4204" s="324">
        <v>68901348681.929993</v>
      </c>
      <c r="D4204" s="324">
        <v>62914008613.379997</v>
      </c>
      <c r="E4204" s="324">
        <v>62886432571.379997</v>
      </c>
      <c r="F4204" s="205">
        <f t="shared" si="261"/>
        <v>38485651318.070007</v>
      </c>
      <c r="G4204" s="204">
        <f t="shared" si="262"/>
        <v>64.161722258681209</v>
      </c>
      <c r="H4204" s="204">
        <f t="shared" si="263"/>
        <v>58.586242853771864</v>
      </c>
      <c r="I4204" s="204">
        <f t="shared" si="260"/>
        <v>58.56056372873811</v>
      </c>
    </row>
    <row r="4205" spans="1:9" x14ac:dyDescent="0.2">
      <c r="A4205" s="327" t="s">
        <v>28</v>
      </c>
      <c r="B4205" s="324">
        <v>80166000000</v>
      </c>
      <c r="C4205" s="324">
        <v>51845515687</v>
      </c>
      <c r="D4205" s="324">
        <v>51845470410</v>
      </c>
      <c r="E4205" s="324">
        <v>51845470410</v>
      </c>
      <c r="F4205" s="205">
        <f t="shared" si="261"/>
        <v>28320484313</v>
      </c>
      <c r="G4205" s="204">
        <f t="shared" si="262"/>
        <v>64.672698758825447</v>
      </c>
      <c r="H4205" s="204">
        <f t="shared" si="263"/>
        <v>64.672642279769477</v>
      </c>
      <c r="I4205" s="204">
        <f t="shared" si="260"/>
        <v>64.672642279769477</v>
      </c>
    </row>
    <row r="4206" spans="1:9" x14ac:dyDescent="0.2">
      <c r="A4206" s="337" t="s">
        <v>110</v>
      </c>
      <c r="B4206" s="328">
        <v>53446000000</v>
      </c>
      <c r="C4206" s="328">
        <v>34018653109</v>
      </c>
      <c r="D4206" s="328">
        <v>34018607832</v>
      </c>
      <c r="E4206" s="328">
        <v>34018607832</v>
      </c>
      <c r="F4206" s="157">
        <f t="shared" si="261"/>
        <v>19427346891</v>
      </c>
      <c r="G4206" s="166">
        <f t="shared" si="262"/>
        <v>63.650512870935152</v>
      </c>
      <c r="H4206" s="166">
        <f t="shared" si="263"/>
        <v>63.650428155521467</v>
      </c>
      <c r="I4206" s="166">
        <f t="shared" si="260"/>
        <v>63.650428155521467</v>
      </c>
    </row>
    <row r="4207" spans="1:9" x14ac:dyDescent="0.2">
      <c r="A4207" s="337" t="s">
        <v>111</v>
      </c>
      <c r="B4207" s="328">
        <v>21370000000</v>
      </c>
      <c r="C4207" s="328">
        <v>14129571790</v>
      </c>
      <c r="D4207" s="328">
        <v>14129571790</v>
      </c>
      <c r="E4207" s="328">
        <v>14129571790</v>
      </c>
      <c r="F4207" s="202">
        <f t="shared" si="261"/>
        <v>7240428210</v>
      </c>
      <c r="G4207" s="168">
        <f t="shared" si="262"/>
        <v>66.118726204960225</v>
      </c>
      <c r="H4207" s="168">
        <f t="shared" si="263"/>
        <v>66.118726204960225</v>
      </c>
      <c r="I4207" s="168">
        <f t="shared" si="260"/>
        <v>66.118726204960225</v>
      </c>
    </row>
    <row r="4208" spans="1:9" s="351" customFormat="1" x14ac:dyDescent="0.2">
      <c r="A4208" s="337" t="s">
        <v>112</v>
      </c>
      <c r="B4208" s="328">
        <v>4939000000</v>
      </c>
      <c r="C4208" s="328">
        <v>3560824850</v>
      </c>
      <c r="D4208" s="328">
        <v>3560824850</v>
      </c>
      <c r="E4208" s="328">
        <v>3560824850</v>
      </c>
      <c r="F4208" s="157">
        <f t="shared" si="261"/>
        <v>1378175150</v>
      </c>
      <c r="G4208" s="166">
        <f t="shared" si="262"/>
        <v>72.096069042316259</v>
      </c>
      <c r="H4208" s="166">
        <f t="shared" si="263"/>
        <v>72.096069042316259</v>
      </c>
      <c r="I4208" s="166">
        <f t="shared" si="260"/>
        <v>72.096069042316259</v>
      </c>
    </row>
    <row r="4209" spans="1:9" x14ac:dyDescent="0.2">
      <c r="A4209" s="337" t="s">
        <v>149</v>
      </c>
      <c r="B4209" s="328">
        <v>283000000</v>
      </c>
      <c r="C4209" s="328">
        <v>95786936</v>
      </c>
      <c r="D4209" s="328">
        <v>95786936</v>
      </c>
      <c r="E4209" s="328">
        <v>95786936</v>
      </c>
      <c r="F4209" s="157">
        <f t="shared" si="261"/>
        <v>187213064</v>
      </c>
      <c r="G4209" s="166">
        <f t="shared" si="262"/>
        <v>33.846973851590107</v>
      </c>
      <c r="H4209" s="166">
        <f t="shared" si="263"/>
        <v>33.846973851590107</v>
      </c>
      <c r="I4209" s="166">
        <f t="shared" si="260"/>
        <v>33.846973851590107</v>
      </c>
    </row>
    <row r="4210" spans="1:9" x14ac:dyDescent="0.2">
      <c r="A4210" s="337" t="s">
        <v>150</v>
      </c>
      <c r="B4210" s="328">
        <v>10000000</v>
      </c>
      <c r="C4210" s="328">
        <v>7377238</v>
      </c>
      <c r="D4210" s="328">
        <v>7377238</v>
      </c>
      <c r="E4210" s="328">
        <v>7377238</v>
      </c>
      <c r="F4210" s="206">
        <f t="shared" si="261"/>
        <v>2622762</v>
      </c>
      <c r="G4210" s="168">
        <f t="shared" si="262"/>
        <v>73.772379999999998</v>
      </c>
      <c r="H4210" s="168">
        <f t="shared" si="263"/>
        <v>73.772379999999998</v>
      </c>
      <c r="I4210" s="168">
        <f t="shared" si="260"/>
        <v>73.772379999999998</v>
      </c>
    </row>
    <row r="4211" spans="1:9" x14ac:dyDescent="0.2">
      <c r="A4211" s="337" t="s">
        <v>151</v>
      </c>
      <c r="B4211" s="328">
        <v>118000000</v>
      </c>
      <c r="C4211" s="328">
        <v>33301764</v>
      </c>
      <c r="D4211" s="328">
        <v>33301764</v>
      </c>
      <c r="E4211" s="328">
        <v>33301764</v>
      </c>
      <c r="F4211" s="206">
        <f t="shared" si="261"/>
        <v>84698236</v>
      </c>
      <c r="G4211" s="168">
        <f t="shared" si="262"/>
        <v>28.221833898305082</v>
      </c>
      <c r="H4211" s="168">
        <f t="shared" si="263"/>
        <v>28.221833898305082</v>
      </c>
      <c r="I4211" s="168">
        <f t="shared" si="260"/>
        <v>28.221833898305082</v>
      </c>
    </row>
    <row r="4212" spans="1:9" x14ac:dyDescent="0.2">
      <c r="A4212" s="327" t="s">
        <v>29</v>
      </c>
      <c r="B4212" s="324">
        <v>21336000000</v>
      </c>
      <c r="C4212" s="324">
        <v>16859120692.93</v>
      </c>
      <c r="D4212" s="324">
        <v>10871825901.379999</v>
      </c>
      <c r="E4212" s="324">
        <v>10844249859.379999</v>
      </c>
      <c r="F4212" s="164">
        <f t="shared" si="261"/>
        <v>4476879307.0699997</v>
      </c>
      <c r="G4212" s="162">
        <f t="shared" si="262"/>
        <v>79.017251091722912</v>
      </c>
      <c r="H4212" s="162">
        <f t="shared" si="263"/>
        <v>50.955314498406445</v>
      </c>
      <c r="I4212" s="162">
        <f t="shared" si="260"/>
        <v>50.826067957349075</v>
      </c>
    </row>
    <row r="4213" spans="1:9" x14ac:dyDescent="0.2">
      <c r="A4213" s="337" t="s">
        <v>113</v>
      </c>
      <c r="B4213" s="328">
        <v>21336000000</v>
      </c>
      <c r="C4213" s="328">
        <v>16859120692.93</v>
      </c>
      <c r="D4213" s="328">
        <v>10871825901.379999</v>
      </c>
      <c r="E4213" s="328">
        <v>10844249859.379999</v>
      </c>
      <c r="F4213" s="157">
        <f t="shared" si="261"/>
        <v>4476879307.0699997</v>
      </c>
      <c r="G4213" s="166">
        <f t="shared" si="262"/>
        <v>79.017251091722912</v>
      </c>
      <c r="H4213" s="166">
        <f t="shared" si="263"/>
        <v>50.955314498406445</v>
      </c>
      <c r="I4213" s="166">
        <f t="shared" si="260"/>
        <v>50.826067957349075</v>
      </c>
    </row>
    <row r="4214" spans="1:9" x14ac:dyDescent="0.2">
      <c r="A4214" s="327" t="s">
        <v>30</v>
      </c>
      <c r="B4214" s="324">
        <v>5540000000</v>
      </c>
      <c r="C4214" s="324">
        <v>196712302</v>
      </c>
      <c r="D4214" s="324">
        <v>196712302</v>
      </c>
      <c r="E4214" s="324">
        <v>196712302</v>
      </c>
      <c r="F4214" s="205">
        <f t="shared" si="261"/>
        <v>5343287698</v>
      </c>
      <c r="G4214" s="204">
        <f t="shared" si="262"/>
        <v>3.5507635740072199</v>
      </c>
      <c r="H4214" s="204">
        <f t="shared" si="263"/>
        <v>3.5507635740072199</v>
      </c>
      <c r="I4214" s="204">
        <f t="shared" si="260"/>
        <v>3.5507635740072199</v>
      </c>
    </row>
    <row r="4215" spans="1:9" x14ac:dyDescent="0.2">
      <c r="A4215" s="337" t="s">
        <v>115</v>
      </c>
      <c r="B4215" s="328">
        <v>5150000000</v>
      </c>
      <c r="C4215" s="328">
        <v>0</v>
      </c>
      <c r="D4215" s="328">
        <v>0</v>
      </c>
      <c r="E4215" s="328">
        <v>0</v>
      </c>
      <c r="F4215" s="343">
        <f t="shared" si="261"/>
        <v>5150000000</v>
      </c>
      <c r="G4215" s="342">
        <f t="shared" si="262"/>
        <v>0</v>
      </c>
      <c r="H4215" s="342">
        <f t="shared" si="263"/>
        <v>0</v>
      </c>
      <c r="I4215" s="342">
        <f t="shared" si="260"/>
        <v>0</v>
      </c>
    </row>
    <row r="4216" spans="1:9" x14ac:dyDescent="0.2">
      <c r="A4216" s="337" t="s">
        <v>118</v>
      </c>
      <c r="B4216" s="328">
        <v>390000000</v>
      </c>
      <c r="C4216" s="328">
        <v>196712302</v>
      </c>
      <c r="D4216" s="328">
        <v>196712302</v>
      </c>
      <c r="E4216" s="328">
        <v>196712302</v>
      </c>
      <c r="F4216" s="343">
        <f t="shared" si="261"/>
        <v>193287698</v>
      </c>
      <c r="G4216" s="342">
        <f t="shared" si="262"/>
        <v>50.439051794871794</v>
      </c>
      <c r="H4216" s="342">
        <f t="shared" si="263"/>
        <v>50.439051794871794</v>
      </c>
      <c r="I4216" s="166">
        <f t="shared" si="260"/>
        <v>50.439051794871794</v>
      </c>
    </row>
    <row r="4217" spans="1:9" x14ac:dyDescent="0.2">
      <c r="A4217" s="327" t="s">
        <v>127</v>
      </c>
      <c r="B4217" s="324">
        <v>345000000</v>
      </c>
      <c r="C4217" s="324">
        <v>0</v>
      </c>
      <c r="D4217" s="324">
        <v>0</v>
      </c>
      <c r="E4217" s="324">
        <v>0</v>
      </c>
      <c r="F4217" s="164">
        <f t="shared" si="261"/>
        <v>345000000</v>
      </c>
      <c r="G4217" s="162">
        <f t="shared" si="262"/>
        <v>0</v>
      </c>
      <c r="H4217" s="162">
        <f t="shared" si="263"/>
        <v>0</v>
      </c>
      <c r="I4217" s="162">
        <f t="shared" si="260"/>
        <v>0</v>
      </c>
    </row>
    <row r="4218" spans="1:9" x14ac:dyDescent="0.2">
      <c r="A4218" s="337" t="s">
        <v>130</v>
      </c>
      <c r="B4218" s="328">
        <v>343000000</v>
      </c>
      <c r="C4218" s="328">
        <v>0</v>
      </c>
      <c r="D4218" s="328">
        <v>0</v>
      </c>
      <c r="E4218" s="328">
        <v>0</v>
      </c>
      <c r="F4218" s="157">
        <f t="shared" si="261"/>
        <v>343000000</v>
      </c>
      <c r="G4218" s="166">
        <f t="shared" si="262"/>
        <v>0</v>
      </c>
      <c r="H4218" s="166">
        <f t="shared" si="263"/>
        <v>0</v>
      </c>
      <c r="I4218" s="166">
        <f t="shared" si="260"/>
        <v>0</v>
      </c>
    </row>
    <row r="4219" spans="1:9" x14ac:dyDescent="0.2">
      <c r="A4219" s="337" t="s">
        <v>188</v>
      </c>
      <c r="B4219" s="328">
        <v>2000000</v>
      </c>
      <c r="C4219" s="328">
        <v>0</v>
      </c>
      <c r="D4219" s="328">
        <v>0</v>
      </c>
      <c r="E4219" s="328">
        <v>0</v>
      </c>
      <c r="F4219" s="206">
        <f t="shared" si="261"/>
        <v>2000000</v>
      </c>
      <c r="G4219" s="168">
        <f t="shared" si="262"/>
        <v>0</v>
      </c>
      <c r="H4219" s="168">
        <f t="shared" si="263"/>
        <v>0</v>
      </c>
      <c r="I4219" s="168">
        <f t="shared" si="260"/>
        <v>0</v>
      </c>
    </row>
    <row r="4220" spans="1:9" x14ac:dyDescent="0.2">
      <c r="A4220" s="326" t="s">
        <v>131</v>
      </c>
      <c r="B4220" s="324">
        <v>76394293880</v>
      </c>
      <c r="C4220" s="324">
        <v>64051336323.009995</v>
      </c>
      <c r="D4220" s="324">
        <v>35948925951.710007</v>
      </c>
      <c r="E4220" s="324">
        <v>35916409851.710007</v>
      </c>
      <c r="F4220" s="205">
        <f t="shared" si="261"/>
        <v>12342957556.990005</v>
      </c>
      <c r="G4220" s="204">
        <f t="shared" si="262"/>
        <v>83.843089673191699</v>
      </c>
      <c r="H4220" s="204">
        <f t="shared" si="263"/>
        <v>47.057082572395402</v>
      </c>
      <c r="I4220" s="204">
        <f t="shared" si="260"/>
        <v>47.014519053121205</v>
      </c>
    </row>
    <row r="4221" spans="1:9" x14ac:dyDescent="0.2">
      <c r="A4221" s="327" t="s">
        <v>1653</v>
      </c>
      <c r="B4221" s="324">
        <v>76394293880</v>
      </c>
      <c r="C4221" s="324">
        <v>64051336323.009995</v>
      </c>
      <c r="D4221" s="324">
        <v>35948925951.710007</v>
      </c>
      <c r="E4221" s="324">
        <v>35916409851.710007</v>
      </c>
      <c r="F4221" s="205">
        <f t="shared" si="261"/>
        <v>12342957556.990005</v>
      </c>
      <c r="G4221" s="204">
        <f t="shared" si="262"/>
        <v>83.843089673191699</v>
      </c>
      <c r="H4221" s="204">
        <f t="shared" si="263"/>
        <v>47.057082572395402</v>
      </c>
      <c r="I4221" s="204">
        <f t="shared" si="260"/>
        <v>47.014519053121205</v>
      </c>
    </row>
    <row r="4222" spans="1:9" x14ac:dyDescent="0.2">
      <c r="A4222" s="337" t="s">
        <v>1253</v>
      </c>
      <c r="B4222" s="328">
        <v>36984617615</v>
      </c>
      <c r="C4222" s="328">
        <v>32858695695.43</v>
      </c>
      <c r="D4222" s="328">
        <v>16722007400.17</v>
      </c>
      <c r="E4222" s="328">
        <v>16689805200.17</v>
      </c>
      <c r="F4222" s="344">
        <f t="shared" si="261"/>
        <v>4125921919.5699997</v>
      </c>
      <c r="G4222" s="341">
        <f t="shared" si="262"/>
        <v>88.844221772089824</v>
      </c>
      <c r="H4222" s="341">
        <f t="shared" si="263"/>
        <v>45.213411624912915</v>
      </c>
      <c r="I4222" s="168">
        <f t="shared" si="260"/>
        <v>45.126342453790976</v>
      </c>
    </row>
    <row r="4223" spans="1:9" x14ac:dyDescent="0.2">
      <c r="A4223" s="337" t="s">
        <v>1254</v>
      </c>
      <c r="B4223" s="328">
        <v>22311321315</v>
      </c>
      <c r="C4223" s="328">
        <v>18435268850.990002</v>
      </c>
      <c r="D4223" s="328">
        <v>12119320008.77</v>
      </c>
      <c r="E4223" s="328">
        <v>12119006108.77</v>
      </c>
      <c r="F4223" s="343">
        <f t="shared" si="261"/>
        <v>3876052464.0099983</v>
      </c>
      <c r="G4223" s="342">
        <f t="shared" si="262"/>
        <v>82.627418567971091</v>
      </c>
      <c r="H4223" s="342">
        <f t="shared" si="263"/>
        <v>54.319149626616372</v>
      </c>
      <c r="I4223" s="342">
        <f t="shared" si="260"/>
        <v>54.31774271756079</v>
      </c>
    </row>
    <row r="4224" spans="1:9" x14ac:dyDescent="0.2">
      <c r="A4224" s="337" t="s">
        <v>1732</v>
      </c>
      <c r="B4224" s="328">
        <v>17098354950</v>
      </c>
      <c r="C4224" s="328">
        <v>12757371776.59</v>
      </c>
      <c r="D4224" s="328">
        <v>7107598542.7700005</v>
      </c>
      <c r="E4224" s="328">
        <v>7107598542.7700005</v>
      </c>
      <c r="F4224" s="157">
        <f t="shared" si="261"/>
        <v>4340983173.4099998</v>
      </c>
      <c r="G4224" s="166">
        <f t="shared" si="262"/>
        <v>74.611691088972279</v>
      </c>
      <c r="H4224" s="166">
        <f t="shared" si="263"/>
        <v>41.568902760262326</v>
      </c>
      <c r="I4224" s="166">
        <f t="shared" si="260"/>
        <v>41.568902760262326</v>
      </c>
    </row>
    <row r="4225" spans="1:9" x14ac:dyDescent="0.2">
      <c r="A4225" s="336" t="s">
        <v>76</v>
      </c>
      <c r="B4225" s="324">
        <v>4192475016547</v>
      </c>
      <c r="C4225" s="324">
        <v>2646728403481.4004</v>
      </c>
      <c r="D4225" s="324">
        <v>1305691079425.0999</v>
      </c>
      <c r="E4225" s="324">
        <v>1264228133842.6401</v>
      </c>
      <c r="F4225" s="205">
        <f t="shared" si="261"/>
        <v>1545746613065.5996</v>
      </c>
      <c r="G4225" s="162">
        <f t="shared" si="262"/>
        <v>63.130451416769439</v>
      </c>
      <c r="H4225" s="162">
        <f t="shared" si="263"/>
        <v>31.143681817345474</v>
      </c>
      <c r="I4225" s="162">
        <f t="shared" si="260"/>
        <v>30.154696899872807</v>
      </c>
    </row>
    <row r="4226" spans="1:9" x14ac:dyDescent="0.2">
      <c r="A4226" s="325" t="s">
        <v>1733</v>
      </c>
      <c r="B4226" s="324">
        <v>120086000000</v>
      </c>
      <c r="C4226" s="324">
        <v>115563673038.58</v>
      </c>
      <c r="D4226" s="324">
        <v>72774477196.75</v>
      </c>
      <c r="E4226" s="324">
        <v>72588946148.75</v>
      </c>
      <c r="F4226" s="164">
        <f t="shared" si="261"/>
        <v>4522326961.4199982</v>
      </c>
      <c r="G4226" s="162">
        <f t="shared" si="262"/>
        <v>96.234093098762557</v>
      </c>
      <c r="H4226" s="162">
        <f t="shared" si="263"/>
        <v>60.601966254809057</v>
      </c>
      <c r="I4226" s="162">
        <f t="shared" si="260"/>
        <v>60.447467772055028</v>
      </c>
    </row>
    <row r="4227" spans="1:9" x14ac:dyDescent="0.2">
      <c r="A4227" s="326" t="s">
        <v>109</v>
      </c>
      <c r="B4227" s="324">
        <v>120086000000</v>
      </c>
      <c r="C4227" s="324">
        <v>115563673038.58</v>
      </c>
      <c r="D4227" s="324">
        <v>72774477196.75</v>
      </c>
      <c r="E4227" s="324">
        <v>72588946148.75</v>
      </c>
      <c r="F4227" s="205">
        <f t="shared" si="261"/>
        <v>4522326961.4199982</v>
      </c>
      <c r="G4227" s="204">
        <f t="shared" si="262"/>
        <v>96.234093098762557</v>
      </c>
      <c r="H4227" s="204">
        <f t="shared" si="263"/>
        <v>60.601966254809057</v>
      </c>
      <c r="I4227" s="204">
        <f t="shared" si="260"/>
        <v>60.447467772055028</v>
      </c>
    </row>
    <row r="4228" spans="1:9" x14ac:dyDescent="0.2">
      <c r="A4228" s="327" t="s">
        <v>28</v>
      </c>
      <c r="B4228" s="324">
        <v>94240863846</v>
      </c>
      <c r="C4228" s="324">
        <v>94236675647</v>
      </c>
      <c r="D4228" s="324">
        <v>53824132237.169998</v>
      </c>
      <c r="E4228" s="324">
        <v>53819944038.169998</v>
      </c>
      <c r="F4228" s="205">
        <f t="shared" si="261"/>
        <v>4188199</v>
      </c>
      <c r="G4228" s="204">
        <f t="shared" si="262"/>
        <v>99.995555856738704</v>
      </c>
      <c r="H4228" s="204">
        <f t="shared" si="263"/>
        <v>57.113368915128561</v>
      </c>
      <c r="I4228" s="204">
        <f t="shared" si="260"/>
        <v>57.108924771867265</v>
      </c>
    </row>
    <row r="4229" spans="1:9" x14ac:dyDescent="0.2">
      <c r="A4229" s="337" t="s">
        <v>110</v>
      </c>
      <c r="B4229" s="328">
        <v>63042693846</v>
      </c>
      <c r="C4229" s="328">
        <v>63038505647</v>
      </c>
      <c r="D4229" s="328">
        <v>37635064622.169998</v>
      </c>
      <c r="E4229" s="328">
        <v>37630876423.169998</v>
      </c>
      <c r="F4229" s="206">
        <f t="shared" si="261"/>
        <v>4188199</v>
      </c>
      <c r="G4229" s="168">
        <f t="shared" si="262"/>
        <v>99.993356567201545</v>
      </c>
      <c r="H4229" s="168">
        <f t="shared" si="263"/>
        <v>59.697741841591544</v>
      </c>
      <c r="I4229" s="168">
        <f t="shared" si="260"/>
        <v>59.691098408793074</v>
      </c>
    </row>
    <row r="4230" spans="1:9" x14ac:dyDescent="0.2">
      <c r="A4230" s="337" t="s">
        <v>111</v>
      </c>
      <c r="B4230" s="328">
        <v>24362001000</v>
      </c>
      <c r="C4230" s="328">
        <v>24362001000</v>
      </c>
      <c r="D4230" s="328">
        <v>12337148232</v>
      </c>
      <c r="E4230" s="328">
        <v>12337148232</v>
      </c>
      <c r="F4230" s="206">
        <f t="shared" si="261"/>
        <v>0</v>
      </c>
      <c r="G4230" s="168">
        <f t="shared" si="262"/>
        <v>100</v>
      </c>
      <c r="H4230" s="168">
        <f t="shared" si="263"/>
        <v>50.640947892580748</v>
      </c>
      <c r="I4230" s="168">
        <f t="shared" si="260"/>
        <v>50.640947892580748</v>
      </c>
    </row>
    <row r="4231" spans="1:9" x14ac:dyDescent="0.2">
      <c r="A4231" s="337" t="s">
        <v>112</v>
      </c>
      <c r="B4231" s="328">
        <v>6836169000</v>
      </c>
      <c r="C4231" s="328">
        <v>6836169000</v>
      </c>
      <c r="D4231" s="328">
        <v>3851919383</v>
      </c>
      <c r="E4231" s="328">
        <v>3851919383</v>
      </c>
      <c r="F4231" s="206">
        <f t="shared" si="261"/>
        <v>0</v>
      </c>
      <c r="G4231" s="168">
        <f t="shared" si="262"/>
        <v>100</v>
      </c>
      <c r="H4231" s="168">
        <f t="shared" si="263"/>
        <v>56.346169660229286</v>
      </c>
      <c r="I4231" s="168">
        <f t="shared" ref="I4231:I4294" si="264">IFERROR(IF(E4231&gt;0,+E4231/B4231*100,0),0)</f>
        <v>56.346169660229286</v>
      </c>
    </row>
    <row r="4232" spans="1:9" x14ac:dyDescent="0.2">
      <c r="A4232" s="337" t="s">
        <v>216</v>
      </c>
      <c r="B4232" s="328">
        <v>0</v>
      </c>
      <c r="C4232" s="328">
        <v>0</v>
      </c>
      <c r="D4232" s="328">
        <v>0</v>
      </c>
      <c r="E4232" s="328">
        <v>0</v>
      </c>
      <c r="F4232" s="157">
        <f t="shared" si="261"/>
        <v>0</v>
      </c>
      <c r="G4232" s="166">
        <f t="shared" si="262"/>
        <v>0</v>
      </c>
      <c r="H4232" s="166">
        <f t="shared" si="263"/>
        <v>0</v>
      </c>
      <c r="I4232" s="166">
        <f t="shared" si="264"/>
        <v>0</v>
      </c>
    </row>
    <row r="4233" spans="1:9" x14ac:dyDescent="0.2">
      <c r="A4233" s="327" t="s">
        <v>29</v>
      </c>
      <c r="B4233" s="324">
        <v>3065117000</v>
      </c>
      <c r="C4233" s="324">
        <v>3033084940</v>
      </c>
      <c r="D4233" s="324">
        <v>1057196466</v>
      </c>
      <c r="E4233" s="324">
        <v>1013855994</v>
      </c>
      <c r="F4233" s="205">
        <f t="shared" ref="F4233:F4296" si="265">+B4233-C4233</f>
        <v>32032060</v>
      </c>
      <c r="G4233" s="204">
        <f t="shared" ref="G4233:G4296" si="266">IFERROR(IF(C4233&gt;0,+C4233/B4233*100,0),0)</f>
        <v>98.954948212417335</v>
      </c>
      <c r="H4233" s="204">
        <f t="shared" ref="H4233:H4296" si="267">IFERROR(IF(D4233&gt;0,+D4233/B4233*100,0),0)</f>
        <v>34.491227121183307</v>
      </c>
      <c r="I4233" s="204">
        <f t="shared" si="264"/>
        <v>33.077236333882198</v>
      </c>
    </row>
    <row r="4234" spans="1:9" x14ac:dyDescent="0.2">
      <c r="A4234" s="337" t="s">
        <v>113</v>
      </c>
      <c r="B4234" s="328">
        <v>3065117000</v>
      </c>
      <c r="C4234" s="328">
        <v>3033084940</v>
      </c>
      <c r="D4234" s="328">
        <v>1057196466</v>
      </c>
      <c r="E4234" s="328">
        <v>1013855994</v>
      </c>
      <c r="F4234" s="157">
        <f t="shared" si="265"/>
        <v>32032060</v>
      </c>
      <c r="G4234" s="166">
        <f t="shared" si="266"/>
        <v>98.954948212417335</v>
      </c>
      <c r="H4234" s="166">
        <f t="shared" si="267"/>
        <v>34.491227121183307</v>
      </c>
      <c r="I4234" s="166">
        <f t="shared" si="264"/>
        <v>33.077236333882198</v>
      </c>
    </row>
    <row r="4235" spans="1:9" x14ac:dyDescent="0.2">
      <c r="A4235" s="327" t="s">
        <v>30</v>
      </c>
      <c r="B4235" s="324">
        <v>22374688154</v>
      </c>
      <c r="C4235" s="324">
        <v>18293912451.580002</v>
      </c>
      <c r="D4235" s="324">
        <v>17893148493.580002</v>
      </c>
      <c r="E4235" s="324">
        <v>17755146116.580002</v>
      </c>
      <c r="F4235" s="205">
        <f t="shared" si="265"/>
        <v>4080775702.4199982</v>
      </c>
      <c r="G4235" s="204">
        <f t="shared" si="266"/>
        <v>81.761642109454542</v>
      </c>
      <c r="H4235" s="204">
        <f t="shared" si="267"/>
        <v>79.970493311126575</v>
      </c>
      <c r="I4235" s="204">
        <f t="shared" si="264"/>
        <v>79.353714314922655</v>
      </c>
    </row>
    <row r="4236" spans="1:9" x14ac:dyDescent="0.2">
      <c r="A4236" s="337" t="s">
        <v>115</v>
      </c>
      <c r="B4236" s="328">
        <v>338935000</v>
      </c>
      <c r="C4236" s="328">
        <v>0</v>
      </c>
      <c r="D4236" s="328">
        <v>0</v>
      </c>
      <c r="E4236" s="328">
        <v>0</v>
      </c>
      <c r="F4236" s="206">
        <f t="shared" si="265"/>
        <v>338935000</v>
      </c>
      <c r="G4236" s="168">
        <f t="shared" si="266"/>
        <v>0</v>
      </c>
      <c r="H4236" s="168">
        <f t="shared" si="267"/>
        <v>0</v>
      </c>
      <c r="I4236" s="168">
        <f t="shared" si="264"/>
        <v>0</v>
      </c>
    </row>
    <row r="4237" spans="1:9" x14ac:dyDescent="0.2">
      <c r="A4237" s="337" t="s">
        <v>153</v>
      </c>
      <c r="B4237" s="328">
        <v>1172812000</v>
      </c>
      <c r="C4237" s="328">
        <v>384823964.57999998</v>
      </c>
      <c r="D4237" s="328">
        <v>384823964.57999998</v>
      </c>
      <c r="E4237" s="328">
        <v>383542587.57999998</v>
      </c>
      <c r="F4237" s="157">
        <f t="shared" si="265"/>
        <v>787988035.42000008</v>
      </c>
      <c r="G4237" s="166">
        <f t="shared" si="266"/>
        <v>32.812075983192528</v>
      </c>
      <c r="H4237" s="166">
        <f t="shared" si="267"/>
        <v>32.812075983192528</v>
      </c>
      <c r="I4237" s="166">
        <f t="shared" si="264"/>
        <v>32.702819171359096</v>
      </c>
    </row>
    <row r="4238" spans="1:9" x14ac:dyDescent="0.2">
      <c r="A4238" s="337" t="s">
        <v>117</v>
      </c>
      <c r="B4238" s="328">
        <v>2585538330</v>
      </c>
      <c r="C4238" s="328">
        <v>2584567000</v>
      </c>
      <c r="D4238" s="328">
        <v>2356710000</v>
      </c>
      <c r="E4238" s="328">
        <v>2219989000</v>
      </c>
      <c r="F4238" s="206">
        <f t="shared" si="265"/>
        <v>971330</v>
      </c>
      <c r="G4238" s="168">
        <f t="shared" si="266"/>
        <v>99.96243219492321</v>
      </c>
      <c r="H4238" s="168">
        <f t="shared" si="267"/>
        <v>91.149683323395166</v>
      </c>
      <c r="I4238" s="168">
        <f t="shared" si="264"/>
        <v>85.861770999155908</v>
      </c>
    </row>
    <row r="4239" spans="1:9" x14ac:dyDescent="0.2">
      <c r="A4239" s="337" t="s">
        <v>118</v>
      </c>
      <c r="B4239" s="328">
        <v>267769000</v>
      </c>
      <c r="C4239" s="328">
        <v>267769000</v>
      </c>
      <c r="D4239" s="328">
        <v>122511779</v>
      </c>
      <c r="E4239" s="328">
        <v>122511779</v>
      </c>
      <c r="F4239" s="157">
        <f t="shared" si="265"/>
        <v>0</v>
      </c>
      <c r="G4239" s="166">
        <f t="shared" si="266"/>
        <v>100</v>
      </c>
      <c r="H4239" s="166">
        <f t="shared" si="267"/>
        <v>45.752786543625291</v>
      </c>
      <c r="I4239" s="166">
        <f t="shared" si="264"/>
        <v>45.752786543625291</v>
      </c>
    </row>
    <row r="4240" spans="1:9" x14ac:dyDescent="0.2">
      <c r="A4240" s="337" t="s">
        <v>124</v>
      </c>
      <c r="B4240" s="328">
        <v>18009633824</v>
      </c>
      <c r="C4240" s="328">
        <v>15056752487</v>
      </c>
      <c r="D4240" s="328">
        <v>15029102750</v>
      </c>
      <c r="E4240" s="328">
        <v>15029102750</v>
      </c>
      <c r="F4240" s="157">
        <f t="shared" si="265"/>
        <v>2952881337</v>
      </c>
      <c r="G4240" s="166">
        <f t="shared" si="266"/>
        <v>83.603879091284298</v>
      </c>
      <c r="H4240" s="166">
        <f t="shared" si="267"/>
        <v>83.450351611102249</v>
      </c>
      <c r="I4240" s="166">
        <f t="shared" si="264"/>
        <v>83.450351611102249</v>
      </c>
    </row>
    <row r="4241" spans="1:9" x14ac:dyDescent="0.2">
      <c r="A4241" s="327" t="s">
        <v>127</v>
      </c>
      <c r="B4241" s="324">
        <v>405331000</v>
      </c>
      <c r="C4241" s="324">
        <v>0</v>
      </c>
      <c r="D4241" s="324">
        <v>0</v>
      </c>
      <c r="E4241" s="324">
        <v>0</v>
      </c>
      <c r="F4241" s="205">
        <f t="shared" si="265"/>
        <v>405331000</v>
      </c>
      <c r="G4241" s="204">
        <f t="shared" si="266"/>
        <v>0</v>
      </c>
      <c r="H4241" s="204">
        <f t="shared" si="267"/>
        <v>0</v>
      </c>
      <c r="I4241" s="204">
        <f t="shared" si="264"/>
        <v>0</v>
      </c>
    </row>
    <row r="4242" spans="1:9" x14ac:dyDescent="0.2">
      <c r="A4242" s="337" t="s">
        <v>130</v>
      </c>
      <c r="B4242" s="328">
        <v>405331000</v>
      </c>
      <c r="C4242" s="328">
        <v>0</v>
      </c>
      <c r="D4242" s="328">
        <v>0</v>
      </c>
      <c r="E4242" s="328">
        <v>0</v>
      </c>
      <c r="F4242" s="344">
        <f t="shared" si="265"/>
        <v>405331000</v>
      </c>
      <c r="G4242" s="341">
        <f t="shared" si="266"/>
        <v>0</v>
      </c>
      <c r="H4242" s="341">
        <f t="shared" si="267"/>
        <v>0</v>
      </c>
      <c r="I4242" s="341">
        <f t="shared" si="264"/>
        <v>0</v>
      </c>
    </row>
    <row r="4243" spans="1:9" x14ac:dyDescent="0.2">
      <c r="A4243" s="325" t="s">
        <v>1255</v>
      </c>
      <c r="B4243" s="324">
        <v>3564115309366</v>
      </c>
      <c r="C4243" s="324">
        <v>2400575831644.3301</v>
      </c>
      <c r="D4243" s="324">
        <v>1156967425209.8799</v>
      </c>
      <c r="E4243" s="324">
        <v>1118521714093.2898</v>
      </c>
      <c r="F4243" s="205">
        <f t="shared" si="265"/>
        <v>1163539477721.6699</v>
      </c>
      <c r="G4243" s="204">
        <f t="shared" si="266"/>
        <v>67.35404506515124</v>
      </c>
      <c r="H4243" s="204">
        <f t="shared" si="267"/>
        <v>32.461559876290487</v>
      </c>
      <c r="I4243" s="204">
        <f t="shared" si="264"/>
        <v>31.382871119628764</v>
      </c>
    </row>
    <row r="4244" spans="1:9" x14ac:dyDescent="0.2">
      <c r="A4244" s="326" t="s">
        <v>109</v>
      </c>
      <c r="B4244" s="324">
        <v>590536481108</v>
      </c>
      <c r="C4244" s="324">
        <v>545883581514.51001</v>
      </c>
      <c r="D4244" s="324">
        <v>510056670889.97998</v>
      </c>
      <c r="E4244" s="324">
        <v>503785703922.32001</v>
      </c>
      <c r="F4244" s="164">
        <f t="shared" si="265"/>
        <v>44652899593.48999</v>
      </c>
      <c r="G4244" s="162">
        <f t="shared" si="266"/>
        <v>92.438587450226692</v>
      </c>
      <c r="H4244" s="162">
        <f t="shared" si="267"/>
        <v>86.371746235385999</v>
      </c>
      <c r="I4244" s="162">
        <f t="shared" si="264"/>
        <v>85.309836062471035</v>
      </c>
    </row>
    <row r="4245" spans="1:9" x14ac:dyDescent="0.2">
      <c r="A4245" s="327" t="s">
        <v>29</v>
      </c>
      <c r="B4245" s="324">
        <v>19297517519</v>
      </c>
      <c r="C4245" s="324">
        <v>15405256227.48</v>
      </c>
      <c r="D4245" s="324">
        <v>7590026102.9499998</v>
      </c>
      <c r="E4245" s="324">
        <v>6780519744.1499996</v>
      </c>
      <c r="F4245" s="164">
        <f t="shared" si="265"/>
        <v>3892261291.5200005</v>
      </c>
      <c r="G4245" s="162">
        <f t="shared" si="266"/>
        <v>79.830248695523935</v>
      </c>
      <c r="H4245" s="162">
        <f t="shared" si="267"/>
        <v>39.331619186131022</v>
      </c>
      <c r="I4245" s="162">
        <f t="shared" si="264"/>
        <v>35.136746151280953</v>
      </c>
    </row>
    <row r="4246" spans="1:9" x14ac:dyDescent="0.2">
      <c r="A4246" s="337" t="s">
        <v>113</v>
      </c>
      <c r="B4246" s="328">
        <v>19297517519</v>
      </c>
      <c r="C4246" s="328">
        <v>15405256227.48</v>
      </c>
      <c r="D4246" s="328">
        <v>7590026102.9499998</v>
      </c>
      <c r="E4246" s="328">
        <v>6780519744.1499996</v>
      </c>
      <c r="F4246" s="157">
        <f t="shared" si="265"/>
        <v>3892261291.5200005</v>
      </c>
      <c r="G4246" s="166">
        <f t="shared" si="266"/>
        <v>79.830248695523935</v>
      </c>
      <c r="H4246" s="166">
        <f t="shared" si="267"/>
        <v>39.331619186131022</v>
      </c>
      <c r="I4246" s="166">
        <f t="shared" si="264"/>
        <v>35.136746151280953</v>
      </c>
    </row>
    <row r="4247" spans="1:9" x14ac:dyDescent="0.2">
      <c r="A4247" s="327" t="s">
        <v>30</v>
      </c>
      <c r="B4247" s="324">
        <v>565847975307</v>
      </c>
      <c r="C4247" s="324">
        <v>530232728189.03003</v>
      </c>
      <c r="D4247" s="324">
        <v>502221047689.03003</v>
      </c>
      <c r="E4247" s="324">
        <v>496759587080.17004</v>
      </c>
      <c r="F4247" s="205">
        <f t="shared" si="265"/>
        <v>35615247117.969971</v>
      </c>
      <c r="G4247" s="204">
        <f t="shared" si="266"/>
        <v>93.705862939838752</v>
      </c>
      <c r="H4247" s="204">
        <f t="shared" si="267"/>
        <v>88.755473131551057</v>
      </c>
      <c r="I4247" s="204">
        <f t="shared" si="264"/>
        <v>87.790291519670788</v>
      </c>
    </row>
    <row r="4248" spans="1:9" x14ac:dyDescent="0.2">
      <c r="A4248" s="337" t="s">
        <v>1734</v>
      </c>
      <c r="B4248" s="328">
        <v>47301000000</v>
      </c>
      <c r="C4248" s="328">
        <v>45617135632</v>
      </c>
      <c r="D4248" s="328">
        <v>45617135632</v>
      </c>
      <c r="E4248" s="328">
        <v>45617135632</v>
      </c>
      <c r="F4248" s="206">
        <f t="shared" si="265"/>
        <v>1683864368</v>
      </c>
      <c r="G4248" s="168">
        <f t="shared" si="266"/>
        <v>96.440108310606547</v>
      </c>
      <c r="H4248" s="168">
        <f t="shared" si="267"/>
        <v>96.440108310606547</v>
      </c>
      <c r="I4248" s="168">
        <f t="shared" si="264"/>
        <v>96.440108310606547</v>
      </c>
    </row>
    <row r="4249" spans="1:9" x14ac:dyDescent="0.2">
      <c r="A4249" s="337" t="s">
        <v>1256</v>
      </c>
      <c r="B4249" s="328">
        <v>5324155000</v>
      </c>
      <c r="C4249" s="328">
        <v>5324155000</v>
      </c>
      <c r="D4249" s="328">
        <v>5324155000</v>
      </c>
      <c r="E4249" s="328">
        <v>5324155000</v>
      </c>
      <c r="F4249" s="206">
        <f t="shared" si="265"/>
        <v>0</v>
      </c>
      <c r="G4249" s="168">
        <f t="shared" si="266"/>
        <v>100</v>
      </c>
      <c r="H4249" s="168">
        <f t="shared" si="267"/>
        <v>100</v>
      </c>
      <c r="I4249" s="168">
        <f t="shared" si="264"/>
        <v>100</v>
      </c>
    </row>
    <row r="4250" spans="1:9" x14ac:dyDescent="0.2">
      <c r="A4250" s="337" t="s">
        <v>1257</v>
      </c>
      <c r="B4250" s="328">
        <v>120086000000</v>
      </c>
      <c r="C4250" s="328">
        <v>120086000000</v>
      </c>
      <c r="D4250" s="328">
        <v>96000000000</v>
      </c>
      <c r="E4250" s="328">
        <v>96000000000</v>
      </c>
      <c r="F4250" s="206">
        <f t="shared" si="265"/>
        <v>0</v>
      </c>
      <c r="G4250" s="168">
        <f t="shared" si="266"/>
        <v>100</v>
      </c>
      <c r="H4250" s="168">
        <f t="shared" si="267"/>
        <v>79.942707726129598</v>
      </c>
      <c r="I4250" s="168">
        <f t="shared" si="264"/>
        <v>79.942707726129598</v>
      </c>
    </row>
    <row r="4251" spans="1:9" x14ac:dyDescent="0.2">
      <c r="A4251" s="337" t="s">
        <v>115</v>
      </c>
      <c r="B4251" s="328">
        <v>6857048011</v>
      </c>
      <c r="C4251" s="328">
        <v>0</v>
      </c>
      <c r="D4251" s="328">
        <v>0</v>
      </c>
      <c r="E4251" s="328">
        <v>0</v>
      </c>
      <c r="F4251" s="157">
        <f t="shared" si="265"/>
        <v>6857048011</v>
      </c>
      <c r="G4251" s="166">
        <f t="shared" si="266"/>
        <v>0</v>
      </c>
      <c r="H4251" s="166">
        <f t="shared" si="267"/>
        <v>0</v>
      </c>
      <c r="I4251" s="166">
        <f t="shared" si="264"/>
        <v>0</v>
      </c>
    </row>
    <row r="4252" spans="1:9" x14ac:dyDescent="0.2">
      <c r="A4252" s="337" t="s">
        <v>301</v>
      </c>
      <c r="B4252" s="328">
        <v>11401368000</v>
      </c>
      <c r="C4252" s="328">
        <v>8713943700</v>
      </c>
      <c r="D4252" s="328">
        <v>7049368200</v>
      </c>
      <c r="E4252" s="328">
        <v>7049368200</v>
      </c>
      <c r="F4252" s="206">
        <f t="shared" si="265"/>
        <v>2687424300</v>
      </c>
      <c r="G4252" s="168">
        <f t="shared" si="266"/>
        <v>76.428931159839763</v>
      </c>
      <c r="H4252" s="168">
        <f t="shared" si="267"/>
        <v>61.829143660655461</v>
      </c>
      <c r="I4252" s="168">
        <f t="shared" si="264"/>
        <v>61.829143660655461</v>
      </c>
    </row>
    <row r="4253" spans="1:9" x14ac:dyDescent="0.2">
      <c r="A4253" s="337" t="s">
        <v>1712</v>
      </c>
      <c r="B4253" s="328">
        <v>11943501498</v>
      </c>
      <c r="C4253" s="328">
        <v>4570768822.0299997</v>
      </c>
      <c r="D4253" s="328">
        <v>4570768822.0299997</v>
      </c>
      <c r="E4253" s="328">
        <v>2974821459.1700001</v>
      </c>
      <c r="F4253" s="157">
        <f t="shared" si="265"/>
        <v>7372732675.9700003</v>
      </c>
      <c r="G4253" s="166">
        <f t="shared" si="266"/>
        <v>38.269922960158695</v>
      </c>
      <c r="H4253" s="166">
        <f t="shared" si="267"/>
        <v>38.269922960158695</v>
      </c>
      <c r="I4253" s="166">
        <f t="shared" si="264"/>
        <v>24.907448286150832</v>
      </c>
    </row>
    <row r="4254" spans="1:9" x14ac:dyDescent="0.2">
      <c r="A4254" s="337" t="s">
        <v>1258</v>
      </c>
      <c r="B4254" s="328">
        <v>18000000000</v>
      </c>
      <c r="C4254" s="328">
        <v>3865513246</v>
      </c>
      <c r="D4254" s="328">
        <v>3865513246</v>
      </c>
      <c r="E4254" s="328">
        <v>0</v>
      </c>
      <c r="F4254" s="206">
        <f t="shared" si="265"/>
        <v>14134486754</v>
      </c>
      <c r="G4254" s="168">
        <f t="shared" si="266"/>
        <v>21.475073588888886</v>
      </c>
      <c r="H4254" s="168">
        <f t="shared" si="267"/>
        <v>21.475073588888886</v>
      </c>
      <c r="I4254" s="168">
        <f t="shared" si="264"/>
        <v>0</v>
      </c>
    </row>
    <row r="4255" spans="1:9" x14ac:dyDescent="0.2">
      <c r="A4255" s="337" t="s">
        <v>1713</v>
      </c>
      <c r="B4255" s="328">
        <v>157000805000</v>
      </c>
      <c r="C4255" s="328">
        <v>157000805000</v>
      </c>
      <c r="D4255" s="328">
        <v>157000805000</v>
      </c>
      <c r="E4255" s="328">
        <v>157000805000</v>
      </c>
      <c r="F4255" s="343">
        <f t="shared" si="265"/>
        <v>0</v>
      </c>
      <c r="G4255" s="342">
        <f t="shared" si="266"/>
        <v>100</v>
      </c>
      <c r="H4255" s="342">
        <f t="shared" si="267"/>
        <v>100</v>
      </c>
      <c r="I4255" s="166">
        <f t="shared" si="264"/>
        <v>100</v>
      </c>
    </row>
    <row r="4256" spans="1:9" x14ac:dyDescent="0.2">
      <c r="A4256" s="337" t="s">
        <v>1714</v>
      </c>
      <c r="B4256" s="328">
        <v>2864079000</v>
      </c>
      <c r="C4256" s="328">
        <v>2864079000</v>
      </c>
      <c r="D4256" s="328">
        <v>2864079000</v>
      </c>
      <c r="E4256" s="328">
        <v>2864079000</v>
      </c>
      <c r="F4256" s="206">
        <f t="shared" si="265"/>
        <v>0</v>
      </c>
      <c r="G4256" s="168">
        <f t="shared" si="266"/>
        <v>100</v>
      </c>
      <c r="H4256" s="168">
        <f t="shared" si="267"/>
        <v>100</v>
      </c>
      <c r="I4256" s="168">
        <f t="shared" si="264"/>
        <v>100</v>
      </c>
    </row>
    <row r="4257" spans="1:9" x14ac:dyDescent="0.2">
      <c r="A4257" s="337" t="s">
        <v>123</v>
      </c>
      <c r="B4257" s="328">
        <v>2261123000</v>
      </c>
      <c r="C4257" s="328">
        <v>2261105000</v>
      </c>
      <c r="D4257" s="328">
        <v>0</v>
      </c>
      <c r="E4257" s="328">
        <v>0</v>
      </c>
      <c r="F4257" s="157">
        <f t="shared" si="265"/>
        <v>18000</v>
      </c>
      <c r="G4257" s="166">
        <f t="shared" si="266"/>
        <v>99.99920393538963</v>
      </c>
      <c r="H4257" s="166">
        <f t="shared" si="267"/>
        <v>0</v>
      </c>
      <c r="I4257" s="166">
        <f t="shared" si="264"/>
        <v>0</v>
      </c>
    </row>
    <row r="4258" spans="1:9" x14ac:dyDescent="0.2">
      <c r="A4258" s="337" t="s">
        <v>124</v>
      </c>
      <c r="B4258" s="328">
        <v>2894903798</v>
      </c>
      <c r="C4258" s="328">
        <v>15230789</v>
      </c>
      <c r="D4258" s="328">
        <v>15230789</v>
      </c>
      <c r="E4258" s="328">
        <v>15230789</v>
      </c>
      <c r="F4258" s="344">
        <f t="shared" si="265"/>
        <v>2879673009</v>
      </c>
      <c r="G4258" s="341">
        <f t="shared" si="266"/>
        <v>0.5261241845246285</v>
      </c>
      <c r="H4258" s="341">
        <f t="shared" si="267"/>
        <v>0.5261241845246285</v>
      </c>
      <c r="I4258" s="168">
        <f t="shared" si="264"/>
        <v>0.5261241845246285</v>
      </c>
    </row>
    <row r="4259" spans="1:9" x14ac:dyDescent="0.2">
      <c r="A4259" s="337" t="s">
        <v>1715</v>
      </c>
      <c r="B4259" s="328">
        <v>179913992000</v>
      </c>
      <c r="C4259" s="328">
        <v>179913992000</v>
      </c>
      <c r="D4259" s="328">
        <v>179913992000</v>
      </c>
      <c r="E4259" s="328">
        <v>179913992000</v>
      </c>
      <c r="F4259" s="344">
        <f t="shared" si="265"/>
        <v>0</v>
      </c>
      <c r="G4259" s="341">
        <f t="shared" si="266"/>
        <v>100</v>
      </c>
      <c r="H4259" s="341">
        <f t="shared" si="267"/>
        <v>100</v>
      </c>
      <c r="I4259" s="168">
        <f t="shared" si="264"/>
        <v>100</v>
      </c>
    </row>
    <row r="4260" spans="1:9" x14ac:dyDescent="0.2">
      <c r="A4260" s="327" t="s">
        <v>127</v>
      </c>
      <c r="B4260" s="324">
        <v>5390988282</v>
      </c>
      <c r="C4260" s="324">
        <v>245597098</v>
      </c>
      <c r="D4260" s="324">
        <v>245597098</v>
      </c>
      <c r="E4260" s="324">
        <v>245597098</v>
      </c>
      <c r="F4260" s="205">
        <f t="shared" si="265"/>
        <v>5145391184</v>
      </c>
      <c r="G4260" s="204">
        <f t="shared" si="266"/>
        <v>4.5556971218065057</v>
      </c>
      <c r="H4260" s="204">
        <f t="shared" si="267"/>
        <v>4.5556971218065057</v>
      </c>
      <c r="I4260" s="204">
        <f t="shared" si="264"/>
        <v>4.5556971218065057</v>
      </c>
    </row>
    <row r="4261" spans="1:9" x14ac:dyDescent="0.2">
      <c r="A4261" s="337" t="s">
        <v>128</v>
      </c>
      <c r="B4261" s="328">
        <v>322734282</v>
      </c>
      <c r="C4261" s="328">
        <v>245597098</v>
      </c>
      <c r="D4261" s="328">
        <v>245597098</v>
      </c>
      <c r="E4261" s="328">
        <v>245597098</v>
      </c>
      <c r="F4261" s="157">
        <f t="shared" si="265"/>
        <v>77137184</v>
      </c>
      <c r="G4261" s="166">
        <f t="shared" si="266"/>
        <v>76.09885645801954</v>
      </c>
      <c r="H4261" s="166">
        <f t="shared" si="267"/>
        <v>76.09885645801954</v>
      </c>
      <c r="I4261" s="166">
        <f t="shared" si="264"/>
        <v>76.09885645801954</v>
      </c>
    </row>
    <row r="4262" spans="1:9" x14ac:dyDescent="0.2">
      <c r="A4262" s="337" t="s">
        <v>130</v>
      </c>
      <c r="B4262" s="328">
        <v>5068254000</v>
      </c>
      <c r="C4262" s="328">
        <v>0</v>
      </c>
      <c r="D4262" s="328">
        <v>0</v>
      </c>
      <c r="E4262" s="328">
        <v>0</v>
      </c>
      <c r="F4262" s="157">
        <f t="shared" si="265"/>
        <v>5068254000</v>
      </c>
      <c r="G4262" s="166">
        <f t="shared" si="266"/>
        <v>0</v>
      </c>
      <c r="H4262" s="166">
        <f t="shared" si="267"/>
        <v>0</v>
      </c>
      <c r="I4262" s="166">
        <f t="shared" si="264"/>
        <v>0</v>
      </c>
    </row>
    <row r="4263" spans="1:9" x14ac:dyDescent="0.2">
      <c r="A4263" s="326" t="s">
        <v>131</v>
      </c>
      <c r="B4263" s="324">
        <v>2973578828258</v>
      </c>
      <c r="C4263" s="324">
        <v>1854692250129.8201</v>
      </c>
      <c r="D4263" s="324">
        <v>646910754319.90015</v>
      </c>
      <c r="E4263" s="324">
        <v>614736010170.97009</v>
      </c>
      <c r="F4263" s="164">
        <f t="shared" si="265"/>
        <v>1118886578128.1799</v>
      </c>
      <c r="G4263" s="162">
        <f t="shared" si="266"/>
        <v>62.372392233379834</v>
      </c>
      <c r="H4263" s="162">
        <f t="shared" si="267"/>
        <v>21.755291911964459</v>
      </c>
      <c r="I4263" s="162">
        <f t="shared" si="264"/>
        <v>20.673271020398623</v>
      </c>
    </row>
    <row r="4264" spans="1:9" x14ac:dyDescent="0.2">
      <c r="A4264" s="327" t="s">
        <v>1653</v>
      </c>
      <c r="B4264" s="324">
        <v>2973578828258</v>
      </c>
      <c r="C4264" s="324">
        <v>1854692250129.8201</v>
      </c>
      <c r="D4264" s="324">
        <v>646910754319.90015</v>
      </c>
      <c r="E4264" s="324">
        <v>614736010170.97009</v>
      </c>
      <c r="F4264" s="164">
        <f t="shared" si="265"/>
        <v>1118886578128.1799</v>
      </c>
      <c r="G4264" s="162">
        <f t="shared" si="266"/>
        <v>62.372392233379834</v>
      </c>
      <c r="H4264" s="162">
        <f t="shared" si="267"/>
        <v>21.755291911964459</v>
      </c>
      <c r="I4264" s="162">
        <f t="shared" si="264"/>
        <v>20.673271020398623</v>
      </c>
    </row>
    <row r="4265" spans="1:9" x14ac:dyDescent="0.2">
      <c r="A4265" s="337" t="s">
        <v>1259</v>
      </c>
      <c r="B4265" s="328">
        <v>228906651498</v>
      </c>
      <c r="C4265" s="328">
        <v>228741370256</v>
      </c>
      <c r="D4265" s="328">
        <v>9189795282.9500008</v>
      </c>
      <c r="E4265" s="328">
        <v>9003174477.9500008</v>
      </c>
      <c r="F4265" s="206">
        <f t="shared" si="265"/>
        <v>165281242</v>
      </c>
      <c r="G4265" s="168">
        <f t="shared" si="266"/>
        <v>99.927795351983718</v>
      </c>
      <c r="H4265" s="168">
        <f t="shared" si="267"/>
        <v>4.0146475529699899</v>
      </c>
      <c r="I4265" s="168">
        <f t="shared" si="264"/>
        <v>3.9331205183562186</v>
      </c>
    </row>
    <row r="4266" spans="1:9" x14ac:dyDescent="0.2">
      <c r="A4266" s="337" t="s">
        <v>1260</v>
      </c>
      <c r="B4266" s="328">
        <v>632868882275</v>
      </c>
      <c r="C4266" s="328">
        <v>323949717830.67999</v>
      </c>
      <c r="D4266" s="328">
        <v>29218576290.68</v>
      </c>
      <c r="E4266" s="328">
        <v>29218576290.68</v>
      </c>
      <c r="F4266" s="157">
        <f t="shared" si="265"/>
        <v>308919164444.32001</v>
      </c>
      <c r="G4266" s="166">
        <f t="shared" si="266"/>
        <v>51.187493476715829</v>
      </c>
      <c r="H4266" s="166">
        <f t="shared" si="267"/>
        <v>4.6168451489741091</v>
      </c>
      <c r="I4266" s="166">
        <f t="shared" si="264"/>
        <v>4.6168451489741091</v>
      </c>
    </row>
    <row r="4267" spans="1:9" x14ac:dyDescent="0.2">
      <c r="A4267" s="337" t="s">
        <v>1261</v>
      </c>
      <c r="B4267" s="328">
        <v>654532112240</v>
      </c>
      <c r="C4267" s="328">
        <v>108579156748.67</v>
      </c>
      <c r="D4267" s="328">
        <v>24274809021.66</v>
      </c>
      <c r="E4267" s="328">
        <v>23596877688.66</v>
      </c>
      <c r="F4267" s="206">
        <f t="shared" si="265"/>
        <v>545952955491.33002</v>
      </c>
      <c r="G4267" s="168">
        <f t="shared" si="266"/>
        <v>16.588820428852667</v>
      </c>
      <c r="H4267" s="168">
        <f t="shared" si="267"/>
        <v>3.7087269772883285</v>
      </c>
      <c r="I4267" s="168">
        <f t="shared" si="264"/>
        <v>3.6051520234667471</v>
      </c>
    </row>
    <row r="4268" spans="1:9" x14ac:dyDescent="0.2">
      <c r="A4268" s="337" t="s">
        <v>1262</v>
      </c>
      <c r="B4268" s="328">
        <v>22791401778</v>
      </c>
      <c r="C4268" s="328">
        <v>17970802192.41</v>
      </c>
      <c r="D4268" s="328">
        <v>8054464235.1199999</v>
      </c>
      <c r="E4268" s="328">
        <v>8038286500.1199999</v>
      </c>
      <c r="F4268" s="157">
        <f t="shared" si="265"/>
        <v>4820599585.5900002</v>
      </c>
      <c r="G4268" s="166">
        <f t="shared" si="266"/>
        <v>78.849043018305224</v>
      </c>
      <c r="H4268" s="166">
        <f t="shared" si="267"/>
        <v>35.339924738173778</v>
      </c>
      <c r="I4268" s="166">
        <f t="shared" si="264"/>
        <v>35.268942991822328</v>
      </c>
    </row>
    <row r="4269" spans="1:9" x14ac:dyDescent="0.2">
      <c r="A4269" s="337" t="s">
        <v>1263</v>
      </c>
      <c r="B4269" s="328">
        <v>140000000000</v>
      </c>
      <c r="C4269" s="328">
        <v>132999282044</v>
      </c>
      <c r="D4269" s="328">
        <v>0</v>
      </c>
      <c r="E4269" s="328">
        <v>0</v>
      </c>
      <c r="F4269" s="206">
        <f t="shared" si="265"/>
        <v>7000717956</v>
      </c>
      <c r="G4269" s="168">
        <f t="shared" si="266"/>
        <v>94.999487174285719</v>
      </c>
      <c r="H4269" s="168">
        <f t="shared" si="267"/>
        <v>0</v>
      </c>
      <c r="I4269" s="168">
        <f t="shared" si="264"/>
        <v>0</v>
      </c>
    </row>
    <row r="4270" spans="1:9" s="351" customFormat="1" x14ac:dyDescent="0.2">
      <c r="A4270" s="337" t="s">
        <v>1264</v>
      </c>
      <c r="B4270" s="328">
        <v>397270066405</v>
      </c>
      <c r="C4270" s="328">
        <v>386445594351</v>
      </c>
      <c r="D4270" s="328">
        <v>373656478289</v>
      </c>
      <c r="E4270" s="328">
        <v>363737351847</v>
      </c>
      <c r="F4270" s="157">
        <f t="shared" si="265"/>
        <v>10824472054</v>
      </c>
      <c r="G4270" s="166">
        <f t="shared" si="266"/>
        <v>97.275286267612998</v>
      </c>
      <c r="H4270" s="166">
        <f t="shared" si="267"/>
        <v>94.056036406244885</v>
      </c>
      <c r="I4270" s="166">
        <f t="shared" si="264"/>
        <v>91.559214400056305</v>
      </c>
    </row>
    <row r="4271" spans="1:9" x14ac:dyDescent="0.2">
      <c r="A4271" s="337" t="s">
        <v>1265</v>
      </c>
      <c r="B4271" s="328">
        <v>8119330472</v>
      </c>
      <c r="C4271" s="328">
        <v>6119330472</v>
      </c>
      <c r="D4271" s="328">
        <v>0</v>
      </c>
      <c r="E4271" s="328">
        <v>0</v>
      </c>
      <c r="F4271" s="157">
        <f t="shared" si="265"/>
        <v>2000000000</v>
      </c>
      <c r="G4271" s="166">
        <f t="shared" si="266"/>
        <v>75.367427069299367</v>
      </c>
      <c r="H4271" s="166">
        <f t="shared" si="267"/>
        <v>0</v>
      </c>
      <c r="I4271" s="166">
        <f t="shared" si="264"/>
        <v>0</v>
      </c>
    </row>
    <row r="4272" spans="1:9" x14ac:dyDescent="0.2">
      <c r="A4272" s="337" t="s">
        <v>1266</v>
      </c>
      <c r="B4272" s="328">
        <v>20314438981</v>
      </c>
      <c r="C4272" s="328">
        <v>12415167450</v>
      </c>
      <c r="D4272" s="328">
        <v>6286428374.1999998</v>
      </c>
      <c r="E4272" s="328">
        <v>6286428374.1999998</v>
      </c>
      <c r="F4272" s="206">
        <f t="shared" si="265"/>
        <v>7899271531</v>
      </c>
      <c r="G4272" s="168">
        <f t="shared" si="266"/>
        <v>61.114990483428301</v>
      </c>
      <c r="H4272" s="168">
        <f t="shared" si="267"/>
        <v>30.945616465606886</v>
      </c>
      <c r="I4272" s="168">
        <f t="shared" si="264"/>
        <v>30.945616465606886</v>
      </c>
    </row>
    <row r="4273" spans="1:9" x14ac:dyDescent="0.2">
      <c r="A4273" s="337" t="s">
        <v>1267</v>
      </c>
      <c r="B4273" s="328">
        <v>45714997607</v>
      </c>
      <c r="C4273" s="328">
        <v>22893507342</v>
      </c>
      <c r="D4273" s="328">
        <v>13768057879</v>
      </c>
      <c r="E4273" s="328">
        <v>11930524879</v>
      </c>
      <c r="F4273" s="206">
        <f t="shared" si="265"/>
        <v>22821490265</v>
      </c>
      <c r="G4273" s="168">
        <f t="shared" si="266"/>
        <v>50.078767451350551</v>
      </c>
      <c r="H4273" s="168">
        <f t="shared" si="267"/>
        <v>30.117157606263987</v>
      </c>
      <c r="I4273" s="168">
        <f t="shared" si="264"/>
        <v>26.097616763679248</v>
      </c>
    </row>
    <row r="4274" spans="1:9" x14ac:dyDescent="0.2">
      <c r="A4274" s="337" t="s">
        <v>1268</v>
      </c>
      <c r="B4274" s="328">
        <v>53523800000</v>
      </c>
      <c r="C4274" s="328">
        <v>49141785699</v>
      </c>
      <c r="D4274" s="328">
        <v>24529653265</v>
      </c>
      <c r="E4274" s="328">
        <v>14155053265</v>
      </c>
      <c r="F4274" s="157">
        <f t="shared" si="265"/>
        <v>4382014301</v>
      </c>
      <c r="G4274" s="166">
        <f t="shared" si="266"/>
        <v>91.812961148124757</v>
      </c>
      <c r="H4274" s="166">
        <f t="shared" si="267"/>
        <v>45.829431514578559</v>
      </c>
      <c r="I4274" s="166">
        <f t="shared" si="264"/>
        <v>26.446278599426797</v>
      </c>
    </row>
    <row r="4275" spans="1:9" x14ac:dyDescent="0.2">
      <c r="A4275" s="337" t="s">
        <v>1269</v>
      </c>
      <c r="B4275" s="328">
        <v>224000000000</v>
      </c>
      <c r="C4275" s="328">
        <v>217669019649.32999</v>
      </c>
      <c r="D4275" s="328">
        <v>44523411012.330002</v>
      </c>
      <c r="E4275" s="328">
        <v>44506524945.330002</v>
      </c>
      <c r="F4275" s="206">
        <f t="shared" si="265"/>
        <v>6330980350.6700134</v>
      </c>
      <c r="G4275" s="168">
        <f t="shared" si="266"/>
        <v>97.173669486308029</v>
      </c>
      <c r="H4275" s="168">
        <f t="shared" si="267"/>
        <v>19.876522773361607</v>
      </c>
      <c r="I4275" s="168">
        <f t="shared" si="264"/>
        <v>19.868984350593752</v>
      </c>
    </row>
    <row r="4276" spans="1:9" x14ac:dyDescent="0.2">
      <c r="A4276" s="337" t="s">
        <v>1270</v>
      </c>
      <c r="B4276" s="328">
        <v>16221234715</v>
      </c>
      <c r="C4276" s="328">
        <v>16162440933</v>
      </c>
      <c r="D4276" s="328">
        <v>13174199689</v>
      </c>
      <c r="E4276" s="328">
        <v>13174199689</v>
      </c>
      <c r="F4276" s="206">
        <f t="shared" si="265"/>
        <v>58793782</v>
      </c>
      <c r="G4276" s="168">
        <f t="shared" si="266"/>
        <v>99.637550513059082</v>
      </c>
      <c r="H4276" s="168">
        <f t="shared" si="267"/>
        <v>81.215763907402405</v>
      </c>
      <c r="I4276" s="168">
        <f t="shared" si="264"/>
        <v>81.215763907402405</v>
      </c>
    </row>
    <row r="4277" spans="1:9" x14ac:dyDescent="0.2">
      <c r="A4277" s="337" t="s">
        <v>1271</v>
      </c>
      <c r="B4277" s="328">
        <v>19500000000</v>
      </c>
      <c r="C4277" s="328">
        <v>1854683434</v>
      </c>
      <c r="D4277" s="328">
        <v>645822234</v>
      </c>
      <c r="E4277" s="328">
        <v>440824434</v>
      </c>
      <c r="F4277" s="206">
        <f t="shared" si="265"/>
        <v>17645316566</v>
      </c>
      <c r="G4277" s="168">
        <f t="shared" si="266"/>
        <v>9.5111970974358968</v>
      </c>
      <c r="H4277" s="168">
        <f t="shared" si="267"/>
        <v>3.3119088923076925</v>
      </c>
      <c r="I4277" s="168">
        <f t="shared" si="264"/>
        <v>2.260638123076923</v>
      </c>
    </row>
    <row r="4278" spans="1:9" x14ac:dyDescent="0.2">
      <c r="A4278" s="337" t="s">
        <v>1272</v>
      </c>
      <c r="B4278" s="328">
        <v>206611190272</v>
      </c>
      <c r="C4278" s="328">
        <v>72278786432.130005</v>
      </c>
      <c r="D4278" s="328">
        <v>20229304295.650002</v>
      </c>
      <c r="E4278" s="328">
        <v>20126694300.650002</v>
      </c>
      <c r="F4278" s="206">
        <f t="shared" si="265"/>
        <v>134332403839.87</v>
      </c>
      <c r="G4278" s="168">
        <f t="shared" si="266"/>
        <v>34.982996969804134</v>
      </c>
      <c r="H4278" s="168">
        <f t="shared" si="267"/>
        <v>9.7910012855637092</v>
      </c>
      <c r="I4278" s="168">
        <f t="shared" si="264"/>
        <v>9.7413379566486995</v>
      </c>
    </row>
    <row r="4279" spans="1:9" x14ac:dyDescent="0.2">
      <c r="A4279" s="337" t="s">
        <v>1273</v>
      </c>
      <c r="B4279" s="328">
        <v>116781000000</v>
      </c>
      <c r="C4279" s="328">
        <v>99419999323</v>
      </c>
      <c r="D4279" s="328">
        <v>9165933347</v>
      </c>
      <c r="E4279" s="328">
        <v>4818378050</v>
      </c>
      <c r="F4279" s="157">
        <f t="shared" si="265"/>
        <v>17361000677</v>
      </c>
      <c r="G4279" s="166">
        <f t="shared" si="266"/>
        <v>85.1337112398421</v>
      </c>
      <c r="H4279" s="166">
        <f t="shared" si="267"/>
        <v>7.848822451426174</v>
      </c>
      <c r="I4279" s="166">
        <f t="shared" si="264"/>
        <v>4.1259948536148858</v>
      </c>
    </row>
    <row r="4280" spans="1:9" x14ac:dyDescent="0.2">
      <c r="A4280" s="337" t="s">
        <v>1274</v>
      </c>
      <c r="B4280" s="328">
        <v>17766640000</v>
      </c>
      <c r="C4280" s="328">
        <v>17735617983</v>
      </c>
      <c r="D4280" s="328">
        <v>12171093745</v>
      </c>
      <c r="E4280" s="328">
        <v>11769117345</v>
      </c>
      <c r="F4280" s="157">
        <f t="shared" si="265"/>
        <v>31022017</v>
      </c>
      <c r="G4280" s="166">
        <f t="shared" si="266"/>
        <v>99.825391762314084</v>
      </c>
      <c r="H4280" s="166">
        <f t="shared" si="267"/>
        <v>68.505320899168325</v>
      </c>
      <c r="I4280" s="166">
        <f t="shared" si="264"/>
        <v>66.242786171161228</v>
      </c>
    </row>
    <row r="4281" spans="1:9" x14ac:dyDescent="0.2">
      <c r="A4281" s="337" t="s">
        <v>1275</v>
      </c>
      <c r="B4281" s="328">
        <v>29575536633</v>
      </c>
      <c r="C4281" s="328">
        <v>17330676412.330002</v>
      </c>
      <c r="D4281" s="328">
        <v>5109204937</v>
      </c>
      <c r="E4281" s="328">
        <v>4482170433</v>
      </c>
      <c r="F4281" s="157">
        <f t="shared" si="265"/>
        <v>12244860220.669998</v>
      </c>
      <c r="G4281" s="166">
        <f t="shared" si="266"/>
        <v>58.598011685754706</v>
      </c>
      <c r="H4281" s="166">
        <f t="shared" si="267"/>
        <v>17.275104761072079</v>
      </c>
      <c r="I4281" s="166">
        <f t="shared" si="264"/>
        <v>15.154992751674545</v>
      </c>
    </row>
    <row r="4282" spans="1:9" x14ac:dyDescent="0.2">
      <c r="A4282" s="337" t="s">
        <v>1276</v>
      </c>
      <c r="B4282" s="328">
        <v>3938778917</v>
      </c>
      <c r="C4282" s="328">
        <v>3938778917</v>
      </c>
      <c r="D4282" s="328">
        <v>2387397458</v>
      </c>
      <c r="E4282" s="328">
        <v>2293797458</v>
      </c>
      <c r="F4282" s="206">
        <f t="shared" si="265"/>
        <v>0</v>
      </c>
      <c r="G4282" s="168">
        <f t="shared" si="266"/>
        <v>100</v>
      </c>
      <c r="H4282" s="168">
        <f t="shared" si="267"/>
        <v>60.612629150010243</v>
      </c>
      <c r="I4282" s="168">
        <f t="shared" si="264"/>
        <v>58.23625814842859</v>
      </c>
    </row>
    <row r="4283" spans="1:9" x14ac:dyDescent="0.2">
      <c r="A4283" s="337" t="s">
        <v>1277</v>
      </c>
      <c r="B4283" s="328">
        <v>11288202438</v>
      </c>
      <c r="C4283" s="328">
        <v>10342358951.139999</v>
      </c>
      <c r="D4283" s="328">
        <v>6872591662.4099998</v>
      </c>
      <c r="E4283" s="328">
        <v>6677901968.4799995</v>
      </c>
      <c r="F4283" s="157">
        <f t="shared" si="265"/>
        <v>945843486.86000061</v>
      </c>
      <c r="G4283" s="166">
        <f t="shared" si="266"/>
        <v>91.620955665394845</v>
      </c>
      <c r="H4283" s="166">
        <f t="shared" si="267"/>
        <v>60.882959002174474</v>
      </c>
      <c r="I4283" s="166">
        <f t="shared" si="264"/>
        <v>59.15824069561215</v>
      </c>
    </row>
    <row r="4284" spans="1:9" x14ac:dyDescent="0.2">
      <c r="A4284" s="337" t="s">
        <v>1696</v>
      </c>
      <c r="B4284" s="328">
        <v>17787028269</v>
      </c>
      <c r="C4284" s="328">
        <v>16177704325</v>
      </c>
      <c r="D4284" s="328">
        <v>4993910344</v>
      </c>
      <c r="E4284" s="328">
        <v>3393087114</v>
      </c>
      <c r="F4284" s="344">
        <f t="shared" si="265"/>
        <v>1609323944</v>
      </c>
      <c r="G4284" s="341">
        <f t="shared" si="266"/>
        <v>90.952260716846112</v>
      </c>
      <c r="H4284" s="341">
        <f t="shared" si="267"/>
        <v>28.076136544425477</v>
      </c>
      <c r="I4284" s="168">
        <f t="shared" si="264"/>
        <v>19.076188909609023</v>
      </c>
    </row>
    <row r="4285" spans="1:9" x14ac:dyDescent="0.2">
      <c r="A4285" s="337" t="s">
        <v>1697</v>
      </c>
      <c r="B4285" s="328">
        <v>29449578722</v>
      </c>
      <c r="C4285" s="328">
        <v>26059407202.73</v>
      </c>
      <c r="D4285" s="328">
        <v>12838377697.34</v>
      </c>
      <c r="E4285" s="328">
        <v>12746625360.34</v>
      </c>
      <c r="F4285" s="343">
        <f t="shared" si="265"/>
        <v>3390171519.2700005</v>
      </c>
      <c r="G4285" s="342">
        <f t="shared" si="266"/>
        <v>88.488217263571897</v>
      </c>
      <c r="H4285" s="342">
        <f t="shared" si="267"/>
        <v>43.594435827189692</v>
      </c>
      <c r="I4285" s="342">
        <f t="shared" si="264"/>
        <v>43.28287844341137</v>
      </c>
    </row>
    <row r="4286" spans="1:9" x14ac:dyDescent="0.2">
      <c r="A4286" s="337" t="s">
        <v>1698</v>
      </c>
      <c r="B4286" s="328">
        <v>59071210998</v>
      </c>
      <c r="C4286" s="328">
        <v>51567615697.400002</v>
      </c>
      <c r="D4286" s="328">
        <v>21067177123.560001</v>
      </c>
      <c r="E4286" s="328">
        <v>19586347613.560001</v>
      </c>
      <c r="F4286" s="157">
        <f t="shared" si="265"/>
        <v>7503595300.5999985</v>
      </c>
      <c r="G4286" s="166">
        <f t="shared" si="266"/>
        <v>87.297373502544147</v>
      </c>
      <c r="H4286" s="166">
        <f t="shared" si="267"/>
        <v>35.6640345908488</v>
      </c>
      <c r="I4286" s="166">
        <f t="shared" si="264"/>
        <v>33.157179754149865</v>
      </c>
    </row>
    <row r="4287" spans="1:9" x14ac:dyDescent="0.2">
      <c r="A4287" s="337" t="s">
        <v>1699</v>
      </c>
      <c r="B4287" s="328">
        <v>14971746119</v>
      </c>
      <c r="C4287" s="328">
        <v>14899446484</v>
      </c>
      <c r="D4287" s="328">
        <v>4754068137</v>
      </c>
      <c r="E4287" s="328">
        <v>4754068137</v>
      </c>
      <c r="F4287" s="157">
        <f t="shared" si="265"/>
        <v>72299635</v>
      </c>
      <c r="G4287" s="166">
        <f t="shared" si="266"/>
        <v>99.517092833225064</v>
      </c>
      <c r="H4287" s="166">
        <f t="shared" si="267"/>
        <v>31.753598406045747</v>
      </c>
      <c r="I4287" s="166">
        <f t="shared" si="264"/>
        <v>31.753598406045747</v>
      </c>
    </row>
    <row r="4288" spans="1:9" x14ac:dyDescent="0.2">
      <c r="A4288" s="337" t="s">
        <v>1743</v>
      </c>
      <c r="B4288" s="328">
        <v>2574999919</v>
      </c>
      <c r="C4288" s="328">
        <v>0</v>
      </c>
      <c r="D4288" s="328">
        <v>0</v>
      </c>
      <c r="E4288" s="328">
        <v>0</v>
      </c>
      <c r="F4288" s="157">
        <f t="shared" si="265"/>
        <v>2574999919</v>
      </c>
      <c r="G4288" s="166">
        <f t="shared" si="266"/>
        <v>0</v>
      </c>
      <c r="H4288" s="166">
        <f t="shared" si="267"/>
        <v>0</v>
      </c>
      <c r="I4288" s="166">
        <f t="shared" si="264"/>
        <v>0</v>
      </c>
    </row>
    <row r="4289" spans="1:9" s="351" customFormat="1" x14ac:dyDescent="0.2">
      <c r="A4289" s="325" t="s">
        <v>1700</v>
      </c>
      <c r="B4289" s="324">
        <v>52193340000</v>
      </c>
      <c r="C4289" s="324">
        <v>35105669420.019997</v>
      </c>
      <c r="D4289" s="324">
        <v>27292120864.369999</v>
      </c>
      <c r="E4289" s="324">
        <v>27243427900.369999</v>
      </c>
      <c r="F4289" s="205">
        <f t="shared" si="265"/>
        <v>17087670579.980003</v>
      </c>
      <c r="G4289" s="204">
        <f t="shared" si="266"/>
        <v>67.260821821366477</v>
      </c>
      <c r="H4289" s="204">
        <f t="shared" si="267"/>
        <v>52.29042798251654</v>
      </c>
      <c r="I4289" s="204">
        <f t="shared" si="264"/>
        <v>52.197134539330115</v>
      </c>
    </row>
    <row r="4290" spans="1:9" x14ac:dyDescent="0.2">
      <c r="A4290" s="326" t="s">
        <v>109</v>
      </c>
      <c r="B4290" s="324">
        <v>34466820854</v>
      </c>
      <c r="C4290" s="324">
        <v>18984235165.919998</v>
      </c>
      <c r="D4290" s="324">
        <v>18571187540.939999</v>
      </c>
      <c r="E4290" s="324">
        <v>18571187540.939999</v>
      </c>
      <c r="F4290" s="205">
        <f t="shared" si="265"/>
        <v>15482585688.080002</v>
      </c>
      <c r="G4290" s="204">
        <f t="shared" si="266"/>
        <v>55.079739574289185</v>
      </c>
      <c r="H4290" s="204">
        <f t="shared" si="267"/>
        <v>53.881347570774707</v>
      </c>
      <c r="I4290" s="204">
        <f t="shared" si="264"/>
        <v>53.881347570774707</v>
      </c>
    </row>
    <row r="4291" spans="1:9" x14ac:dyDescent="0.2">
      <c r="A4291" s="327" t="s">
        <v>28</v>
      </c>
      <c r="B4291" s="324">
        <v>31878237554</v>
      </c>
      <c r="C4291" s="324">
        <v>17468956745.779999</v>
      </c>
      <c r="D4291" s="324">
        <v>17467606441.779999</v>
      </c>
      <c r="E4291" s="324">
        <v>17467606441.779999</v>
      </c>
      <c r="F4291" s="205">
        <f t="shared" si="265"/>
        <v>14409280808.220001</v>
      </c>
      <c r="G4291" s="204">
        <f t="shared" si="266"/>
        <v>54.799004230357895</v>
      </c>
      <c r="H4291" s="204">
        <f t="shared" si="267"/>
        <v>54.79476841274812</v>
      </c>
      <c r="I4291" s="204">
        <f t="shared" si="264"/>
        <v>54.79476841274812</v>
      </c>
    </row>
    <row r="4292" spans="1:9" x14ac:dyDescent="0.2">
      <c r="A4292" s="337" t="s">
        <v>110</v>
      </c>
      <c r="B4292" s="328">
        <v>21187783554</v>
      </c>
      <c r="C4292" s="328">
        <v>12047155161.780001</v>
      </c>
      <c r="D4292" s="328">
        <v>12046755812.780001</v>
      </c>
      <c r="E4292" s="328">
        <v>12046755812.780001</v>
      </c>
      <c r="F4292" s="157">
        <f t="shared" si="265"/>
        <v>9140628392.2199993</v>
      </c>
      <c r="G4292" s="166">
        <f t="shared" si="266"/>
        <v>56.858968429029666</v>
      </c>
      <c r="H4292" s="166">
        <f t="shared" si="267"/>
        <v>56.857083621215857</v>
      </c>
      <c r="I4292" s="166">
        <f t="shared" si="264"/>
        <v>56.857083621215857</v>
      </c>
    </row>
    <row r="4293" spans="1:9" x14ac:dyDescent="0.2">
      <c r="A4293" s="337" t="s">
        <v>111</v>
      </c>
      <c r="B4293" s="328">
        <v>7741288000</v>
      </c>
      <c r="C4293" s="328">
        <v>3875506150</v>
      </c>
      <c r="D4293" s="328">
        <v>3875506150</v>
      </c>
      <c r="E4293" s="328">
        <v>3875506150</v>
      </c>
      <c r="F4293" s="157">
        <f t="shared" si="265"/>
        <v>3865781850</v>
      </c>
      <c r="G4293" s="166">
        <f t="shared" si="266"/>
        <v>50.062808023677718</v>
      </c>
      <c r="H4293" s="166">
        <f t="shared" si="267"/>
        <v>50.062808023677718</v>
      </c>
      <c r="I4293" s="166">
        <f t="shared" si="264"/>
        <v>50.062808023677718</v>
      </c>
    </row>
    <row r="4294" spans="1:9" x14ac:dyDescent="0.2">
      <c r="A4294" s="337" t="s">
        <v>112</v>
      </c>
      <c r="B4294" s="328">
        <v>2949166000</v>
      </c>
      <c r="C4294" s="328">
        <v>1546295434</v>
      </c>
      <c r="D4294" s="328">
        <v>1545344479</v>
      </c>
      <c r="E4294" s="328">
        <v>1545344479</v>
      </c>
      <c r="F4294" s="157">
        <f t="shared" si="265"/>
        <v>1402870566</v>
      </c>
      <c r="G4294" s="166">
        <f t="shared" si="266"/>
        <v>52.431617413194097</v>
      </c>
      <c r="H4294" s="166">
        <f t="shared" si="267"/>
        <v>52.399372534472455</v>
      </c>
      <c r="I4294" s="166">
        <f t="shared" si="264"/>
        <v>52.399372534472455</v>
      </c>
    </row>
    <row r="4295" spans="1:9" x14ac:dyDescent="0.2">
      <c r="A4295" s="337" t="s">
        <v>216</v>
      </c>
      <c r="B4295" s="328">
        <v>0</v>
      </c>
      <c r="C4295" s="328">
        <v>0</v>
      </c>
      <c r="D4295" s="328">
        <v>0</v>
      </c>
      <c r="E4295" s="328">
        <v>0</v>
      </c>
      <c r="F4295" s="157">
        <f t="shared" si="265"/>
        <v>0</v>
      </c>
      <c r="G4295" s="166">
        <f t="shared" si="266"/>
        <v>0</v>
      </c>
      <c r="H4295" s="166">
        <f t="shared" si="267"/>
        <v>0</v>
      </c>
      <c r="I4295" s="166">
        <f t="shared" ref="I4295:I4358" si="268">IFERROR(IF(E4295&gt;0,+E4295/B4295*100,0),0)</f>
        <v>0</v>
      </c>
    </row>
    <row r="4296" spans="1:9" x14ac:dyDescent="0.2">
      <c r="A4296" s="327" t="s">
        <v>29</v>
      </c>
      <c r="B4296" s="324">
        <v>2323059000</v>
      </c>
      <c r="C4296" s="324">
        <v>1439080422.1400001</v>
      </c>
      <c r="D4296" s="324">
        <v>1031582583.16</v>
      </c>
      <c r="E4296" s="324">
        <v>1031582583.16</v>
      </c>
      <c r="F4296" s="205">
        <f t="shared" si="265"/>
        <v>883978577.8599999</v>
      </c>
      <c r="G4296" s="204">
        <f t="shared" si="266"/>
        <v>61.947648429936564</v>
      </c>
      <c r="H4296" s="204">
        <f t="shared" si="267"/>
        <v>44.406215389277669</v>
      </c>
      <c r="I4296" s="204">
        <f t="shared" si="268"/>
        <v>44.406215389277669</v>
      </c>
    </row>
    <row r="4297" spans="1:9" x14ac:dyDescent="0.2">
      <c r="A4297" s="337" t="s">
        <v>113</v>
      </c>
      <c r="B4297" s="328">
        <v>2323059000</v>
      </c>
      <c r="C4297" s="328">
        <v>1439080422.1400001</v>
      </c>
      <c r="D4297" s="328">
        <v>1031582583.16</v>
      </c>
      <c r="E4297" s="328">
        <v>1031582583.16</v>
      </c>
      <c r="F4297" s="157">
        <f t="shared" ref="F4297:F4360" si="269">+B4297-C4297</f>
        <v>883978577.8599999</v>
      </c>
      <c r="G4297" s="166">
        <f t="shared" ref="G4297:G4360" si="270">IFERROR(IF(C4297&gt;0,+C4297/B4297*100,0),0)</f>
        <v>61.947648429936564</v>
      </c>
      <c r="H4297" s="166">
        <f t="shared" ref="H4297:H4360" si="271">IFERROR(IF(D4297&gt;0,+D4297/B4297*100,0),0)</f>
        <v>44.406215389277669</v>
      </c>
      <c r="I4297" s="166">
        <f t="shared" si="268"/>
        <v>44.406215389277669</v>
      </c>
    </row>
    <row r="4298" spans="1:9" x14ac:dyDescent="0.2">
      <c r="A4298" s="327" t="s">
        <v>30</v>
      </c>
      <c r="B4298" s="324">
        <v>55650000</v>
      </c>
      <c r="C4298" s="324">
        <v>19745998</v>
      </c>
      <c r="D4298" s="324">
        <v>15546516</v>
      </c>
      <c r="E4298" s="324">
        <v>15546516</v>
      </c>
      <c r="F4298" s="205">
        <f t="shared" si="269"/>
        <v>35904002</v>
      </c>
      <c r="G4298" s="204">
        <f t="shared" si="270"/>
        <v>35.482476190476191</v>
      </c>
      <c r="H4298" s="204">
        <f t="shared" si="271"/>
        <v>27.9362371967655</v>
      </c>
      <c r="I4298" s="204">
        <f t="shared" si="268"/>
        <v>27.9362371967655</v>
      </c>
    </row>
    <row r="4299" spans="1:9" x14ac:dyDescent="0.2">
      <c r="A4299" s="337" t="s">
        <v>115</v>
      </c>
      <c r="B4299" s="328">
        <v>0</v>
      </c>
      <c r="C4299" s="328">
        <v>0</v>
      </c>
      <c r="D4299" s="328">
        <v>0</v>
      </c>
      <c r="E4299" s="328">
        <v>0</v>
      </c>
      <c r="F4299" s="157">
        <f t="shared" si="269"/>
        <v>0</v>
      </c>
      <c r="G4299" s="166">
        <f t="shared" si="270"/>
        <v>0</v>
      </c>
      <c r="H4299" s="166">
        <f t="shared" si="271"/>
        <v>0</v>
      </c>
      <c r="I4299" s="166">
        <f t="shared" si="268"/>
        <v>0</v>
      </c>
    </row>
    <row r="4300" spans="1:9" x14ac:dyDescent="0.2">
      <c r="A4300" s="337" t="s">
        <v>118</v>
      </c>
      <c r="B4300" s="328">
        <v>55650000</v>
      </c>
      <c r="C4300" s="328">
        <v>19745998</v>
      </c>
      <c r="D4300" s="328">
        <v>15546516</v>
      </c>
      <c r="E4300" s="328">
        <v>15546516</v>
      </c>
      <c r="F4300" s="157">
        <f t="shared" si="269"/>
        <v>35904002</v>
      </c>
      <c r="G4300" s="166">
        <f t="shared" si="270"/>
        <v>35.482476190476191</v>
      </c>
      <c r="H4300" s="166">
        <f t="shared" si="271"/>
        <v>27.9362371967655</v>
      </c>
      <c r="I4300" s="166">
        <f t="shared" si="268"/>
        <v>27.9362371967655</v>
      </c>
    </row>
    <row r="4301" spans="1:9" x14ac:dyDescent="0.2">
      <c r="A4301" s="327" t="s">
        <v>127</v>
      </c>
      <c r="B4301" s="324">
        <v>209874300</v>
      </c>
      <c r="C4301" s="324">
        <v>56452000</v>
      </c>
      <c r="D4301" s="324">
        <v>56452000</v>
      </c>
      <c r="E4301" s="324">
        <v>56452000</v>
      </c>
      <c r="F4301" s="205">
        <f t="shared" si="269"/>
        <v>153422300</v>
      </c>
      <c r="G4301" s="204">
        <f t="shared" si="270"/>
        <v>26.898005139266694</v>
      </c>
      <c r="H4301" s="204">
        <f t="shared" si="271"/>
        <v>26.898005139266694</v>
      </c>
      <c r="I4301" s="204">
        <f t="shared" si="268"/>
        <v>26.898005139266694</v>
      </c>
    </row>
    <row r="4302" spans="1:9" s="351" customFormat="1" x14ac:dyDescent="0.2">
      <c r="A4302" s="337" t="s">
        <v>128</v>
      </c>
      <c r="B4302" s="328">
        <v>81941000</v>
      </c>
      <c r="C4302" s="328">
        <v>56452000</v>
      </c>
      <c r="D4302" s="328">
        <v>56452000</v>
      </c>
      <c r="E4302" s="328">
        <v>56452000</v>
      </c>
      <c r="F4302" s="157">
        <f t="shared" si="269"/>
        <v>25489000</v>
      </c>
      <c r="G4302" s="166">
        <f t="shared" si="270"/>
        <v>68.893472132387927</v>
      </c>
      <c r="H4302" s="166">
        <f t="shared" si="271"/>
        <v>68.893472132387927</v>
      </c>
      <c r="I4302" s="166">
        <f t="shared" si="268"/>
        <v>68.893472132387927</v>
      </c>
    </row>
    <row r="4303" spans="1:9" x14ac:dyDescent="0.2">
      <c r="A4303" s="337" t="s">
        <v>130</v>
      </c>
      <c r="B4303" s="328">
        <v>127933300</v>
      </c>
      <c r="C4303" s="328">
        <v>0</v>
      </c>
      <c r="D4303" s="328">
        <v>0</v>
      </c>
      <c r="E4303" s="328">
        <v>0</v>
      </c>
      <c r="F4303" s="157">
        <f t="shared" si="269"/>
        <v>127933300</v>
      </c>
      <c r="G4303" s="166">
        <f t="shared" si="270"/>
        <v>0</v>
      </c>
      <c r="H4303" s="166">
        <f t="shared" si="271"/>
        <v>0</v>
      </c>
      <c r="I4303" s="166">
        <f t="shared" si="268"/>
        <v>0</v>
      </c>
    </row>
    <row r="4304" spans="1:9" x14ac:dyDescent="0.2">
      <c r="A4304" s="326" t="s">
        <v>131</v>
      </c>
      <c r="B4304" s="324">
        <v>17726519146</v>
      </c>
      <c r="C4304" s="324">
        <v>16121434254.1</v>
      </c>
      <c r="D4304" s="324">
        <v>8720933323.4300003</v>
      </c>
      <c r="E4304" s="324">
        <v>8672240359.4300003</v>
      </c>
      <c r="F4304" s="205">
        <f t="shared" si="269"/>
        <v>1605084891.8999996</v>
      </c>
      <c r="G4304" s="204">
        <f t="shared" si="270"/>
        <v>90.945290055649835</v>
      </c>
      <c r="H4304" s="204">
        <f t="shared" si="271"/>
        <v>49.197099845729639</v>
      </c>
      <c r="I4304" s="204">
        <f t="shared" si="268"/>
        <v>48.922409910277828</v>
      </c>
    </row>
    <row r="4305" spans="1:9" x14ac:dyDescent="0.2">
      <c r="A4305" s="327" t="s">
        <v>1653</v>
      </c>
      <c r="B4305" s="324">
        <v>17726519146</v>
      </c>
      <c r="C4305" s="324">
        <v>16121434254.1</v>
      </c>
      <c r="D4305" s="324">
        <v>8720933323.4300003</v>
      </c>
      <c r="E4305" s="324">
        <v>8672240359.4300003</v>
      </c>
      <c r="F4305" s="205">
        <f t="shared" si="269"/>
        <v>1605084891.8999996</v>
      </c>
      <c r="G4305" s="204">
        <f t="shared" si="270"/>
        <v>90.945290055649835</v>
      </c>
      <c r="H4305" s="204">
        <f t="shared" si="271"/>
        <v>49.197099845729639</v>
      </c>
      <c r="I4305" s="204">
        <f t="shared" si="268"/>
        <v>48.922409910277828</v>
      </c>
    </row>
    <row r="4306" spans="1:9" x14ac:dyDescent="0.2">
      <c r="A4306" s="337" t="s">
        <v>1701</v>
      </c>
      <c r="B4306" s="328">
        <v>11704514655</v>
      </c>
      <c r="C4306" s="328">
        <v>11074160418.84</v>
      </c>
      <c r="D4306" s="328">
        <v>5171001169.9099998</v>
      </c>
      <c r="E4306" s="328">
        <v>5122308205.9099998</v>
      </c>
      <c r="F4306" s="157">
        <f t="shared" si="269"/>
        <v>630354236.15999985</v>
      </c>
      <c r="G4306" s="166">
        <f t="shared" si="270"/>
        <v>94.614435072788581</v>
      </c>
      <c r="H4306" s="166">
        <f t="shared" si="271"/>
        <v>44.179543725899158</v>
      </c>
      <c r="I4306" s="166">
        <f t="shared" si="268"/>
        <v>43.763525074675549</v>
      </c>
    </row>
    <row r="4307" spans="1:9" x14ac:dyDescent="0.2">
      <c r="A4307" s="337" t="s">
        <v>1278</v>
      </c>
      <c r="B4307" s="328">
        <v>6022004491</v>
      </c>
      <c r="C4307" s="328">
        <v>5047273835.2600002</v>
      </c>
      <c r="D4307" s="328">
        <v>3549932153.52</v>
      </c>
      <c r="E4307" s="328">
        <v>3549932153.52</v>
      </c>
      <c r="F4307" s="157">
        <f t="shared" si="269"/>
        <v>974730655.73999977</v>
      </c>
      <c r="G4307" s="166">
        <f t="shared" si="270"/>
        <v>83.813850401527375</v>
      </c>
      <c r="H4307" s="166">
        <f t="shared" si="271"/>
        <v>58.949344173114469</v>
      </c>
      <c r="I4307" s="166">
        <f t="shared" si="268"/>
        <v>58.949344173114469</v>
      </c>
    </row>
    <row r="4308" spans="1:9" x14ac:dyDescent="0.2">
      <c r="A4308" s="325" t="s">
        <v>1702</v>
      </c>
      <c r="B4308" s="324">
        <v>47301000000</v>
      </c>
      <c r="C4308" s="324">
        <v>39615843805.709999</v>
      </c>
      <c r="D4308" s="324">
        <v>19118683099.68</v>
      </c>
      <c r="E4308" s="324">
        <v>18459186589.379997</v>
      </c>
      <c r="F4308" s="205">
        <f t="shared" si="269"/>
        <v>7685156194.2900009</v>
      </c>
      <c r="G4308" s="204">
        <f t="shared" si="270"/>
        <v>83.752655981290033</v>
      </c>
      <c r="H4308" s="204">
        <f t="shared" si="271"/>
        <v>40.419194308111877</v>
      </c>
      <c r="I4308" s="204">
        <f t="shared" si="268"/>
        <v>39.024939408004059</v>
      </c>
    </row>
    <row r="4309" spans="1:9" x14ac:dyDescent="0.2">
      <c r="A4309" s="326" t="s">
        <v>109</v>
      </c>
      <c r="B4309" s="324">
        <v>20197057368</v>
      </c>
      <c r="C4309" s="324">
        <v>17888532891.740002</v>
      </c>
      <c r="D4309" s="324">
        <v>10623185994.75</v>
      </c>
      <c r="E4309" s="324">
        <v>10381729499.449999</v>
      </c>
      <c r="F4309" s="205">
        <f t="shared" si="269"/>
        <v>2308524476.2599983</v>
      </c>
      <c r="G4309" s="204">
        <f t="shared" si="270"/>
        <v>88.569995944470605</v>
      </c>
      <c r="H4309" s="204">
        <f t="shared" si="271"/>
        <v>52.597691837927151</v>
      </c>
      <c r="I4309" s="204">
        <f t="shared" si="268"/>
        <v>51.402188498502255</v>
      </c>
    </row>
    <row r="4310" spans="1:9" x14ac:dyDescent="0.2">
      <c r="A4310" s="327" t="s">
        <v>28</v>
      </c>
      <c r="B4310" s="324">
        <v>16188299709</v>
      </c>
      <c r="C4310" s="324">
        <v>14688364709</v>
      </c>
      <c r="D4310" s="324">
        <v>8794405070</v>
      </c>
      <c r="E4310" s="324">
        <v>8794405070</v>
      </c>
      <c r="F4310" s="205">
        <f t="shared" si="269"/>
        <v>1499935000</v>
      </c>
      <c r="G4310" s="204">
        <f t="shared" si="270"/>
        <v>90.734450022777253</v>
      </c>
      <c r="H4310" s="204">
        <f t="shared" si="271"/>
        <v>54.325687243797994</v>
      </c>
      <c r="I4310" s="204">
        <f t="shared" si="268"/>
        <v>54.325687243797994</v>
      </c>
    </row>
    <row r="4311" spans="1:9" x14ac:dyDescent="0.2">
      <c r="A4311" s="337" t="s">
        <v>110</v>
      </c>
      <c r="B4311" s="328">
        <v>9725965193</v>
      </c>
      <c r="C4311" s="328">
        <v>9725965193</v>
      </c>
      <c r="D4311" s="328">
        <v>5881425344</v>
      </c>
      <c r="E4311" s="328">
        <v>5881425344</v>
      </c>
      <c r="F4311" s="157">
        <f t="shared" si="269"/>
        <v>0</v>
      </c>
      <c r="G4311" s="166">
        <f t="shared" si="270"/>
        <v>100</v>
      </c>
      <c r="H4311" s="166">
        <f t="shared" si="271"/>
        <v>60.471379727258288</v>
      </c>
      <c r="I4311" s="166">
        <f t="shared" si="268"/>
        <v>60.471379727258288</v>
      </c>
    </row>
    <row r="4312" spans="1:9" x14ac:dyDescent="0.2">
      <c r="A4312" s="337" t="s">
        <v>111</v>
      </c>
      <c r="B4312" s="328">
        <v>3449475941</v>
      </c>
      <c r="C4312" s="328">
        <v>3449475941</v>
      </c>
      <c r="D4312" s="328">
        <v>2144824796</v>
      </c>
      <c r="E4312" s="328">
        <v>2144824796</v>
      </c>
      <c r="F4312" s="157">
        <f t="shared" si="269"/>
        <v>0</v>
      </c>
      <c r="G4312" s="166">
        <f t="shared" si="270"/>
        <v>100</v>
      </c>
      <c r="H4312" s="166">
        <f t="shared" si="271"/>
        <v>62.178279619431621</v>
      </c>
      <c r="I4312" s="166">
        <f t="shared" si="268"/>
        <v>62.178279619431621</v>
      </c>
    </row>
    <row r="4313" spans="1:9" x14ac:dyDescent="0.2">
      <c r="A4313" s="337" t="s">
        <v>112</v>
      </c>
      <c r="B4313" s="328">
        <v>1512923575</v>
      </c>
      <c r="C4313" s="328">
        <v>1512923575</v>
      </c>
      <c r="D4313" s="328">
        <v>768154930</v>
      </c>
      <c r="E4313" s="328">
        <v>768154930</v>
      </c>
      <c r="F4313" s="157">
        <f t="shared" si="269"/>
        <v>0</v>
      </c>
      <c r="G4313" s="166">
        <f t="shared" si="270"/>
        <v>100</v>
      </c>
      <c r="H4313" s="166">
        <f t="shared" si="271"/>
        <v>50.77288388476596</v>
      </c>
      <c r="I4313" s="166">
        <f t="shared" si="268"/>
        <v>50.77288388476596</v>
      </c>
    </row>
    <row r="4314" spans="1:9" x14ac:dyDescent="0.2">
      <c r="A4314" s="337" t="s">
        <v>216</v>
      </c>
      <c r="B4314" s="328">
        <v>1499935000</v>
      </c>
      <c r="C4314" s="328">
        <v>0</v>
      </c>
      <c r="D4314" s="328">
        <v>0</v>
      </c>
      <c r="E4314" s="328">
        <v>0</v>
      </c>
      <c r="F4314" s="157">
        <f t="shared" si="269"/>
        <v>1499935000</v>
      </c>
      <c r="G4314" s="166">
        <f t="shared" si="270"/>
        <v>0</v>
      </c>
      <c r="H4314" s="166">
        <f t="shared" si="271"/>
        <v>0</v>
      </c>
      <c r="I4314" s="166">
        <f t="shared" si="268"/>
        <v>0</v>
      </c>
    </row>
    <row r="4315" spans="1:9" x14ac:dyDescent="0.2">
      <c r="A4315" s="327" t="s">
        <v>29</v>
      </c>
      <c r="B4315" s="324">
        <v>3559868291</v>
      </c>
      <c r="C4315" s="324">
        <v>2953442128.0599999</v>
      </c>
      <c r="D4315" s="324">
        <v>1597044525.0699999</v>
      </c>
      <c r="E4315" s="324">
        <v>1494608889.1199999</v>
      </c>
      <c r="F4315" s="205">
        <f t="shared" si="269"/>
        <v>606426162.94000006</v>
      </c>
      <c r="G4315" s="204">
        <f t="shared" si="270"/>
        <v>82.96492697572107</v>
      </c>
      <c r="H4315" s="204">
        <f t="shared" si="271"/>
        <v>44.862461038449695</v>
      </c>
      <c r="I4315" s="204">
        <f t="shared" si="268"/>
        <v>41.984949075184758</v>
      </c>
    </row>
    <row r="4316" spans="1:9" x14ac:dyDescent="0.2">
      <c r="A4316" s="337" t="s">
        <v>113</v>
      </c>
      <c r="B4316" s="328">
        <v>3559868291</v>
      </c>
      <c r="C4316" s="328">
        <v>2953442128.0599999</v>
      </c>
      <c r="D4316" s="328">
        <v>1597044525.0699999</v>
      </c>
      <c r="E4316" s="328">
        <v>1494608889.1199999</v>
      </c>
      <c r="F4316" s="157">
        <f t="shared" si="269"/>
        <v>606426162.94000006</v>
      </c>
      <c r="G4316" s="166">
        <f t="shared" si="270"/>
        <v>82.96492697572107</v>
      </c>
      <c r="H4316" s="166">
        <f t="shared" si="271"/>
        <v>44.862461038449695</v>
      </c>
      <c r="I4316" s="166">
        <f t="shared" si="268"/>
        <v>41.984949075184758</v>
      </c>
    </row>
    <row r="4317" spans="1:9" x14ac:dyDescent="0.2">
      <c r="A4317" s="327" t="s">
        <v>30</v>
      </c>
      <c r="B4317" s="324">
        <v>358392368</v>
      </c>
      <c r="C4317" s="324">
        <v>174462999.68000001</v>
      </c>
      <c r="D4317" s="324">
        <v>159473344.68000001</v>
      </c>
      <c r="E4317" s="324">
        <v>20452485.329999998</v>
      </c>
      <c r="F4317" s="205">
        <f t="shared" si="269"/>
        <v>183929368.31999999</v>
      </c>
      <c r="G4317" s="204">
        <f t="shared" si="270"/>
        <v>48.679328930352675</v>
      </c>
      <c r="H4317" s="204">
        <f t="shared" si="271"/>
        <v>44.49685844872679</v>
      </c>
      <c r="I4317" s="204">
        <f t="shared" si="268"/>
        <v>5.7067301528028063</v>
      </c>
    </row>
    <row r="4318" spans="1:9" x14ac:dyDescent="0.2">
      <c r="A4318" s="337" t="s">
        <v>115</v>
      </c>
      <c r="B4318" s="328">
        <v>183929368</v>
      </c>
      <c r="C4318" s="328">
        <v>0</v>
      </c>
      <c r="D4318" s="328">
        <v>0</v>
      </c>
      <c r="E4318" s="328">
        <v>0</v>
      </c>
      <c r="F4318" s="157">
        <f t="shared" si="269"/>
        <v>183929368</v>
      </c>
      <c r="G4318" s="166">
        <f t="shared" si="270"/>
        <v>0</v>
      </c>
      <c r="H4318" s="166">
        <f t="shared" si="271"/>
        <v>0</v>
      </c>
      <c r="I4318" s="166">
        <f t="shared" si="268"/>
        <v>0</v>
      </c>
    </row>
    <row r="4319" spans="1:9" x14ac:dyDescent="0.2">
      <c r="A4319" s="337" t="s">
        <v>118</v>
      </c>
      <c r="B4319" s="328">
        <v>35008807</v>
      </c>
      <c r="C4319" s="328">
        <v>35008807</v>
      </c>
      <c r="D4319" s="328">
        <v>20019152</v>
      </c>
      <c r="E4319" s="328">
        <v>20019152</v>
      </c>
      <c r="F4319" s="157">
        <f t="shared" si="269"/>
        <v>0</v>
      </c>
      <c r="G4319" s="166">
        <f t="shared" si="270"/>
        <v>100</v>
      </c>
      <c r="H4319" s="166">
        <f t="shared" si="271"/>
        <v>57.183188218895886</v>
      </c>
      <c r="I4319" s="166">
        <f t="shared" si="268"/>
        <v>57.183188218895886</v>
      </c>
    </row>
    <row r="4320" spans="1:9" x14ac:dyDescent="0.2">
      <c r="A4320" s="337" t="s">
        <v>124</v>
      </c>
      <c r="B4320" s="328">
        <v>139454193</v>
      </c>
      <c r="C4320" s="328">
        <v>139454192.68000001</v>
      </c>
      <c r="D4320" s="328">
        <v>139454192.68000001</v>
      </c>
      <c r="E4320" s="328">
        <v>433333.33</v>
      </c>
      <c r="F4320" s="157">
        <f t="shared" si="269"/>
        <v>0.31999999284744263</v>
      </c>
      <c r="G4320" s="166">
        <f t="shared" si="270"/>
        <v>99.999999770533975</v>
      </c>
      <c r="H4320" s="166">
        <f t="shared" si="271"/>
        <v>99.999999770533975</v>
      </c>
      <c r="I4320" s="166">
        <f t="shared" si="268"/>
        <v>0.31073524623243132</v>
      </c>
    </row>
    <row r="4321" spans="1:9" x14ac:dyDescent="0.2">
      <c r="A4321" s="327" t="s">
        <v>127</v>
      </c>
      <c r="B4321" s="324">
        <v>90497000</v>
      </c>
      <c r="C4321" s="324">
        <v>72263055</v>
      </c>
      <c r="D4321" s="324">
        <v>72263055</v>
      </c>
      <c r="E4321" s="324">
        <v>72263055</v>
      </c>
      <c r="F4321" s="205">
        <f t="shared" si="269"/>
        <v>18233945</v>
      </c>
      <c r="G4321" s="204">
        <f t="shared" si="270"/>
        <v>79.851326563311488</v>
      </c>
      <c r="H4321" s="204">
        <f t="shared" si="271"/>
        <v>79.851326563311488</v>
      </c>
      <c r="I4321" s="204">
        <f t="shared" si="268"/>
        <v>79.851326563311488</v>
      </c>
    </row>
    <row r="4322" spans="1:9" x14ac:dyDescent="0.2">
      <c r="A4322" s="337" t="s">
        <v>128</v>
      </c>
      <c r="B4322" s="328">
        <v>90497000</v>
      </c>
      <c r="C4322" s="328">
        <v>72263055</v>
      </c>
      <c r="D4322" s="328">
        <v>72263055</v>
      </c>
      <c r="E4322" s="328">
        <v>72263055</v>
      </c>
      <c r="F4322" s="157">
        <f t="shared" si="269"/>
        <v>18233945</v>
      </c>
      <c r="G4322" s="166">
        <f t="shared" si="270"/>
        <v>79.851326563311488</v>
      </c>
      <c r="H4322" s="166">
        <f t="shared" si="271"/>
        <v>79.851326563311488</v>
      </c>
      <c r="I4322" s="166">
        <f t="shared" si="268"/>
        <v>79.851326563311488</v>
      </c>
    </row>
    <row r="4323" spans="1:9" s="351" customFormat="1" x14ac:dyDescent="0.2">
      <c r="A4323" s="326" t="s">
        <v>131</v>
      </c>
      <c r="B4323" s="324">
        <v>27103942632</v>
      </c>
      <c r="C4323" s="324">
        <v>21727310913.970001</v>
      </c>
      <c r="D4323" s="324">
        <v>8495497104.9300003</v>
      </c>
      <c r="E4323" s="324">
        <v>8077457089.9300003</v>
      </c>
      <c r="F4323" s="205">
        <f t="shared" si="269"/>
        <v>5376631718.0299988</v>
      </c>
      <c r="G4323" s="204">
        <f t="shared" si="270"/>
        <v>80.162916550442617</v>
      </c>
      <c r="H4323" s="204">
        <f t="shared" si="271"/>
        <v>31.344137715595206</v>
      </c>
      <c r="I4323" s="204">
        <f t="shared" si="268"/>
        <v>29.801779023814163</v>
      </c>
    </row>
    <row r="4324" spans="1:9" x14ac:dyDescent="0.2">
      <c r="A4324" s="327" t="s">
        <v>1653</v>
      </c>
      <c r="B4324" s="324">
        <v>27103942632</v>
      </c>
      <c r="C4324" s="324">
        <v>21727310913.970001</v>
      </c>
      <c r="D4324" s="324">
        <v>8495497104.9300003</v>
      </c>
      <c r="E4324" s="324">
        <v>8077457089.9300003</v>
      </c>
      <c r="F4324" s="205">
        <f t="shared" si="269"/>
        <v>5376631718.0299988</v>
      </c>
      <c r="G4324" s="204">
        <f t="shared" si="270"/>
        <v>80.162916550442617</v>
      </c>
      <c r="H4324" s="204">
        <f t="shared" si="271"/>
        <v>31.344137715595206</v>
      </c>
      <c r="I4324" s="204">
        <f t="shared" si="268"/>
        <v>29.801779023814163</v>
      </c>
    </row>
    <row r="4325" spans="1:9" x14ac:dyDescent="0.2">
      <c r="A4325" s="337" t="s">
        <v>1279</v>
      </c>
      <c r="B4325" s="328">
        <v>16224489129</v>
      </c>
      <c r="C4325" s="328">
        <v>12361546678.969999</v>
      </c>
      <c r="D4325" s="328">
        <v>4555581511.7600002</v>
      </c>
      <c r="E4325" s="328">
        <v>4553873169.7600002</v>
      </c>
      <c r="F4325" s="157">
        <f t="shared" si="269"/>
        <v>3862942450.0300007</v>
      </c>
      <c r="G4325" s="166">
        <f t="shared" si="270"/>
        <v>76.19066819721742</v>
      </c>
      <c r="H4325" s="166">
        <f t="shared" si="271"/>
        <v>28.078428082011257</v>
      </c>
      <c r="I4325" s="166">
        <f t="shared" si="268"/>
        <v>28.06789867805643</v>
      </c>
    </row>
    <row r="4326" spans="1:9" x14ac:dyDescent="0.2">
      <c r="A4326" s="337" t="s">
        <v>1280</v>
      </c>
      <c r="B4326" s="328">
        <v>10879453503</v>
      </c>
      <c r="C4326" s="328">
        <v>9365764235</v>
      </c>
      <c r="D4326" s="328">
        <v>3939915593.1700001</v>
      </c>
      <c r="E4326" s="328">
        <v>3523583920.1700001</v>
      </c>
      <c r="F4326" s="157">
        <f t="shared" si="269"/>
        <v>1513689268</v>
      </c>
      <c r="G4326" s="166">
        <f t="shared" si="270"/>
        <v>86.086715958824584</v>
      </c>
      <c r="H4326" s="166">
        <f t="shared" si="271"/>
        <v>36.214278521283923</v>
      </c>
      <c r="I4326" s="166">
        <f t="shared" si="268"/>
        <v>32.387508427683201</v>
      </c>
    </row>
    <row r="4327" spans="1:9" x14ac:dyDescent="0.2">
      <c r="A4327" s="325" t="s">
        <v>1281</v>
      </c>
      <c r="B4327" s="324">
        <v>312913274044</v>
      </c>
      <c r="C4327" s="324">
        <v>24015559387.919998</v>
      </c>
      <c r="D4327" s="324">
        <v>12721247940.98</v>
      </c>
      <c r="E4327" s="324">
        <v>12683852525.48</v>
      </c>
      <c r="F4327" s="205">
        <f t="shared" si="269"/>
        <v>288897714656.08002</v>
      </c>
      <c r="G4327" s="204">
        <f t="shared" si="270"/>
        <v>7.6748292194670764</v>
      </c>
      <c r="H4327" s="204">
        <f t="shared" si="271"/>
        <v>4.0654229130564827</v>
      </c>
      <c r="I4327" s="204">
        <f t="shared" si="268"/>
        <v>4.0534721846592143</v>
      </c>
    </row>
    <row r="4328" spans="1:9" x14ac:dyDescent="0.2">
      <c r="A4328" s="326" t="s">
        <v>109</v>
      </c>
      <c r="B4328" s="324">
        <v>23190260527</v>
      </c>
      <c r="C4328" s="324">
        <v>13335236703.889999</v>
      </c>
      <c r="D4328" s="324">
        <v>11404730318.619999</v>
      </c>
      <c r="E4328" s="324">
        <v>11367334903.119999</v>
      </c>
      <c r="F4328" s="205">
        <f t="shared" si="269"/>
        <v>9855023823.1100006</v>
      </c>
      <c r="G4328" s="204">
        <f t="shared" si="270"/>
        <v>57.503608846325918</v>
      </c>
      <c r="H4328" s="204">
        <f t="shared" si="271"/>
        <v>49.178965908303091</v>
      </c>
      <c r="I4328" s="204">
        <f t="shared" si="268"/>
        <v>49.017711076963607</v>
      </c>
    </row>
    <row r="4329" spans="1:9" x14ac:dyDescent="0.2">
      <c r="A4329" s="327" t="s">
        <v>29</v>
      </c>
      <c r="B4329" s="324">
        <v>20253509110</v>
      </c>
      <c r="C4329" s="324">
        <v>12469015287.9</v>
      </c>
      <c r="D4329" s="324">
        <v>10671532707.629999</v>
      </c>
      <c r="E4329" s="324">
        <v>10644077704.629999</v>
      </c>
      <c r="F4329" s="205">
        <f t="shared" si="269"/>
        <v>7784493822.1000004</v>
      </c>
      <c r="G4329" s="204">
        <f t="shared" si="270"/>
        <v>61.564715626209818</v>
      </c>
      <c r="H4329" s="204">
        <f t="shared" si="271"/>
        <v>52.689796368971045</v>
      </c>
      <c r="I4329" s="204">
        <f t="shared" si="268"/>
        <v>52.554239597791849</v>
      </c>
    </row>
    <row r="4330" spans="1:9" x14ac:dyDescent="0.2">
      <c r="A4330" s="337" t="s">
        <v>113</v>
      </c>
      <c r="B4330" s="328">
        <v>20253509110</v>
      </c>
      <c r="C4330" s="328">
        <v>12469015287.9</v>
      </c>
      <c r="D4330" s="328">
        <v>10671532707.629999</v>
      </c>
      <c r="E4330" s="328">
        <v>10644077704.629999</v>
      </c>
      <c r="F4330" s="157">
        <f t="shared" si="269"/>
        <v>7784493822.1000004</v>
      </c>
      <c r="G4330" s="166">
        <f t="shared" si="270"/>
        <v>61.564715626209818</v>
      </c>
      <c r="H4330" s="166">
        <f t="shared" si="271"/>
        <v>52.689796368971045</v>
      </c>
      <c r="I4330" s="166">
        <f t="shared" si="268"/>
        <v>52.554239597791849</v>
      </c>
    </row>
    <row r="4331" spans="1:9" x14ac:dyDescent="0.2">
      <c r="A4331" s="327" t="s">
        <v>30</v>
      </c>
      <c r="B4331" s="324">
        <v>1600000000</v>
      </c>
      <c r="C4331" s="324">
        <v>0</v>
      </c>
      <c r="D4331" s="324">
        <v>0</v>
      </c>
      <c r="E4331" s="324">
        <v>0</v>
      </c>
      <c r="F4331" s="205">
        <f t="shared" si="269"/>
        <v>1600000000</v>
      </c>
      <c r="G4331" s="204">
        <f t="shared" si="270"/>
        <v>0</v>
      </c>
      <c r="H4331" s="204">
        <f t="shared" si="271"/>
        <v>0</v>
      </c>
      <c r="I4331" s="204">
        <f t="shared" si="268"/>
        <v>0</v>
      </c>
    </row>
    <row r="4332" spans="1:9" x14ac:dyDescent="0.2">
      <c r="A4332" s="337" t="s">
        <v>124</v>
      </c>
      <c r="B4332" s="328">
        <v>1600000000</v>
      </c>
      <c r="C4332" s="328">
        <v>0</v>
      </c>
      <c r="D4332" s="328">
        <v>0</v>
      </c>
      <c r="E4332" s="328">
        <v>0</v>
      </c>
      <c r="F4332" s="157">
        <f t="shared" si="269"/>
        <v>1600000000</v>
      </c>
      <c r="G4332" s="166">
        <f t="shared" si="270"/>
        <v>0</v>
      </c>
      <c r="H4332" s="166">
        <f t="shared" si="271"/>
        <v>0</v>
      </c>
      <c r="I4332" s="166">
        <f t="shared" si="268"/>
        <v>0</v>
      </c>
    </row>
    <row r="4333" spans="1:9" x14ac:dyDescent="0.2">
      <c r="A4333" s="327" t="s">
        <v>31</v>
      </c>
      <c r="B4333" s="324">
        <v>1086654417</v>
      </c>
      <c r="C4333" s="324">
        <v>866221415.99000001</v>
      </c>
      <c r="D4333" s="324">
        <v>733197610.99000001</v>
      </c>
      <c r="E4333" s="324">
        <v>723257198.49000001</v>
      </c>
      <c r="F4333" s="205">
        <f t="shared" si="269"/>
        <v>220433001.00999999</v>
      </c>
      <c r="G4333" s="204">
        <f t="shared" si="270"/>
        <v>79.714525836230038</v>
      </c>
      <c r="H4333" s="204">
        <f t="shared" si="271"/>
        <v>67.472933392585659</v>
      </c>
      <c r="I4333" s="204">
        <f t="shared" si="268"/>
        <v>66.558161194130591</v>
      </c>
    </row>
    <row r="4334" spans="1:9" x14ac:dyDescent="0.2">
      <c r="A4334" s="337" t="s">
        <v>427</v>
      </c>
      <c r="B4334" s="328">
        <v>1086654417</v>
      </c>
      <c r="C4334" s="328">
        <v>866221415.99000001</v>
      </c>
      <c r="D4334" s="328">
        <v>733197610.99000001</v>
      </c>
      <c r="E4334" s="328">
        <v>723257198.49000001</v>
      </c>
      <c r="F4334" s="157">
        <f t="shared" si="269"/>
        <v>220433001.00999999</v>
      </c>
      <c r="G4334" s="166">
        <f t="shared" si="270"/>
        <v>79.714525836230038</v>
      </c>
      <c r="H4334" s="166">
        <f t="shared" si="271"/>
        <v>67.472933392585659</v>
      </c>
      <c r="I4334" s="166">
        <f t="shared" si="268"/>
        <v>66.558161194130591</v>
      </c>
    </row>
    <row r="4335" spans="1:9" x14ac:dyDescent="0.2">
      <c r="A4335" s="327" t="s">
        <v>127</v>
      </c>
      <c r="B4335" s="324">
        <v>250097000</v>
      </c>
      <c r="C4335" s="324">
        <v>0</v>
      </c>
      <c r="D4335" s="324">
        <v>0</v>
      </c>
      <c r="E4335" s="324">
        <v>0</v>
      </c>
      <c r="F4335" s="161">
        <f t="shared" si="269"/>
        <v>250097000</v>
      </c>
      <c r="G4335" s="162">
        <f t="shared" si="270"/>
        <v>0</v>
      </c>
      <c r="H4335" s="162">
        <f t="shared" si="271"/>
        <v>0</v>
      </c>
      <c r="I4335" s="162">
        <f t="shared" si="268"/>
        <v>0</v>
      </c>
    </row>
    <row r="4336" spans="1:9" x14ac:dyDescent="0.2">
      <c r="A4336" s="337" t="s">
        <v>130</v>
      </c>
      <c r="B4336" s="328">
        <v>250097000</v>
      </c>
      <c r="C4336" s="328">
        <v>0</v>
      </c>
      <c r="D4336" s="328">
        <v>0</v>
      </c>
      <c r="E4336" s="328">
        <v>0</v>
      </c>
      <c r="F4336" s="157">
        <f t="shared" si="269"/>
        <v>250097000</v>
      </c>
      <c r="G4336" s="166">
        <f t="shared" si="270"/>
        <v>0</v>
      </c>
      <c r="H4336" s="166">
        <f t="shared" si="271"/>
        <v>0</v>
      </c>
      <c r="I4336" s="166">
        <f t="shared" si="268"/>
        <v>0</v>
      </c>
    </row>
    <row r="4337" spans="1:9" x14ac:dyDescent="0.2">
      <c r="A4337" s="326" t="s">
        <v>131</v>
      </c>
      <c r="B4337" s="324">
        <v>289723013517</v>
      </c>
      <c r="C4337" s="324">
        <v>10680322684.029999</v>
      </c>
      <c r="D4337" s="324">
        <v>1316517622.3600001</v>
      </c>
      <c r="E4337" s="324">
        <v>1316517622.3600001</v>
      </c>
      <c r="F4337" s="205">
        <f t="shared" si="269"/>
        <v>279042690832.96997</v>
      </c>
      <c r="G4337" s="204">
        <f t="shared" si="270"/>
        <v>3.6863908580749705</v>
      </c>
      <c r="H4337" s="204">
        <f t="shared" si="271"/>
        <v>0.45440560843909322</v>
      </c>
      <c r="I4337" s="204">
        <f t="shared" si="268"/>
        <v>0.45440560843909322</v>
      </c>
    </row>
    <row r="4338" spans="1:9" x14ac:dyDescent="0.2">
      <c r="A4338" s="327" t="s">
        <v>1653</v>
      </c>
      <c r="B4338" s="324">
        <v>289723013517</v>
      </c>
      <c r="C4338" s="324">
        <v>10680322684.029999</v>
      </c>
      <c r="D4338" s="324">
        <v>1316517622.3600001</v>
      </c>
      <c r="E4338" s="324">
        <v>1316517622.3600001</v>
      </c>
      <c r="F4338" s="205">
        <f t="shared" si="269"/>
        <v>279042690832.96997</v>
      </c>
      <c r="G4338" s="204">
        <f t="shared" si="270"/>
        <v>3.6863908580749705</v>
      </c>
      <c r="H4338" s="204">
        <f t="shared" si="271"/>
        <v>0.45440560843909322</v>
      </c>
      <c r="I4338" s="204">
        <f t="shared" si="268"/>
        <v>0.45440560843909322</v>
      </c>
    </row>
    <row r="4339" spans="1:9" x14ac:dyDescent="0.2">
      <c r="A4339" s="337" t="s">
        <v>1279</v>
      </c>
      <c r="B4339" s="328">
        <v>138762124400</v>
      </c>
      <c r="C4339" s="328">
        <v>3822390843</v>
      </c>
      <c r="D4339" s="328">
        <v>0</v>
      </c>
      <c r="E4339" s="328">
        <v>0</v>
      </c>
      <c r="F4339" s="157">
        <f t="shared" si="269"/>
        <v>134939733557</v>
      </c>
      <c r="G4339" s="166">
        <f t="shared" si="270"/>
        <v>2.7546355747490989</v>
      </c>
      <c r="H4339" s="166">
        <f t="shared" si="271"/>
        <v>0</v>
      </c>
      <c r="I4339" s="166">
        <f t="shared" si="268"/>
        <v>0</v>
      </c>
    </row>
    <row r="4340" spans="1:9" x14ac:dyDescent="0.2">
      <c r="A4340" s="337" t="s">
        <v>1282</v>
      </c>
      <c r="B4340" s="328">
        <v>148068313867</v>
      </c>
      <c r="C4340" s="328">
        <v>5253141551.4799995</v>
      </c>
      <c r="D4340" s="328">
        <v>925221793.11000001</v>
      </c>
      <c r="E4340" s="328">
        <v>925221793.11000001</v>
      </c>
      <c r="F4340" s="157">
        <f t="shared" si="269"/>
        <v>142815172315.51999</v>
      </c>
      <c r="G4340" s="166">
        <f t="shared" si="270"/>
        <v>3.5477823811774813</v>
      </c>
      <c r="H4340" s="166">
        <f t="shared" si="271"/>
        <v>0.62486143655358006</v>
      </c>
      <c r="I4340" s="166">
        <f t="shared" si="268"/>
        <v>0.62486143655358006</v>
      </c>
    </row>
    <row r="4341" spans="1:9" x14ac:dyDescent="0.2">
      <c r="A4341" s="337" t="s">
        <v>1283</v>
      </c>
      <c r="B4341" s="328">
        <v>2892575250</v>
      </c>
      <c r="C4341" s="328">
        <v>1604790289.55</v>
      </c>
      <c r="D4341" s="328">
        <v>391295829.25</v>
      </c>
      <c r="E4341" s="328">
        <v>391295829.25</v>
      </c>
      <c r="F4341" s="157">
        <f t="shared" si="269"/>
        <v>1287784960.45</v>
      </c>
      <c r="G4341" s="166">
        <f t="shared" si="270"/>
        <v>55.479638413901242</v>
      </c>
      <c r="H4341" s="166">
        <f t="shared" si="271"/>
        <v>13.527593767871727</v>
      </c>
      <c r="I4341" s="166">
        <f t="shared" si="268"/>
        <v>13.527593767871727</v>
      </c>
    </row>
    <row r="4342" spans="1:9" x14ac:dyDescent="0.2">
      <c r="A4342" s="325" t="s">
        <v>1284</v>
      </c>
      <c r="B4342" s="324">
        <v>95866093137</v>
      </c>
      <c r="C4342" s="324">
        <v>31851826184.84</v>
      </c>
      <c r="D4342" s="324">
        <v>16817125113.440001</v>
      </c>
      <c r="E4342" s="324">
        <v>14731006585.370001</v>
      </c>
      <c r="F4342" s="164">
        <f t="shared" si="269"/>
        <v>64014266952.160004</v>
      </c>
      <c r="G4342" s="162">
        <f t="shared" si="270"/>
        <v>33.225330398435347</v>
      </c>
      <c r="H4342" s="162">
        <f t="shared" si="271"/>
        <v>17.542307778629343</v>
      </c>
      <c r="I4342" s="162">
        <f t="shared" si="268"/>
        <v>15.366232317737474</v>
      </c>
    </row>
    <row r="4343" spans="1:9" x14ac:dyDescent="0.2">
      <c r="A4343" s="326" t="s">
        <v>109</v>
      </c>
      <c r="B4343" s="324">
        <v>4607104918</v>
      </c>
      <c r="C4343" s="324">
        <v>1826204411.7</v>
      </c>
      <c r="D4343" s="324">
        <v>1776749285.0899999</v>
      </c>
      <c r="E4343" s="324">
        <v>1756114821.0899999</v>
      </c>
      <c r="F4343" s="205">
        <f t="shared" si="269"/>
        <v>2780900506.3000002</v>
      </c>
      <c r="G4343" s="204">
        <f t="shared" si="270"/>
        <v>39.638871790503472</v>
      </c>
      <c r="H4343" s="204">
        <f t="shared" si="271"/>
        <v>38.565418342183278</v>
      </c>
      <c r="I4343" s="204">
        <f t="shared" si="268"/>
        <v>38.11753481516871</v>
      </c>
    </row>
    <row r="4344" spans="1:9" x14ac:dyDescent="0.2">
      <c r="A4344" s="327" t="s">
        <v>29</v>
      </c>
      <c r="B4344" s="324">
        <v>3919149343</v>
      </c>
      <c r="C4344" s="324">
        <v>1715804591.7</v>
      </c>
      <c r="D4344" s="324">
        <v>1666349465.0899999</v>
      </c>
      <c r="E4344" s="324">
        <v>1645715001.0899999</v>
      </c>
      <c r="F4344" s="205">
        <f t="shared" si="269"/>
        <v>2203344751.3000002</v>
      </c>
      <c r="G4344" s="204">
        <f t="shared" si="270"/>
        <v>43.780025753920349</v>
      </c>
      <c r="H4344" s="204">
        <f t="shared" si="271"/>
        <v>42.518141546870872</v>
      </c>
      <c r="I4344" s="204">
        <f t="shared" si="268"/>
        <v>41.991637905542298</v>
      </c>
    </row>
    <row r="4345" spans="1:9" x14ac:dyDescent="0.2">
      <c r="A4345" s="337" t="s">
        <v>113</v>
      </c>
      <c r="B4345" s="328">
        <v>3919149343</v>
      </c>
      <c r="C4345" s="328">
        <v>1715804591.7</v>
      </c>
      <c r="D4345" s="328">
        <v>1666349465.0899999</v>
      </c>
      <c r="E4345" s="328">
        <v>1645715001.0899999</v>
      </c>
      <c r="F4345" s="206">
        <f t="shared" si="269"/>
        <v>2203344751.3000002</v>
      </c>
      <c r="G4345" s="168">
        <f t="shared" si="270"/>
        <v>43.780025753920349</v>
      </c>
      <c r="H4345" s="168">
        <f t="shared" si="271"/>
        <v>42.518141546870872</v>
      </c>
      <c r="I4345" s="168">
        <f t="shared" si="268"/>
        <v>41.991637905542298</v>
      </c>
    </row>
    <row r="4346" spans="1:9" x14ac:dyDescent="0.2">
      <c r="A4346" s="327" t="s">
        <v>30</v>
      </c>
      <c r="B4346" s="324">
        <v>40000000</v>
      </c>
      <c r="C4346" s="324">
        <v>0</v>
      </c>
      <c r="D4346" s="324">
        <v>0</v>
      </c>
      <c r="E4346" s="324">
        <v>0</v>
      </c>
      <c r="F4346" s="164">
        <f t="shared" si="269"/>
        <v>40000000</v>
      </c>
      <c r="G4346" s="162">
        <f t="shared" si="270"/>
        <v>0</v>
      </c>
      <c r="H4346" s="162">
        <f t="shared" si="271"/>
        <v>0</v>
      </c>
      <c r="I4346" s="162">
        <f t="shared" si="268"/>
        <v>0</v>
      </c>
    </row>
    <row r="4347" spans="1:9" x14ac:dyDescent="0.2">
      <c r="A4347" s="337" t="s">
        <v>118</v>
      </c>
      <c r="B4347" s="328">
        <v>40000000</v>
      </c>
      <c r="C4347" s="328">
        <v>0</v>
      </c>
      <c r="D4347" s="328">
        <v>0</v>
      </c>
      <c r="E4347" s="328">
        <v>0</v>
      </c>
      <c r="F4347" s="157">
        <f t="shared" si="269"/>
        <v>40000000</v>
      </c>
      <c r="G4347" s="166">
        <f t="shared" si="270"/>
        <v>0</v>
      </c>
      <c r="H4347" s="166">
        <f t="shared" si="271"/>
        <v>0</v>
      </c>
      <c r="I4347" s="166">
        <f t="shared" si="268"/>
        <v>0</v>
      </c>
    </row>
    <row r="4348" spans="1:9" x14ac:dyDescent="0.2">
      <c r="A4348" s="327" t="s">
        <v>127</v>
      </c>
      <c r="B4348" s="324">
        <v>647955575</v>
      </c>
      <c r="C4348" s="324">
        <v>110399820</v>
      </c>
      <c r="D4348" s="324">
        <v>110399820</v>
      </c>
      <c r="E4348" s="324">
        <v>110399820</v>
      </c>
      <c r="F4348" s="205">
        <f t="shared" si="269"/>
        <v>537555755</v>
      </c>
      <c r="G4348" s="204">
        <f t="shared" si="270"/>
        <v>17.038177347266441</v>
      </c>
      <c r="H4348" s="204">
        <f t="shared" si="271"/>
        <v>17.038177347266441</v>
      </c>
      <c r="I4348" s="204">
        <f t="shared" si="268"/>
        <v>17.038177347266441</v>
      </c>
    </row>
    <row r="4349" spans="1:9" x14ac:dyDescent="0.2">
      <c r="A4349" s="337" t="s">
        <v>128</v>
      </c>
      <c r="B4349" s="328">
        <v>541102495</v>
      </c>
      <c r="C4349" s="328">
        <v>110399820</v>
      </c>
      <c r="D4349" s="328">
        <v>110399820</v>
      </c>
      <c r="E4349" s="328">
        <v>110399820</v>
      </c>
      <c r="F4349" s="157">
        <f t="shared" si="269"/>
        <v>430702675</v>
      </c>
      <c r="G4349" s="166">
        <f t="shared" si="270"/>
        <v>20.402755673858056</v>
      </c>
      <c r="H4349" s="166">
        <f t="shared" si="271"/>
        <v>20.402755673858056</v>
      </c>
      <c r="I4349" s="166">
        <f t="shared" si="268"/>
        <v>20.402755673858056</v>
      </c>
    </row>
    <row r="4350" spans="1:9" x14ac:dyDescent="0.2">
      <c r="A4350" s="337" t="s">
        <v>130</v>
      </c>
      <c r="B4350" s="328">
        <v>106853080</v>
      </c>
      <c r="C4350" s="328">
        <v>0</v>
      </c>
      <c r="D4350" s="328">
        <v>0</v>
      </c>
      <c r="E4350" s="328">
        <v>0</v>
      </c>
      <c r="F4350" s="157">
        <f t="shared" si="269"/>
        <v>106853080</v>
      </c>
      <c r="G4350" s="166">
        <f t="shared" si="270"/>
        <v>0</v>
      </c>
      <c r="H4350" s="166">
        <f t="shared" si="271"/>
        <v>0</v>
      </c>
      <c r="I4350" s="166">
        <f t="shared" si="268"/>
        <v>0</v>
      </c>
    </row>
    <row r="4351" spans="1:9" x14ac:dyDescent="0.2">
      <c r="A4351" s="326" t="s">
        <v>131</v>
      </c>
      <c r="B4351" s="324">
        <v>91258988219</v>
      </c>
      <c r="C4351" s="324">
        <v>30025621773.139999</v>
      </c>
      <c r="D4351" s="324">
        <v>15040375828.35</v>
      </c>
      <c r="E4351" s="324">
        <v>12974891764.280001</v>
      </c>
      <c r="F4351" s="205">
        <f t="shared" si="269"/>
        <v>61233366445.860001</v>
      </c>
      <c r="G4351" s="204">
        <f t="shared" si="270"/>
        <v>32.901550147680361</v>
      </c>
      <c r="H4351" s="204">
        <f t="shared" si="271"/>
        <v>16.480980253974167</v>
      </c>
      <c r="I4351" s="204">
        <f t="shared" si="268"/>
        <v>14.217659013645129</v>
      </c>
    </row>
    <row r="4352" spans="1:9" x14ac:dyDescent="0.2">
      <c r="A4352" s="327" t="s">
        <v>1653</v>
      </c>
      <c r="B4352" s="324">
        <v>91258988219</v>
      </c>
      <c r="C4352" s="324">
        <v>30025621773.139999</v>
      </c>
      <c r="D4352" s="324">
        <v>15040375828.35</v>
      </c>
      <c r="E4352" s="324">
        <v>12974891764.280001</v>
      </c>
      <c r="F4352" s="205">
        <f t="shared" si="269"/>
        <v>61233366445.860001</v>
      </c>
      <c r="G4352" s="204">
        <f t="shared" si="270"/>
        <v>32.901550147680361</v>
      </c>
      <c r="H4352" s="204">
        <f t="shared" si="271"/>
        <v>16.480980253974167</v>
      </c>
      <c r="I4352" s="204">
        <f t="shared" si="268"/>
        <v>14.217659013645129</v>
      </c>
    </row>
    <row r="4353" spans="1:9" x14ac:dyDescent="0.2">
      <c r="A4353" s="337" t="s">
        <v>1285</v>
      </c>
      <c r="B4353" s="328">
        <v>91258988219</v>
      </c>
      <c r="C4353" s="328">
        <v>30025621773.139999</v>
      </c>
      <c r="D4353" s="328">
        <v>15040375828.35</v>
      </c>
      <c r="E4353" s="328">
        <v>12974891764.280001</v>
      </c>
      <c r="F4353" s="157">
        <f t="shared" si="269"/>
        <v>61233366445.860001</v>
      </c>
      <c r="G4353" s="166">
        <f t="shared" si="270"/>
        <v>32.901550147680361</v>
      </c>
      <c r="H4353" s="166">
        <f t="shared" si="271"/>
        <v>16.480980253974167</v>
      </c>
      <c r="I4353" s="166">
        <f t="shared" si="268"/>
        <v>14.217659013645129</v>
      </c>
    </row>
    <row r="4354" spans="1:9" x14ac:dyDescent="0.2">
      <c r="A4354" s="336" t="s">
        <v>65</v>
      </c>
      <c r="B4354" s="324">
        <v>44344629445781</v>
      </c>
      <c r="C4354" s="324">
        <v>17615483057727.855</v>
      </c>
      <c r="D4354" s="324">
        <v>16099185741641.789</v>
      </c>
      <c r="E4354" s="324">
        <v>16096493986338.111</v>
      </c>
      <c r="F4354" s="205">
        <f t="shared" si="269"/>
        <v>26729146388053.145</v>
      </c>
      <c r="G4354" s="204">
        <f t="shared" si="270"/>
        <v>39.724050641275149</v>
      </c>
      <c r="H4354" s="204">
        <f t="shared" si="271"/>
        <v>36.304702379632772</v>
      </c>
      <c r="I4354" s="204">
        <f t="shared" si="268"/>
        <v>36.298632297782227</v>
      </c>
    </row>
    <row r="4355" spans="1:9" x14ac:dyDescent="0.2">
      <c r="A4355" s="325" t="s">
        <v>1286</v>
      </c>
      <c r="B4355" s="324">
        <v>38656287001080</v>
      </c>
      <c r="C4355" s="324">
        <v>13755390834544.52</v>
      </c>
      <c r="D4355" s="324">
        <v>13657897885401.871</v>
      </c>
      <c r="E4355" s="324">
        <v>13657830656743.271</v>
      </c>
      <c r="F4355" s="205">
        <f t="shared" si="269"/>
        <v>24900896166535.48</v>
      </c>
      <c r="G4355" s="204">
        <f t="shared" si="270"/>
        <v>35.583838753474211</v>
      </c>
      <c r="H4355" s="204">
        <f t="shared" si="271"/>
        <v>35.331634114317005</v>
      </c>
      <c r="I4355" s="204">
        <f t="shared" si="268"/>
        <v>35.331460200411101</v>
      </c>
    </row>
    <row r="4356" spans="1:9" x14ac:dyDescent="0.2">
      <c r="A4356" s="326" t="s">
        <v>109</v>
      </c>
      <c r="B4356" s="324">
        <v>38273450950000</v>
      </c>
      <c r="C4356" s="324">
        <v>13562532901785.592</v>
      </c>
      <c r="D4356" s="324">
        <v>13522301358955.4</v>
      </c>
      <c r="E4356" s="324">
        <v>13522234320210.801</v>
      </c>
      <c r="F4356" s="205">
        <f t="shared" si="269"/>
        <v>24710918048214.406</v>
      </c>
      <c r="G4356" s="204">
        <f t="shared" si="270"/>
        <v>35.435876737385222</v>
      </c>
      <c r="H4356" s="204">
        <f t="shared" si="271"/>
        <v>35.330760679565529</v>
      </c>
      <c r="I4356" s="204">
        <f t="shared" si="268"/>
        <v>35.33058552226214</v>
      </c>
    </row>
    <row r="4357" spans="1:9" x14ac:dyDescent="0.2">
      <c r="A4357" s="327" t="s">
        <v>28</v>
      </c>
      <c r="B4357" s="324">
        <v>225044083000</v>
      </c>
      <c r="C4357" s="324">
        <v>129872268093.75</v>
      </c>
      <c r="D4357" s="324">
        <v>129542179404.75</v>
      </c>
      <c r="E4357" s="324">
        <v>129527639574.75</v>
      </c>
      <c r="F4357" s="205">
        <f t="shared" si="269"/>
        <v>95171814906.25</v>
      </c>
      <c r="G4357" s="204">
        <f t="shared" si="270"/>
        <v>57.709701300500313</v>
      </c>
      <c r="H4357" s="204">
        <f t="shared" si="271"/>
        <v>57.563023954177908</v>
      </c>
      <c r="I4357" s="204">
        <f t="shared" si="268"/>
        <v>57.556563073355726</v>
      </c>
    </row>
    <row r="4358" spans="1:9" x14ac:dyDescent="0.2">
      <c r="A4358" s="337" t="s">
        <v>110</v>
      </c>
      <c r="B4358" s="328">
        <v>154212604000</v>
      </c>
      <c r="C4358" s="328">
        <v>90099599266</v>
      </c>
      <c r="D4358" s="328">
        <v>89771319345</v>
      </c>
      <c r="E4358" s="328">
        <v>89756807434</v>
      </c>
      <c r="F4358" s="157">
        <f t="shared" si="269"/>
        <v>64113004734</v>
      </c>
      <c r="G4358" s="166">
        <f t="shared" si="270"/>
        <v>58.425574128817637</v>
      </c>
      <c r="H4358" s="166">
        <f t="shared" si="271"/>
        <v>58.212699232418117</v>
      </c>
      <c r="I4358" s="166">
        <f t="shared" si="268"/>
        <v>58.203288904971743</v>
      </c>
    </row>
    <row r="4359" spans="1:9" x14ac:dyDescent="0.2">
      <c r="A4359" s="337" t="s">
        <v>111</v>
      </c>
      <c r="B4359" s="328">
        <v>55667230000</v>
      </c>
      <c r="C4359" s="328">
        <v>31522081196.75</v>
      </c>
      <c r="D4359" s="328">
        <v>31520417838.75</v>
      </c>
      <c r="E4359" s="328">
        <v>31520417838.75</v>
      </c>
      <c r="F4359" s="157">
        <f t="shared" si="269"/>
        <v>24145148803.25</v>
      </c>
      <c r="G4359" s="166">
        <f t="shared" si="270"/>
        <v>56.625920127065775</v>
      </c>
      <c r="H4359" s="166">
        <f t="shared" si="271"/>
        <v>56.622932089040532</v>
      </c>
      <c r="I4359" s="166">
        <f t="shared" ref="I4359:I4422" si="272">IFERROR(IF(E4359&gt;0,+E4359/B4359*100,0),0)</f>
        <v>56.622932089040532</v>
      </c>
    </row>
    <row r="4360" spans="1:9" x14ac:dyDescent="0.2">
      <c r="A4360" s="337" t="s">
        <v>112</v>
      </c>
      <c r="B4360" s="328">
        <v>15164249000</v>
      </c>
      <c r="C4360" s="328">
        <v>8250587631</v>
      </c>
      <c r="D4360" s="328">
        <v>8250442221</v>
      </c>
      <c r="E4360" s="328">
        <v>8250414302</v>
      </c>
      <c r="F4360" s="157">
        <f t="shared" si="269"/>
        <v>6913661369</v>
      </c>
      <c r="G4360" s="166">
        <f t="shared" si="270"/>
        <v>54.40815190386283</v>
      </c>
      <c r="H4360" s="166">
        <f t="shared" si="271"/>
        <v>54.407193003755083</v>
      </c>
      <c r="I4360" s="166">
        <f t="shared" si="272"/>
        <v>54.407008893087948</v>
      </c>
    </row>
    <row r="4361" spans="1:9" x14ac:dyDescent="0.2">
      <c r="A4361" s="327" t="s">
        <v>29</v>
      </c>
      <c r="B4361" s="324">
        <v>70199879000</v>
      </c>
      <c r="C4361" s="324">
        <v>68094464665.220001</v>
      </c>
      <c r="D4361" s="324">
        <v>39151318617.209999</v>
      </c>
      <c r="E4361" s="324">
        <v>39116487910.610001</v>
      </c>
      <c r="F4361" s="205">
        <f t="shared" ref="F4361:F4424" si="273">+B4361-C4361</f>
        <v>2105414334.7799988</v>
      </c>
      <c r="G4361" s="204">
        <f t="shared" ref="G4361:G4424" si="274">IFERROR(IF(C4361&gt;0,+C4361/B4361*100,0),0)</f>
        <v>97.000829111429098</v>
      </c>
      <c r="H4361" s="204">
        <f t="shared" ref="H4361:H4424" si="275">IFERROR(IF(D4361&gt;0,+D4361/B4361*100,0),0)</f>
        <v>55.771205271180023</v>
      </c>
      <c r="I4361" s="204">
        <f t="shared" si="272"/>
        <v>55.721588794490664</v>
      </c>
    </row>
    <row r="4362" spans="1:9" x14ac:dyDescent="0.2">
      <c r="A4362" s="337" t="s">
        <v>113</v>
      </c>
      <c r="B4362" s="328">
        <v>70199879000</v>
      </c>
      <c r="C4362" s="328">
        <v>68094464665.220001</v>
      </c>
      <c r="D4362" s="328">
        <v>39151318617.209999</v>
      </c>
      <c r="E4362" s="328">
        <v>39116487910.610001</v>
      </c>
      <c r="F4362" s="157">
        <f t="shared" si="273"/>
        <v>2105414334.7799988</v>
      </c>
      <c r="G4362" s="166">
        <f t="shared" si="274"/>
        <v>97.000829111429098</v>
      </c>
      <c r="H4362" s="166">
        <f t="shared" si="275"/>
        <v>55.771205271180023</v>
      </c>
      <c r="I4362" s="166">
        <f t="shared" si="272"/>
        <v>55.721588794490664</v>
      </c>
    </row>
    <row r="4363" spans="1:9" x14ac:dyDescent="0.2">
      <c r="A4363" s="327" t="s">
        <v>30</v>
      </c>
      <c r="B4363" s="324">
        <v>37897316370000</v>
      </c>
      <c r="C4363" s="324">
        <v>13364358097069.623</v>
      </c>
      <c r="D4363" s="324">
        <v>13353399788976.441</v>
      </c>
      <c r="E4363" s="324">
        <v>13353382120768.441</v>
      </c>
      <c r="F4363" s="205">
        <f t="shared" si="273"/>
        <v>24532958272930.375</v>
      </c>
      <c r="G4363" s="204">
        <f t="shared" si="274"/>
        <v>35.264655593526456</v>
      </c>
      <c r="H4363" s="204">
        <f t="shared" si="275"/>
        <v>35.23573980438141</v>
      </c>
      <c r="I4363" s="204">
        <f t="shared" si="272"/>
        <v>35.235693183117178</v>
      </c>
    </row>
    <row r="4364" spans="1:9" x14ac:dyDescent="0.2">
      <c r="A4364" s="337" t="s">
        <v>1287</v>
      </c>
      <c r="B4364" s="328">
        <v>580678000</v>
      </c>
      <c r="C4364" s="328">
        <v>230335606</v>
      </c>
      <c r="D4364" s="328">
        <v>0</v>
      </c>
      <c r="E4364" s="328">
        <v>0</v>
      </c>
      <c r="F4364" s="157">
        <f t="shared" si="273"/>
        <v>350342394</v>
      </c>
      <c r="G4364" s="166">
        <f t="shared" si="274"/>
        <v>39.666666551858341</v>
      </c>
      <c r="H4364" s="166">
        <f t="shared" si="275"/>
        <v>0</v>
      </c>
      <c r="I4364" s="166">
        <f t="shared" si="272"/>
        <v>0</v>
      </c>
    </row>
    <row r="4365" spans="1:9" x14ac:dyDescent="0.2">
      <c r="A4365" s="337" t="s">
        <v>115</v>
      </c>
      <c r="B4365" s="328">
        <v>4000000000</v>
      </c>
      <c r="C4365" s="328">
        <v>0</v>
      </c>
      <c r="D4365" s="328">
        <v>0</v>
      </c>
      <c r="E4365" s="328">
        <v>0</v>
      </c>
      <c r="F4365" s="157">
        <f t="shared" si="273"/>
        <v>4000000000</v>
      </c>
      <c r="G4365" s="166">
        <f t="shared" si="274"/>
        <v>0</v>
      </c>
      <c r="H4365" s="166">
        <f t="shared" si="275"/>
        <v>0</v>
      </c>
      <c r="I4365" s="166">
        <f t="shared" si="272"/>
        <v>0</v>
      </c>
    </row>
    <row r="4366" spans="1:9" x14ac:dyDescent="0.2">
      <c r="A4366" s="337" t="s">
        <v>1288</v>
      </c>
      <c r="B4366" s="328">
        <v>25040000</v>
      </c>
      <c r="C4366" s="328">
        <v>0</v>
      </c>
      <c r="D4366" s="328">
        <v>0</v>
      </c>
      <c r="E4366" s="328">
        <v>0</v>
      </c>
      <c r="F4366" s="157">
        <f t="shared" si="273"/>
        <v>25040000</v>
      </c>
      <c r="G4366" s="166">
        <f t="shared" si="274"/>
        <v>0</v>
      </c>
      <c r="H4366" s="166">
        <f t="shared" si="275"/>
        <v>0</v>
      </c>
      <c r="I4366" s="166">
        <f t="shared" si="272"/>
        <v>0</v>
      </c>
    </row>
    <row r="4367" spans="1:9" x14ac:dyDescent="0.2">
      <c r="A4367" s="337" t="s">
        <v>1289</v>
      </c>
      <c r="B4367" s="328">
        <v>8081000000</v>
      </c>
      <c r="C4367" s="328">
        <v>0</v>
      </c>
      <c r="D4367" s="328">
        <v>0</v>
      </c>
      <c r="E4367" s="328">
        <v>0</v>
      </c>
      <c r="F4367" s="157">
        <f t="shared" si="273"/>
        <v>8081000000</v>
      </c>
      <c r="G4367" s="166">
        <f t="shared" si="274"/>
        <v>0</v>
      </c>
      <c r="H4367" s="166">
        <f t="shared" si="275"/>
        <v>0</v>
      </c>
      <c r="I4367" s="166">
        <f t="shared" si="272"/>
        <v>0</v>
      </c>
    </row>
    <row r="4368" spans="1:9" x14ac:dyDescent="0.2">
      <c r="A4368" s="337" t="s">
        <v>118</v>
      </c>
      <c r="B4368" s="328">
        <v>528928000</v>
      </c>
      <c r="C4368" s="328">
        <v>504730628.31999999</v>
      </c>
      <c r="D4368" s="328">
        <v>477225548.31999999</v>
      </c>
      <c r="E4368" s="328">
        <v>477225548.31999999</v>
      </c>
      <c r="F4368" s="157">
        <f t="shared" si="273"/>
        <v>24197371.680000007</v>
      </c>
      <c r="G4368" s="166">
        <f t="shared" si="274"/>
        <v>95.425205003327491</v>
      </c>
      <c r="H4368" s="166">
        <f t="shared" si="275"/>
        <v>90.225049216528518</v>
      </c>
      <c r="I4368" s="166">
        <f t="shared" si="272"/>
        <v>90.225049216528518</v>
      </c>
    </row>
    <row r="4369" spans="1:9" x14ac:dyDescent="0.2">
      <c r="A4369" s="337" t="s">
        <v>1290</v>
      </c>
      <c r="B4369" s="328">
        <v>262418000</v>
      </c>
      <c r="C4369" s="328">
        <v>101062278.87</v>
      </c>
      <c r="D4369" s="328">
        <v>100931826.67</v>
      </c>
      <c r="E4369" s="328">
        <v>100931826.67</v>
      </c>
      <c r="F4369" s="157">
        <f t="shared" si="273"/>
        <v>161355721.13</v>
      </c>
      <c r="G4369" s="166">
        <f t="shared" si="274"/>
        <v>38.511946158419015</v>
      </c>
      <c r="H4369" s="166">
        <f t="shared" si="275"/>
        <v>38.462234553269973</v>
      </c>
      <c r="I4369" s="166">
        <f t="shared" si="272"/>
        <v>38.462234553269973</v>
      </c>
    </row>
    <row r="4370" spans="1:9" x14ac:dyDescent="0.2">
      <c r="A4370" s="337" t="s">
        <v>1291</v>
      </c>
      <c r="B4370" s="328">
        <v>9926063338000</v>
      </c>
      <c r="C4370" s="328">
        <v>5024099064153.0996</v>
      </c>
      <c r="D4370" s="328">
        <v>5017712604672.8203</v>
      </c>
      <c r="E4370" s="328">
        <v>5017712604672.8203</v>
      </c>
      <c r="F4370" s="206">
        <f t="shared" si="273"/>
        <v>4901964273846.9004</v>
      </c>
      <c r="G4370" s="168">
        <f t="shared" si="274"/>
        <v>50.615222702834416</v>
      </c>
      <c r="H4370" s="168">
        <f t="shared" si="275"/>
        <v>50.550882397289222</v>
      </c>
      <c r="I4370" s="168">
        <f t="shared" si="272"/>
        <v>50.550882397289222</v>
      </c>
    </row>
    <row r="4371" spans="1:9" x14ac:dyDescent="0.2">
      <c r="A4371" s="337" t="s">
        <v>1292</v>
      </c>
      <c r="B4371" s="328">
        <v>4328476000</v>
      </c>
      <c r="C4371" s="328">
        <v>1975957</v>
      </c>
      <c r="D4371" s="328">
        <v>917391.28</v>
      </c>
      <c r="E4371" s="328">
        <v>917391.28</v>
      </c>
      <c r="F4371" s="206">
        <f t="shared" si="273"/>
        <v>4326500043</v>
      </c>
      <c r="G4371" s="168">
        <f t="shared" si="274"/>
        <v>4.5650178030327532E-2</v>
      </c>
      <c r="H4371" s="168">
        <f t="shared" si="275"/>
        <v>2.1194325208225714E-2</v>
      </c>
      <c r="I4371" s="168">
        <f t="shared" si="272"/>
        <v>2.1194325208225714E-2</v>
      </c>
    </row>
    <row r="4372" spans="1:9" x14ac:dyDescent="0.2">
      <c r="A4372" s="337" t="s">
        <v>1293</v>
      </c>
      <c r="B4372" s="328">
        <v>15092643000</v>
      </c>
      <c r="C4372" s="328">
        <v>0</v>
      </c>
      <c r="D4372" s="328">
        <v>0</v>
      </c>
      <c r="E4372" s="328">
        <v>0</v>
      </c>
      <c r="F4372" s="206">
        <f t="shared" si="273"/>
        <v>15092643000</v>
      </c>
      <c r="G4372" s="168">
        <f t="shared" si="274"/>
        <v>0</v>
      </c>
      <c r="H4372" s="168">
        <f t="shared" si="275"/>
        <v>0</v>
      </c>
      <c r="I4372" s="168">
        <f t="shared" si="272"/>
        <v>0</v>
      </c>
    </row>
    <row r="4373" spans="1:9" x14ac:dyDescent="0.2">
      <c r="A4373" s="337" t="s">
        <v>1294</v>
      </c>
      <c r="B4373" s="328">
        <v>543206000</v>
      </c>
      <c r="C4373" s="328">
        <v>320612624.31999999</v>
      </c>
      <c r="D4373" s="328">
        <v>320482172.12</v>
      </c>
      <c r="E4373" s="328">
        <v>320482172.12</v>
      </c>
      <c r="F4373" s="157">
        <f t="shared" si="273"/>
        <v>222593375.68000001</v>
      </c>
      <c r="G4373" s="166">
        <f t="shared" si="274"/>
        <v>59.022290681619857</v>
      </c>
      <c r="H4373" s="166">
        <f t="shared" si="275"/>
        <v>58.99827544614751</v>
      </c>
      <c r="I4373" s="166">
        <f t="shared" si="272"/>
        <v>58.99827544614751</v>
      </c>
    </row>
    <row r="4374" spans="1:9" x14ac:dyDescent="0.2">
      <c r="A4374" s="337" t="s">
        <v>1295</v>
      </c>
      <c r="B4374" s="328">
        <v>14587225000</v>
      </c>
      <c r="C4374" s="328">
        <v>9884778</v>
      </c>
      <c r="D4374" s="328">
        <v>4529020.38</v>
      </c>
      <c r="E4374" s="328">
        <v>4529020.38</v>
      </c>
      <c r="F4374" s="157">
        <f t="shared" si="273"/>
        <v>14577340222</v>
      </c>
      <c r="G4374" s="166">
        <f t="shared" si="274"/>
        <v>6.776325174939031E-2</v>
      </c>
      <c r="H4374" s="166">
        <f t="shared" si="275"/>
        <v>3.1047854406852569E-2</v>
      </c>
      <c r="I4374" s="166">
        <f t="shared" si="272"/>
        <v>3.1047854406852569E-2</v>
      </c>
    </row>
    <row r="4375" spans="1:9" x14ac:dyDescent="0.2">
      <c r="A4375" s="337" t="s">
        <v>1296</v>
      </c>
      <c r="B4375" s="328">
        <v>33965644000</v>
      </c>
      <c r="C4375" s="328">
        <v>13894793812.65</v>
      </c>
      <c r="D4375" s="328">
        <v>13878048598.790001</v>
      </c>
      <c r="E4375" s="328">
        <v>13878048598.790001</v>
      </c>
      <c r="F4375" s="157">
        <f t="shared" si="273"/>
        <v>20070850187.349998</v>
      </c>
      <c r="G4375" s="166">
        <f t="shared" si="274"/>
        <v>40.908377337553205</v>
      </c>
      <c r="H4375" s="166">
        <f t="shared" si="275"/>
        <v>40.859076891902887</v>
      </c>
      <c r="I4375" s="166">
        <f t="shared" si="272"/>
        <v>40.859076891902887</v>
      </c>
    </row>
    <row r="4376" spans="1:9" x14ac:dyDescent="0.2">
      <c r="A4376" s="337" t="s">
        <v>1297</v>
      </c>
      <c r="B4376" s="328">
        <v>1033089110000</v>
      </c>
      <c r="C4376" s="328">
        <v>387714678026.73999</v>
      </c>
      <c r="D4376" s="328">
        <v>387368992123.58002</v>
      </c>
      <c r="E4376" s="328">
        <v>387368992123.58002</v>
      </c>
      <c r="F4376" s="157">
        <f t="shared" si="273"/>
        <v>645374431973.26001</v>
      </c>
      <c r="G4376" s="166">
        <f t="shared" si="274"/>
        <v>37.529645242968442</v>
      </c>
      <c r="H4376" s="166">
        <f t="shared" si="275"/>
        <v>37.496183860033142</v>
      </c>
      <c r="I4376" s="166">
        <f t="shared" si="272"/>
        <v>37.496183860033142</v>
      </c>
    </row>
    <row r="4377" spans="1:9" x14ac:dyDescent="0.2">
      <c r="A4377" s="337" t="s">
        <v>1298</v>
      </c>
      <c r="B4377" s="328">
        <v>203904000</v>
      </c>
      <c r="C4377" s="328">
        <v>43181073.759999998</v>
      </c>
      <c r="D4377" s="328">
        <v>42865219.640000001</v>
      </c>
      <c r="E4377" s="328">
        <v>42865219.640000001</v>
      </c>
      <c r="F4377" s="206">
        <f t="shared" si="273"/>
        <v>160722926.24000001</v>
      </c>
      <c r="G4377" s="168">
        <f t="shared" si="274"/>
        <v>21.177158741368483</v>
      </c>
      <c r="H4377" s="168">
        <f t="shared" si="275"/>
        <v>21.022255394695545</v>
      </c>
      <c r="I4377" s="168">
        <f t="shared" si="272"/>
        <v>21.022255394695545</v>
      </c>
    </row>
    <row r="4378" spans="1:9" x14ac:dyDescent="0.2">
      <c r="A4378" s="337" t="s">
        <v>1299</v>
      </c>
      <c r="B4378" s="328">
        <v>8156119000</v>
      </c>
      <c r="C4378" s="328">
        <v>421538880.5</v>
      </c>
      <c r="D4378" s="328">
        <v>418732905.31999999</v>
      </c>
      <c r="E4378" s="328">
        <v>418732905.31999999</v>
      </c>
      <c r="F4378" s="157">
        <f t="shared" si="273"/>
        <v>7734580119.5</v>
      </c>
      <c r="G4378" s="166">
        <f t="shared" si="274"/>
        <v>5.1683757985875394</v>
      </c>
      <c r="H4378" s="166">
        <f t="shared" si="275"/>
        <v>5.1339724851979236</v>
      </c>
      <c r="I4378" s="166">
        <f t="shared" si="272"/>
        <v>5.1339724851979236</v>
      </c>
    </row>
    <row r="4379" spans="1:9" x14ac:dyDescent="0.2">
      <c r="A4379" s="337" t="s">
        <v>1300</v>
      </c>
      <c r="B4379" s="328">
        <v>77903021000</v>
      </c>
      <c r="C4379" s="328">
        <v>34329340210.950001</v>
      </c>
      <c r="D4379" s="328">
        <v>34276957558.57</v>
      </c>
      <c r="E4379" s="328">
        <v>34276957558.57</v>
      </c>
      <c r="F4379" s="206">
        <f t="shared" si="273"/>
        <v>43573680789.050003</v>
      </c>
      <c r="G4379" s="168">
        <f t="shared" si="274"/>
        <v>44.066763740715523</v>
      </c>
      <c r="H4379" s="168">
        <f t="shared" si="275"/>
        <v>43.999522892148171</v>
      </c>
      <c r="I4379" s="168">
        <f t="shared" si="272"/>
        <v>43.999522892148171</v>
      </c>
    </row>
    <row r="4380" spans="1:9" x14ac:dyDescent="0.2">
      <c r="A4380" s="337" t="s">
        <v>1301</v>
      </c>
      <c r="B4380" s="328">
        <v>504303000</v>
      </c>
      <c r="C4380" s="328">
        <v>768427</v>
      </c>
      <c r="D4380" s="328">
        <v>362288.1</v>
      </c>
      <c r="E4380" s="328">
        <v>362288.1</v>
      </c>
      <c r="F4380" s="157">
        <f t="shared" si="273"/>
        <v>503534573</v>
      </c>
      <c r="G4380" s="166">
        <f t="shared" si="274"/>
        <v>0.15237406876421516</v>
      </c>
      <c r="H4380" s="166">
        <f t="shared" si="275"/>
        <v>7.1839370378522435E-2</v>
      </c>
      <c r="I4380" s="166">
        <f t="shared" si="272"/>
        <v>7.1839370378522435E-2</v>
      </c>
    </row>
    <row r="4381" spans="1:9" x14ac:dyDescent="0.2">
      <c r="A4381" s="337" t="s">
        <v>1302</v>
      </c>
      <c r="B4381" s="328">
        <v>589389103000</v>
      </c>
      <c r="C4381" s="328">
        <v>227780797539.29001</v>
      </c>
      <c r="D4381" s="328">
        <v>227254809889.53</v>
      </c>
      <c r="E4381" s="328">
        <v>227254809889.53</v>
      </c>
      <c r="F4381" s="157">
        <f t="shared" si="273"/>
        <v>361608305460.70996</v>
      </c>
      <c r="G4381" s="166">
        <f t="shared" si="274"/>
        <v>38.646930589636305</v>
      </c>
      <c r="H4381" s="166">
        <f t="shared" si="275"/>
        <v>38.55768773681077</v>
      </c>
      <c r="I4381" s="166">
        <f t="shared" si="272"/>
        <v>38.55768773681077</v>
      </c>
    </row>
    <row r="4382" spans="1:9" x14ac:dyDescent="0.2">
      <c r="A4382" s="337" t="s">
        <v>1303</v>
      </c>
      <c r="B4382" s="328">
        <v>915711000</v>
      </c>
      <c r="C4382" s="328">
        <v>235270771.15000001</v>
      </c>
      <c r="D4382" s="328">
        <v>234688204.03</v>
      </c>
      <c r="E4382" s="328">
        <v>234688204.03</v>
      </c>
      <c r="F4382" s="157">
        <f t="shared" si="273"/>
        <v>680440228.85000002</v>
      </c>
      <c r="G4382" s="166">
        <f t="shared" si="274"/>
        <v>25.692688102469013</v>
      </c>
      <c r="H4382" s="166">
        <f t="shared" si="275"/>
        <v>25.629068999935566</v>
      </c>
      <c r="I4382" s="166">
        <f t="shared" si="272"/>
        <v>25.629068999935566</v>
      </c>
    </row>
    <row r="4383" spans="1:9" x14ac:dyDescent="0.2">
      <c r="A4383" s="337" t="s">
        <v>1304</v>
      </c>
      <c r="B4383" s="328">
        <v>28240076000</v>
      </c>
      <c r="C4383" s="328">
        <v>11630376840.9</v>
      </c>
      <c r="D4383" s="328">
        <v>11614801197.52</v>
      </c>
      <c r="E4383" s="328">
        <v>11614801197.52</v>
      </c>
      <c r="F4383" s="206">
        <f t="shared" si="273"/>
        <v>16609699159.1</v>
      </c>
      <c r="G4383" s="168">
        <f t="shared" si="274"/>
        <v>41.18394313421819</v>
      </c>
      <c r="H4383" s="168">
        <f t="shared" si="275"/>
        <v>41.128788738103964</v>
      </c>
      <c r="I4383" s="168">
        <f t="shared" si="272"/>
        <v>41.128788738103964</v>
      </c>
    </row>
    <row r="4384" spans="1:9" x14ac:dyDescent="0.2">
      <c r="A4384" s="337" t="s">
        <v>1305</v>
      </c>
      <c r="B4384" s="328">
        <v>123989273000</v>
      </c>
      <c r="C4384" s="328">
        <v>58071697511.629997</v>
      </c>
      <c r="D4384" s="328">
        <v>57983796360.370003</v>
      </c>
      <c r="E4384" s="328">
        <v>57983796360.370003</v>
      </c>
      <c r="F4384" s="157">
        <f t="shared" si="273"/>
        <v>65917575488.370003</v>
      </c>
      <c r="G4384" s="166">
        <f t="shared" si="274"/>
        <v>46.836065819685871</v>
      </c>
      <c r="H4384" s="166">
        <f t="shared" si="275"/>
        <v>46.765171661559791</v>
      </c>
      <c r="I4384" s="166">
        <f t="shared" si="272"/>
        <v>46.765171661559791</v>
      </c>
    </row>
    <row r="4385" spans="1:9" x14ac:dyDescent="0.2">
      <c r="A4385" s="337" t="s">
        <v>1306</v>
      </c>
      <c r="B4385" s="328">
        <v>72451760000</v>
      </c>
      <c r="C4385" s="328">
        <v>22552129404.950001</v>
      </c>
      <c r="D4385" s="328">
        <v>22525983221.029999</v>
      </c>
      <c r="E4385" s="328">
        <v>22525983221.029999</v>
      </c>
      <c r="F4385" s="157">
        <f t="shared" si="273"/>
        <v>49899630595.050003</v>
      </c>
      <c r="G4385" s="166">
        <f t="shared" si="274"/>
        <v>31.127096712281389</v>
      </c>
      <c r="H4385" s="166">
        <f t="shared" si="275"/>
        <v>31.091008998304524</v>
      </c>
      <c r="I4385" s="166">
        <f t="shared" si="272"/>
        <v>31.091008998304524</v>
      </c>
    </row>
    <row r="4386" spans="1:9" x14ac:dyDescent="0.2">
      <c r="A4386" s="337" t="s">
        <v>1307</v>
      </c>
      <c r="B4386" s="328">
        <v>16215034000</v>
      </c>
      <c r="C4386" s="328">
        <v>4413329502.0900002</v>
      </c>
      <c r="D4386" s="328">
        <v>4399919899.2299995</v>
      </c>
      <c r="E4386" s="328">
        <v>4399919899.2299995</v>
      </c>
      <c r="F4386" s="206">
        <f t="shared" si="273"/>
        <v>11801704497.91</v>
      </c>
      <c r="G4386" s="168">
        <f t="shared" si="274"/>
        <v>27.217516177209372</v>
      </c>
      <c r="H4386" s="168">
        <f t="shared" si="275"/>
        <v>27.134817597237227</v>
      </c>
      <c r="I4386" s="168">
        <f t="shared" si="272"/>
        <v>27.134817597237227</v>
      </c>
    </row>
    <row r="4387" spans="1:9" x14ac:dyDescent="0.2">
      <c r="A4387" s="337" t="s">
        <v>1308</v>
      </c>
      <c r="B4387" s="328">
        <v>1025218140000</v>
      </c>
      <c r="C4387" s="328">
        <v>509257369272.85999</v>
      </c>
      <c r="D4387" s="328">
        <v>508852146560.34003</v>
      </c>
      <c r="E4387" s="328">
        <v>508852146560.34003</v>
      </c>
      <c r="F4387" s="206">
        <f t="shared" si="273"/>
        <v>515960770727.14001</v>
      </c>
      <c r="G4387" s="168">
        <f t="shared" si="274"/>
        <v>49.673074383258573</v>
      </c>
      <c r="H4387" s="168">
        <f t="shared" si="275"/>
        <v>49.633548871885942</v>
      </c>
      <c r="I4387" s="168">
        <f t="shared" si="272"/>
        <v>49.633548871885942</v>
      </c>
    </row>
    <row r="4388" spans="1:9" x14ac:dyDescent="0.2">
      <c r="A4388" s="337" t="s">
        <v>1309</v>
      </c>
      <c r="B4388" s="328">
        <v>2637585000</v>
      </c>
      <c r="C4388" s="328">
        <v>1391714419.8699999</v>
      </c>
      <c r="D4388" s="328">
        <v>1390368715.0699999</v>
      </c>
      <c r="E4388" s="328">
        <v>1390368715.0699999</v>
      </c>
      <c r="F4388" s="157">
        <f t="shared" si="273"/>
        <v>1245870580.1300001</v>
      </c>
      <c r="G4388" s="166">
        <f t="shared" si="274"/>
        <v>52.764723027693897</v>
      </c>
      <c r="H4388" s="166">
        <f t="shared" si="275"/>
        <v>52.713702689012862</v>
      </c>
      <c r="I4388" s="166">
        <f t="shared" si="272"/>
        <v>52.713702689012862</v>
      </c>
    </row>
    <row r="4389" spans="1:9" x14ac:dyDescent="0.2">
      <c r="A4389" s="337" t="s">
        <v>1310</v>
      </c>
      <c r="B4389" s="328">
        <v>33860000</v>
      </c>
      <c r="C4389" s="328">
        <v>219551</v>
      </c>
      <c r="D4389" s="328">
        <v>104694.84</v>
      </c>
      <c r="E4389" s="328">
        <v>104694.84</v>
      </c>
      <c r="F4389" s="157">
        <f t="shared" si="273"/>
        <v>33640449</v>
      </c>
      <c r="G4389" s="166">
        <f t="shared" si="274"/>
        <v>0.64840815121086826</v>
      </c>
      <c r="H4389" s="166">
        <f t="shared" si="275"/>
        <v>0.30919917306556405</v>
      </c>
      <c r="I4389" s="166">
        <f t="shared" si="272"/>
        <v>0.30919917306556405</v>
      </c>
    </row>
    <row r="4390" spans="1:9" x14ac:dyDescent="0.2">
      <c r="A4390" s="337" t="s">
        <v>1311</v>
      </c>
      <c r="B4390" s="328">
        <v>4344159000</v>
      </c>
      <c r="C4390" s="328">
        <v>937832306.33000004</v>
      </c>
      <c r="D4390" s="328">
        <v>935735601.92999995</v>
      </c>
      <c r="E4390" s="328">
        <v>935735601.92999995</v>
      </c>
      <c r="F4390" s="157">
        <f t="shared" si="273"/>
        <v>3406326693.6700001</v>
      </c>
      <c r="G4390" s="166">
        <f t="shared" si="274"/>
        <v>21.588351308734328</v>
      </c>
      <c r="H4390" s="166">
        <f t="shared" si="275"/>
        <v>21.540086399461895</v>
      </c>
      <c r="I4390" s="166">
        <f t="shared" si="272"/>
        <v>21.540086399461895</v>
      </c>
    </row>
    <row r="4391" spans="1:9" x14ac:dyDescent="0.2">
      <c r="A4391" s="337" t="s">
        <v>1312</v>
      </c>
      <c r="B4391" s="328">
        <v>7321306000</v>
      </c>
      <c r="C4391" s="328">
        <v>11087314</v>
      </c>
      <c r="D4391" s="328">
        <v>5262225.96</v>
      </c>
      <c r="E4391" s="328">
        <v>5262225.96</v>
      </c>
      <c r="F4391" s="157">
        <f t="shared" si="273"/>
        <v>7310218686</v>
      </c>
      <c r="G4391" s="166">
        <f t="shared" si="274"/>
        <v>0.15143901921323871</v>
      </c>
      <c r="H4391" s="166">
        <f t="shared" si="275"/>
        <v>7.1875509096327894E-2</v>
      </c>
      <c r="I4391" s="166">
        <f t="shared" si="272"/>
        <v>7.1875509096327894E-2</v>
      </c>
    </row>
    <row r="4392" spans="1:9" x14ac:dyDescent="0.2">
      <c r="A4392" s="337" t="s">
        <v>1313</v>
      </c>
      <c r="B4392" s="328">
        <v>528611000</v>
      </c>
      <c r="C4392" s="328">
        <v>1207529</v>
      </c>
      <c r="D4392" s="328">
        <v>567534.12</v>
      </c>
      <c r="E4392" s="328">
        <v>567534.12</v>
      </c>
      <c r="F4392" s="157">
        <f t="shared" si="273"/>
        <v>527403471</v>
      </c>
      <c r="G4392" s="166">
        <f t="shared" si="274"/>
        <v>0.22843433072713207</v>
      </c>
      <c r="H4392" s="166">
        <f t="shared" si="275"/>
        <v>0.10736328226238197</v>
      </c>
      <c r="I4392" s="166">
        <f t="shared" si="272"/>
        <v>0.10736328226238197</v>
      </c>
    </row>
    <row r="4393" spans="1:9" x14ac:dyDescent="0.2">
      <c r="A4393" s="337" t="s">
        <v>1314</v>
      </c>
      <c r="B4393" s="328">
        <v>272871000</v>
      </c>
      <c r="C4393" s="328">
        <v>110743899.95</v>
      </c>
      <c r="D4393" s="328">
        <v>109733308.31</v>
      </c>
      <c r="E4393" s="328">
        <v>109733308.31</v>
      </c>
      <c r="F4393" s="206">
        <f t="shared" si="273"/>
        <v>162127100.05000001</v>
      </c>
      <c r="G4393" s="168">
        <f t="shared" si="274"/>
        <v>40.584708506950172</v>
      </c>
      <c r="H4393" s="168">
        <f t="shared" si="275"/>
        <v>40.214353416083057</v>
      </c>
      <c r="I4393" s="168">
        <f t="shared" si="272"/>
        <v>40.214353416083057</v>
      </c>
    </row>
    <row r="4394" spans="1:9" x14ac:dyDescent="0.2">
      <c r="A4394" s="337" t="s">
        <v>1315</v>
      </c>
      <c r="B4394" s="328">
        <v>9216000</v>
      </c>
      <c r="C4394" s="328">
        <v>695004.46</v>
      </c>
      <c r="D4394" s="328">
        <v>674578.42</v>
      </c>
      <c r="E4394" s="328">
        <v>674578.42</v>
      </c>
      <c r="F4394" s="206">
        <f t="shared" si="273"/>
        <v>8520995.5399999991</v>
      </c>
      <c r="G4394" s="168">
        <f t="shared" si="274"/>
        <v>7.5412810329861104</v>
      </c>
      <c r="H4394" s="168">
        <f t="shared" si="275"/>
        <v>7.3196443142361112</v>
      </c>
      <c r="I4394" s="168">
        <f t="shared" si="272"/>
        <v>7.3196443142361112</v>
      </c>
    </row>
    <row r="4395" spans="1:9" x14ac:dyDescent="0.2">
      <c r="A4395" s="337" t="s">
        <v>1316</v>
      </c>
      <c r="B4395" s="328">
        <v>1814512000</v>
      </c>
      <c r="C4395" s="328">
        <v>269837559.20999998</v>
      </c>
      <c r="D4395" s="328">
        <v>267269000.19</v>
      </c>
      <c r="E4395" s="328">
        <v>267269000.19</v>
      </c>
      <c r="F4395" s="206">
        <f t="shared" si="273"/>
        <v>1544674440.79</v>
      </c>
      <c r="G4395" s="168">
        <f t="shared" si="274"/>
        <v>14.871081547545565</v>
      </c>
      <c r="H4395" s="168">
        <f t="shared" si="275"/>
        <v>14.729525083879302</v>
      </c>
      <c r="I4395" s="168">
        <f t="shared" si="272"/>
        <v>14.729525083879302</v>
      </c>
    </row>
    <row r="4396" spans="1:9" x14ac:dyDescent="0.2">
      <c r="A4396" s="337" t="s">
        <v>1317</v>
      </c>
      <c r="B4396" s="328">
        <v>2231031000</v>
      </c>
      <c r="C4396" s="328">
        <v>905927494.60000002</v>
      </c>
      <c r="D4396" s="328">
        <v>903203517.55999994</v>
      </c>
      <c r="E4396" s="328">
        <v>903203517.55999994</v>
      </c>
      <c r="F4396" s="157">
        <f t="shared" si="273"/>
        <v>1325103505.4000001</v>
      </c>
      <c r="G4396" s="166">
        <f t="shared" si="274"/>
        <v>40.605777983362849</v>
      </c>
      <c r="H4396" s="166">
        <f t="shared" si="275"/>
        <v>40.483682994992002</v>
      </c>
      <c r="I4396" s="166">
        <f t="shared" si="272"/>
        <v>40.483682994992002</v>
      </c>
    </row>
    <row r="4397" spans="1:9" x14ac:dyDescent="0.2">
      <c r="A4397" s="337" t="s">
        <v>1318</v>
      </c>
      <c r="B4397" s="328">
        <v>7096544000</v>
      </c>
      <c r="C4397" s="328">
        <v>1365125898.79</v>
      </c>
      <c r="D4397" s="328">
        <v>1362540765.1300001</v>
      </c>
      <c r="E4397" s="328">
        <v>1362540765.1300001</v>
      </c>
      <c r="F4397" s="157">
        <f t="shared" si="273"/>
        <v>5731418101.21</v>
      </c>
      <c r="G4397" s="166">
        <f t="shared" si="274"/>
        <v>19.236488899244478</v>
      </c>
      <c r="H4397" s="166">
        <f t="shared" si="275"/>
        <v>19.20006083425961</v>
      </c>
      <c r="I4397" s="166">
        <f t="shared" si="272"/>
        <v>19.20006083425961</v>
      </c>
    </row>
    <row r="4398" spans="1:9" x14ac:dyDescent="0.2">
      <c r="A4398" s="337" t="s">
        <v>1319</v>
      </c>
      <c r="B4398" s="328">
        <v>4644570000</v>
      </c>
      <c r="C4398" s="328">
        <v>1169409915.8599999</v>
      </c>
      <c r="D4398" s="328">
        <v>1167945794.0799999</v>
      </c>
      <c r="E4398" s="328">
        <v>1167945794.0799999</v>
      </c>
      <c r="F4398" s="157">
        <f t="shared" si="273"/>
        <v>3475160084.1400003</v>
      </c>
      <c r="G4398" s="166">
        <f t="shared" si="274"/>
        <v>25.17800174956993</v>
      </c>
      <c r="H4398" s="166">
        <f t="shared" si="275"/>
        <v>25.146478448596959</v>
      </c>
      <c r="I4398" s="166">
        <f t="shared" si="272"/>
        <v>25.146478448596959</v>
      </c>
    </row>
    <row r="4399" spans="1:9" x14ac:dyDescent="0.2">
      <c r="A4399" s="337" t="s">
        <v>1320</v>
      </c>
      <c r="B4399" s="328">
        <v>36430564000</v>
      </c>
      <c r="C4399" s="328">
        <v>10972689036.08</v>
      </c>
      <c r="D4399" s="328">
        <v>10959458714.52</v>
      </c>
      <c r="E4399" s="328">
        <v>10959458714.52</v>
      </c>
      <c r="F4399" s="157">
        <f t="shared" si="273"/>
        <v>25457874963.919998</v>
      </c>
      <c r="G4399" s="166">
        <f t="shared" si="274"/>
        <v>30.1194596824798</v>
      </c>
      <c r="H4399" s="166">
        <f t="shared" si="275"/>
        <v>30.083143139150962</v>
      </c>
      <c r="I4399" s="166">
        <f t="shared" si="272"/>
        <v>30.083143139150962</v>
      </c>
    </row>
    <row r="4400" spans="1:9" x14ac:dyDescent="0.2">
      <c r="A4400" s="337" t="s">
        <v>1321</v>
      </c>
      <c r="B4400" s="328">
        <v>955548000</v>
      </c>
      <c r="C4400" s="328">
        <v>1042866</v>
      </c>
      <c r="D4400" s="328">
        <v>401996.06</v>
      </c>
      <c r="E4400" s="328">
        <v>401996.06</v>
      </c>
      <c r="F4400" s="206">
        <f t="shared" si="273"/>
        <v>954505134</v>
      </c>
      <c r="G4400" s="168">
        <f t="shared" si="274"/>
        <v>0.10913800248653129</v>
      </c>
      <c r="H4400" s="168">
        <f t="shared" si="275"/>
        <v>4.2069687760321828E-2</v>
      </c>
      <c r="I4400" s="168">
        <f t="shared" si="272"/>
        <v>4.2069687760321828E-2</v>
      </c>
    </row>
    <row r="4401" spans="1:9" x14ac:dyDescent="0.2">
      <c r="A4401" s="337" t="s">
        <v>1322</v>
      </c>
      <c r="B4401" s="328">
        <v>649857000</v>
      </c>
      <c r="C4401" s="328">
        <v>2799273</v>
      </c>
      <c r="D4401" s="328">
        <v>1256129.42</v>
      </c>
      <c r="E4401" s="328">
        <v>1256129.42</v>
      </c>
      <c r="F4401" s="157">
        <f t="shared" si="273"/>
        <v>647057727</v>
      </c>
      <c r="G4401" s="166">
        <f t="shared" si="274"/>
        <v>0.43075215008840406</v>
      </c>
      <c r="H4401" s="166">
        <f t="shared" si="275"/>
        <v>0.1932932045049911</v>
      </c>
      <c r="I4401" s="166">
        <f t="shared" si="272"/>
        <v>0.1932932045049911</v>
      </c>
    </row>
    <row r="4402" spans="1:9" x14ac:dyDescent="0.2">
      <c r="A4402" s="337" t="s">
        <v>1323</v>
      </c>
      <c r="B4402" s="328">
        <v>3265544000</v>
      </c>
      <c r="C4402" s="328">
        <v>1211568681.5899999</v>
      </c>
      <c r="D4402" s="328">
        <v>1210198988.8900001</v>
      </c>
      <c r="E4402" s="328">
        <v>1210198988.8900001</v>
      </c>
      <c r="F4402" s="206">
        <f t="shared" si="273"/>
        <v>2053975318.4100001</v>
      </c>
      <c r="G4402" s="168">
        <f t="shared" si="274"/>
        <v>37.101588023006272</v>
      </c>
      <c r="H4402" s="168">
        <f t="shared" si="275"/>
        <v>37.059644239673396</v>
      </c>
      <c r="I4402" s="168">
        <f t="shared" si="272"/>
        <v>37.059644239673396</v>
      </c>
    </row>
    <row r="4403" spans="1:9" x14ac:dyDescent="0.2">
      <c r="A4403" s="337" t="s">
        <v>1324</v>
      </c>
      <c r="B4403" s="328">
        <v>397147216000</v>
      </c>
      <c r="C4403" s="328">
        <v>236951831983.48001</v>
      </c>
      <c r="D4403" s="328">
        <v>236308381467.72</v>
      </c>
      <c r="E4403" s="328">
        <v>236308381467.72</v>
      </c>
      <c r="F4403" s="157">
        <f t="shared" si="273"/>
        <v>160195384016.51999</v>
      </c>
      <c r="G4403" s="166">
        <f t="shared" si="274"/>
        <v>59.663475516716204</v>
      </c>
      <c r="H4403" s="166">
        <f t="shared" si="275"/>
        <v>59.50145738091237</v>
      </c>
      <c r="I4403" s="166">
        <f t="shared" si="272"/>
        <v>59.50145738091237</v>
      </c>
    </row>
    <row r="4404" spans="1:9" x14ac:dyDescent="0.2">
      <c r="A4404" s="337" t="s">
        <v>1325</v>
      </c>
      <c r="B4404" s="328">
        <v>102883000</v>
      </c>
      <c r="C4404" s="328">
        <v>164663</v>
      </c>
      <c r="D4404" s="328">
        <v>78521.2</v>
      </c>
      <c r="E4404" s="328">
        <v>78521.2</v>
      </c>
      <c r="F4404" s="157">
        <f t="shared" si="273"/>
        <v>102718337</v>
      </c>
      <c r="G4404" s="166">
        <f t="shared" si="274"/>
        <v>0.16004879328946472</v>
      </c>
      <c r="H4404" s="166">
        <f t="shared" si="275"/>
        <v>7.6320869337013889E-2</v>
      </c>
      <c r="I4404" s="166">
        <f t="shared" si="272"/>
        <v>7.6320869337013889E-2</v>
      </c>
    </row>
    <row r="4405" spans="1:9" x14ac:dyDescent="0.2">
      <c r="A4405" s="337" t="s">
        <v>1326</v>
      </c>
      <c r="B4405" s="328">
        <v>664352000</v>
      </c>
      <c r="C4405" s="328">
        <v>3238373</v>
      </c>
      <c r="D4405" s="328">
        <v>1544248.3200000001</v>
      </c>
      <c r="E4405" s="328">
        <v>1544248.3200000001</v>
      </c>
      <c r="F4405" s="157">
        <f t="shared" si="273"/>
        <v>661113627</v>
      </c>
      <c r="G4405" s="166">
        <f t="shared" si="274"/>
        <v>0.48744837074322045</v>
      </c>
      <c r="H4405" s="166">
        <f t="shared" si="275"/>
        <v>0.23244429459081933</v>
      </c>
      <c r="I4405" s="166">
        <f t="shared" si="272"/>
        <v>0.23244429459081933</v>
      </c>
    </row>
    <row r="4406" spans="1:9" x14ac:dyDescent="0.2">
      <c r="A4406" s="337" t="s">
        <v>1327</v>
      </c>
      <c r="B4406" s="328">
        <v>49579000000</v>
      </c>
      <c r="C4406" s="328">
        <v>15136504253</v>
      </c>
      <c r="D4406" s="328">
        <v>15136504253</v>
      </c>
      <c r="E4406" s="328">
        <v>15136504253</v>
      </c>
      <c r="F4406" s="157">
        <f t="shared" si="273"/>
        <v>34442495747</v>
      </c>
      <c r="G4406" s="166">
        <f t="shared" si="274"/>
        <v>30.530071709796484</v>
      </c>
      <c r="H4406" s="166">
        <f t="shared" si="275"/>
        <v>30.530071709796484</v>
      </c>
      <c r="I4406" s="166">
        <f t="shared" si="272"/>
        <v>30.530071709796484</v>
      </c>
    </row>
    <row r="4407" spans="1:9" x14ac:dyDescent="0.2">
      <c r="A4407" s="337" t="s">
        <v>1328</v>
      </c>
      <c r="B4407" s="328">
        <v>3664526000</v>
      </c>
      <c r="C4407" s="328">
        <v>1302908756.02</v>
      </c>
      <c r="D4407" s="328">
        <v>1297119503.3399999</v>
      </c>
      <c r="E4407" s="328">
        <v>1297119503.3399999</v>
      </c>
      <c r="F4407" s="157">
        <f t="shared" si="273"/>
        <v>2361617243.98</v>
      </c>
      <c r="G4407" s="166">
        <f t="shared" si="274"/>
        <v>35.554632605144562</v>
      </c>
      <c r="H4407" s="166">
        <f t="shared" si="275"/>
        <v>35.396651663543935</v>
      </c>
      <c r="I4407" s="166">
        <f t="shared" si="272"/>
        <v>35.396651663543935</v>
      </c>
    </row>
    <row r="4408" spans="1:9" x14ac:dyDescent="0.2">
      <c r="A4408" s="337" t="s">
        <v>1329</v>
      </c>
      <c r="B4408" s="328">
        <v>53257600000</v>
      </c>
      <c r="C4408" s="328">
        <v>14391172322.33</v>
      </c>
      <c r="D4408" s="328">
        <v>14340840442.33</v>
      </c>
      <c r="E4408" s="328">
        <v>14340840442.33</v>
      </c>
      <c r="F4408" s="157">
        <f t="shared" si="273"/>
        <v>38866427677.669998</v>
      </c>
      <c r="G4408" s="166">
        <f t="shared" si="274"/>
        <v>27.021819087472959</v>
      </c>
      <c r="H4408" s="166">
        <f t="shared" si="275"/>
        <v>26.927312613279607</v>
      </c>
      <c r="I4408" s="166">
        <f t="shared" si="272"/>
        <v>26.927312613279607</v>
      </c>
    </row>
    <row r="4409" spans="1:9" x14ac:dyDescent="0.2">
      <c r="A4409" s="337" t="s">
        <v>1330</v>
      </c>
      <c r="B4409" s="328">
        <v>23058626682000</v>
      </c>
      <c r="C4409" s="328">
        <v>6581747128300</v>
      </c>
      <c r="D4409" s="328">
        <v>6581747128300</v>
      </c>
      <c r="E4409" s="328">
        <v>6581747128300</v>
      </c>
      <c r="F4409" s="157">
        <f t="shared" si="273"/>
        <v>16476879553700</v>
      </c>
      <c r="G4409" s="166">
        <f t="shared" si="274"/>
        <v>28.543534786648138</v>
      </c>
      <c r="H4409" s="166">
        <f t="shared" si="275"/>
        <v>28.543534786648138</v>
      </c>
      <c r="I4409" s="166">
        <f t="shared" si="272"/>
        <v>28.543534786648138</v>
      </c>
    </row>
    <row r="4410" spans="1:9" x14ac:dyDescent="0.2">
      <c r="A4410" s="337" t="s">
        <v>1331</v>
      </c>
      <c r="B4410" s="328">
        <v>281623275000</v>
      </c>
      <c r="C4410" s="328">
        <v>0</v>
      </c>
      <c r="D4410" s="328">
        <v>0</v>
      </c>
      <c r="E4410" s="328">
        <v>0</v>
      </c>
      <c r="F4410" s="206">
        <f t="shared" si="273"/>
        <v>281623275000</v>
      </c>
      <c r="G4410" s="168">
        <f t="shared" si="274"/>
        <v>0</v>
      </c>
      <c r="H4410" s="168">
        <f t="shared" si="275"/>
        <v>0</v>
      </c>
      <c r="I4410" s="168">
        <f t="shared" si="272"/>
        <v>0</v>
      </c>
    </row>
    <row r="4411" spans="1:9" x14ac:dyDescent="0.2">
      <c r="A4411" s="337" t="s">
        <v>120</v>
      </c>
      <c r="B4411" s="328">
        <v>774198000</v>
      </c>
      <c r="C4411" s="328">
        <v>774198000</v>
      </c>
      <c r="D4411" s="328">
        <v>0</v>
      </c>
      <c r="E4411" s="328">
        <v>0</v>
      </c>
      <c r="F4411" s="157">
        <f t="shared" si="273"/>
        <v>0</v>
      </c>
      <c r="G4411" s="166">
        <f t="shared" si="274"/>
        <v>100</v>
      </c>
      <c r="H4411" s="166">
        <f t="shared" si="275"/>
        <v>0</v>
      </c>
      <c r="I4411" s="166">
        <f t="shared" si="272"/>
        <v>0</v>
      </c>
    </row>
    <row r="4412" spans="1:9" x14ac:dyDescent="0.2">
      <c r="A4412" s="337" t="s">
        <v>1332</v>
      </c>
      <c r="B4412" s="328">
        <v>330151384000</v>
      </c>
      <c r="C4412" s="328">
        <v>112433447776.23</v>
      </c>
      <c r="D4412" s="328">
        <v>112174048077.50999</v>
      </c>
      <c r="E4412" s="328">
        <v>112174048077.50999</v>
      </c>
      <c r="F4412" s="157">
        <f t="shared" si="273"/>
        <v>217717936223.77002</v>
      </c>
      <c r="G4412" s="166">
        <f t="shared" si="274"/>
        <v>34.055119325572782</v>
      </c>
      <c r="H4412" s="166">
        <f t="shared" si="275"/>
        <v>33.976549399384012</v>
      </c>
      <c r="I4412" s="166">
        <f t="shared" si="272"/>
        <v>33.976549399384012</v>
      </c>
    </row>
    <row r="4413" spans="1:9" x14ac:dyDescent="0.2">
      <c r="A4413" s="337" t="s">
        <v>1333</v>
      </c>
      <c r="B4413" s="328">
        <v>247995000</v>
      </c>
      <c r="C4413" s="328">
        <v>107692017.23</v>
      </c>
      <c r="D4413" s="328">
        <v>107548447.70999999</v>
      </c>
      <c r="E4413" s="328">
        <v>107548447.70999999</v>
      </c>
      <c r="F4413" s="206">
        <f t="shared" si="273"/>
        <v>140302982.76999998</v>
      </c>
      <c r="G4413" s="168">
        <f t="shared" si="274"/>
        <v>43.42507600153229</v>
      </c>
      <c r="H4413" s="168">
        <f t="shared" si="275"/>
        <v>43.36718389886893</v>
      </c>
      <c r="I4413" s="168">
        <f t="shared" si="272"/>
        <v>43.36718389886893</v>
      </c>
    </row>
    <row r="4414" spans="1:9" x14ac:dyDescent="0.2">
      <c r="A4414" s="337" t="s">
        <v>1334</v>
      </c>
      <c r="B4414" s="328">
        <v>408395244000</v>
      </c>
      <c r="C4414" s="328">
        <v>0</v>
      </c>
      <c r="D4414" s="328">
        <v>0</v>
      </c>
      <c r="E4414" s="328">
        <v>0</v>
      </c>
      <c r="F4414" s="157">
        <f t="shared" si="273"/>
        <v>408395244000</v>
      </c>
      <c r="G4414" s="166">
        <f t="shared" si="274"/>
        <v>0</v>
      </c>
      <c r="H4414" s="166">
        <f t="shared" si="275"/>
        <v>0</v>
      </c>
      <c r="I4414" s="166">
        <f t="shared" si="272"/>
        <v>0</v>
      </c>
    </row>
    <row r="4415" spans="1:9" x14ac:dyDescent="0.2">
      <c r="A4415" s="337" t="s">
        <v>1335</v>
      </c>
      <c r="B4415" s="328">
        <v>20354016000</v>
      </c>
      <c r="C4415" s="328">
        <v>7231969865.1800003</v>
      </c>
      <c r="D4415" s="328">
        <v>7210279430.04</v>
      </c>
      <c r="E4415" s="328">
        <v>7210279430.04</v>
      </c>
      <c r="F4415" s="157">
        <f t="shared" si="273"/>
        <v>13122046134.82</v>
      </c>
      <c r="G4415" s="166">
        <f t="shared" si="274"/>
        <v>35.530923554250919</v>
      </c>
      <c r="H4415" s="166">
        <f t="shared" si="275"/>
        <v>35.424357679781721</v>
      </c>
      <c r="I4415" s="166">
        <f t="shared" si="272"/>
        <v>35.424357679781721</v>
      </c>
    </row>
    <row r="4416" spans="1:9" x14ac:dyDescent="0.2">
      <c r="A4416" s="337" t="s">
        <v>123</v>
      </c>
      <c r="B4416" s="328">
        <v>6326152000</v>
      </c>
      <c r="C4416" s="328">
        <v>5624642237.4200001</v>
      </c>
      <c r="D4416" s="328">
        <v>5347286482.5799999</v>
      </c>
      <c r="E4416" s="328">
        <v>5347286482.5799999</v>
      </c>
      <c r="F4416" s="157">
        <f t="shared" si="273"/>
        <v>701509762.57999992</v>
      </c>
      <c r="G4416" s="166">
        <f t="shared" si="274"/>
        <v>88.910956256188598</v>
      </c>
      <c r="H4416" s="166">
        <f t="shared" si="275"/>
        <v>84.526683560243256</v>
      </c>
      <c r="I4416" s="166">
        <f t="shared" si="272"/>
        <v>84.526683560243256</v>
      </c>
    </row>
    <row r="4417" spans="1:9" x14ac:dyDescent="0.2">
      <c r="A4417" s="337" t="s">
        <v>124</v>
      </c>
      <c r="B4417" s="328">
        <v>18683684000</v>
      </c>
      <c r="C4417" s="328">
        <v>5078027591</v>
      </c>
      <c r="D4417" s="328">
        <v>4493428751</v>
      </c>
      <c r="E4417" s="328">
        <v>4475760543</v>
      </c>
      <c r="F4417" s="157">
        <f t="shared" si="273"/>
        <v>13605656409</v>
      </c>
      <c r="G4417" s="166">
        <f t="shared" si="274"/>
        <v>27.17894174938947</v>
      </c>
      <c r="H4417" s="166">
        <f t="shared" si="275"/>
        <v>24.050014713372374</v>
      </c>
      <c r="I4417" s="166">
        <f t="shared" si="272"/>
        <v>23.955449808506714</v>
      </c>
    </row>
    <row r="4418" spans="1:9" x14ac:dyDescent="0.2">
      <c r="A4418" s="337" t="s">
        <v>1336</v>
      </c>
      <c r="B4418" s="328">
        <v>52564476000</v>
      </c>
      <c r="C4418" s="328">
        <v>8585787038.8100004</v>
      </c>
      <c r="D4418" s="328">
        <v>8518273755.5500002</v>
      </c>
      <c r="E4418" s="328">
        <v>8518273755.5500002</v>
      </c>
      <c r="F4418" s="206">
        <f t="shared" si="273"/>
        <v>43978688961.190002</v>
      </c>
      <c r="G4418" s="168">
        <f t="shared" si="274"/>
        <v>16.333820275902685</v>
      </c>
      <c r="H4418" s="168">
        <f t="shared" si="275"/>
        <v>16.205381283644872</v>
      </c>
      <c r="I4418" s="168">
        <f t="shared" si="272"/>
        <v>16.205381283644872</v>
      </c>
    </row>
    <row r="4419" spans="1:9" x14ac:dyDescent="0.2">
      <c r="A4419" s="337" t="s">
        <v>1337</v>
      </c>
      <c r="B4419" s="328">
        <v>153714000000</v>
      </c>
      <c r="C4419" s="328">
        <v>57546457210</v>
      </c>
      <c r="D4419" s="328">
        <v>57546457210</v>
      </c>
      <c r="E4419" s="328">
        <v>57546457210</v>
      </c>
      <c r="F4419" s="206">
        <f t="shared" si="273"/>
        <v>96167542790</v>
      </c>
      <c r="G4419" s="168">
        <f t="shared" si="274"/>
        <v>37.437355875196793</v>
      </c>
      <c r="H4419" s="168">
        <f t="shared" si="275"/>
        <v>37.437355875196793</v>
      </c>
      <c r="I4419" s="168">
        <f t="shared" si="272"/>
        <v>37.437355875196793</v>
      </c>
    </row>
    <row r="4420" spans="1:9" x14ac:dyDescent="0.2">
      <c r="A4420" s="337" t="s">
        <v>1338</v>
      </c>
      <c r="B4420" s="328">
        <v>4869759000</v>
      </c>
      <c r="C4420" s="328">
        <v>3478088633.0999999</v>
      </c>
      <c r="D4420" s="328">
        <v>3387353864</v>
      </c>
      <c r="E4420" s="328">
        <v>3387353864</v>
      </c>
      <c r="F4420" s="157">
        <f t="shared" si="273"/>
        <v>1391670366.9000001</v>
      </c>
      <c r="G4420" s="166">
        <f t="shared" si="274"/>
        <v>71.422192209101112</v>
      </c>
      <c r="H4420" s="166">
        <f t="shared" si="275"/>
        <v>69.558963061621739</v>
      </c>
      <c r="I4420" s="166">
        <f t="shared" si="272"/>
        <v>69.558963061621739</v>
      </c>
    </row>
    <row r="4421" spans="1:9" x14ac:dyDescent="0.2">
      <c r="A4421" s="327" t="s">
        <v>127</v>
      </c>
      <c r="B4421" s="324">
        <v>80890618000</v>
      </c>
      <c r="C4421" s="324">
        <v>208071957</v>
      </c>
      <c r="D4421" s="324">
        <v>208071957</v>
      </c>
      <c r="E4421" s="324">
        <v>208071957</v>
      </c>
      <c r="F4421" s="205">
        <f t="shared" si="273"/>
        <v>80682546043</v>
      </c>
      <c r="G4421" s="204">
        <f t="shared" si="274"/>
        <v>0.25722631640668142</v>
      </c>
      <c r="H4421" s="204">
        <f t="shared" si="275"/>
        <v>0.25722631640668142</v>
      </c>
      <c r="I4421" s="204">
        <f t="shared" si="272"/>
        <v>0.25722631640668142</v>
      </c>
    </row>
    <row r="4422" spans="1:9" x14ac:dyDescent="0.2">
      <c r="A4422" s="337" t="s">
        <v>128</v>
      </c>
      <c r="B4422" s="328">
        <v>365573000</v>
      </c>
      <c r="C4422" s="328">
        <v>208071957</v>
      </c>
      <c r="D4422" s="328">
        <v>208071957</v>
      </c>
      <c r="E4422" s="328">
        <v>208071957</v>
      </c>
      <c r="F4422" s="157">
        <f t="shared" si="273"/>
        <v>157501043</v>
      </c>
      <c r="G4422" s="166">
        <f t="shared" si="274"/>
        <v>56.916664250368598</v>
      </c>
      <c r="H4422" s="166">
        <f t="shared" si="275"/>
        <v>56.916664250368598</v>
      </c>
      <c r="I4422" s="166">
        <f t="shared" si="272"/>
        <v>56.916664250368598</v>
      </c>
    </row>
    <row r="4423" spans="1:9" x14ac:dyDescent="0.2">
      <c r="A4423" s="337" t="s">
        <v>130</v>
      </c>
      <c r="B4423" s="328">
        <v>80525045000</v>
      </c>
      <c r="C4423" s="328">
        <v>0</v>
      </c>
      <c r="D4423" s="328">
        <v>0</v>
      </c>
      <c r="E4423" s="328">
        <v>0</v>
      </c>
      <c r="F4423" s="157">
        <f t="shared" si="273"/>
        <v>80525045000</v>
      </c>
      <c r="G4423" s="166">
        <f t="shared" si="274"/>
        <v>0</v>
      </c>
      <c r="H4423" s="166">
        <f t="shared" si="275"/>
        <v>0</v>
      </c>
      <c r="I4423" s="166">
        <f t="shared" ref="I4423:I4486" si="276">IFERROR(IF(E4423&gt;0,+E4423/B4423*100,0),0)</f>
        <v>0</v>
      </c>
    </row>
    <row r="4424" spans="1:9" x14ac:dyDescent="0.2">
      <c r="A4424" s="326" t="s">
        <v>131</v>
      </c>
      <c r="B4424" s="324">
        <v>382836051080</v>
      </c>
      <c r="C4424" s="324">
        <v>192857932758.92999</v>
      </c>
      <c r="D4424" s="324">
        <v>135596526446.47002</v>
      </c>
      <c r="E4424" s="324">
        <v>135596336532.47002</v>
      </c>
      <c r="F4424" s="205">
        <f t="shared" si="273"/>
        <v>189978118321.07001</v>
      </c>
      <c r="G4424" s="204">
        <f t="shared" si="274"/>
        <v>50.376115889521891</v>
      </c>
      <c r="H4424" s="204">
        <f t="shared" si="275"/>
        <v>35.418954422903823</v>
      </c>
      <c r="I4424" s="204">
        <f t="shared" si="276"/>
        <v>35.418904815767959</v>
      </c>
    </row>
    <row r="4425" spans="1:9" x14ac:dyDescent="0.2">
      <c r="A4425" s="327" t="s">
        <v>1653</v>
      </c>
      <c r="B4425" s="324">
        <v>382836051080</v>
      </c>
      <c r="C4425" s="324">
        <v>192857932758.92999</v>
      </c>
      <c r="D4425" s="324">
        <v>135596526446.47002</v>
      </c>
      <c r="E4425" s="324">
        <v>135596336532.47002</v>
      </c>
      <c r="F4425" s="205">
        <f t="shared" ref="F4425:F4488" si="277">+B4425-C4425</f>
        <v>189978118321.07001</v>
      </c>
      <c r="G4425" s="204">
        <f t="shared" ref="G4425:G4488" si="278">IFERROR(IF(C4425&gt;0,+C4425/B4425*100,0),0)</f>
        <v>50.376115889521891</v>
      </c>
      <c r="H4425" s="204">
        <f t="shared" ref="H4425:H4488" si="279">IFERROR(IF(D4425&gt;0,+D4425/B4425*100,0),0)</f>
        <v>35.418954422903823</v>
      </c>
      <c r="I4425" s="204">
        <f t="shared" si="276"/>
        <v>35.418904815767959</v>
      </c>
    </row>
    <row r="4426" spans="1:9" x14ac:dyDescent="0.2">
      <c r="A4426" s="337" t="s">
        <v>1339</v>
      </c>
      <c r="B4426" s="328">
        <v>249926746915</v>
      </c>
      <c r="C4426" s="328">
        <v>105896615023.53999</v>
      </c>
      <c r="D4426" s="328">
        <v>99691758043.690002</v>
      </c>
      <c r="E4426" s="328">
        <v>99691758043.690002</v>
      </c>
      <c r="F4426" s="157">
        <f t="shared" si="277"/>
        <v>144030131891.46002</v>
      </c>
      <c r="G4426" s="166">
        <f t="shared" si="278"/>
        <v>42.371061253222088</v>
      </c>
      <c r="H4426" s="166">
        <f t="shared" si="279"/>
        <v>39.888391008264165</v>
      </c>
      <c r="I4426" s="166">
        <f t="shared" si="276"/>
        <v>39.888391008264165</v>
      </c>
    </row>
    <row r="4427" spans="1:9" x14ac:dyDescent="0.2">
      <c r="A4427" s="337" t="s">
        <v>1340</v>
      </c>
      <c r="B4427" s="328">
        <v>850000000</v>
      </c>
      <c r="C4427" s="328">
        <v>680595855</v>
      </c>
      <c r="D4427" s="328">
        <v>216887678.27000001</v>
      </c>
      <c r="E4427" s="328">
        <v>216887678.27000001</v>
      </c>
      <c r="F4427" s="157">
        <f t="shared" si="277"/>
        <v>169404145</v>
      </c>
      <c r="G4427" s="166">
        <f t="shared" si="278"/>
        <v>80.070100588235292</v>
      </c>
      <c r="H4427" s="166">
        <f t="shared" si="279"/>
        <v>25.516197443529414</v>
      </c>
      <c r="I4427" s="166">
        <f t="shared" si="276"/>
        <v>25.516197443529414</v>
      </c>
    </row>
    <row r="4428" spans="1:9" x14ac:dyDescent="0.2">
      <c r="A4428" s="337" t="s">
        <v>1341</v>
      </c>
      <c r="B4428" s="328">
        <v>12394253085</v>
      </c>
      <c r="C4428" s="328">
        <v>12394253085</v>
      </c>
      <c r="D4428" s="328">
        <v>4082547901.0500002</v>
      </c>
      <c r="E4428" s="328">
        <v>4082547901.0500002</v>
      </c>
      <c r="F4428" s="157">
        <f t="shared" si="277"/>
        <v>0</v>
      </c>
      <c r="G4428" s="166">
        <f t="shared" si="278"/>
        <v>100</v>
      </c>
      <c r="H4428" s="166">
        <f t="shared" si="279"/>
        <v>32.939039351962698</v>
      </c>
      <c r="I4428" s="166">
        <f t="shared" si="276"/>
        <v>32.939039351962698</v>
      </c>
    </row>
    <row r="4429" spans="1:9" x14ac:dyDescent="0.2">
      <c r="A4429" s="337" t="s">
        <v>1342</v>
      </c>
      <c r="B4429" s="328">
        <v>19149606428</v>
      </c>
      <c r="C4429" s="328">
        <v>17022934033</v>
      </c>
      <c r="D4429" s="328">
        <v>6829755915.6899996</v>
      </c>
      <c r="E4429" s="328">
        <v>6829755915.6899996</v>
      </c>
      <c r="F4429" s="157">
        <f t="shared" si="277"/>
        <v>2126672395</v>
      </c>
      <c r="G4429" s="166">
        <f t="shared" si="278"/>
        <v>88.894432880404054</v>
      </c>
      <c r="H4429" s="166">
        <f t="shared" si="279"/>
        <v>35.66525474750086</v>
      </c>
      <c r="I4429" s="166">
        <f t="shared" si="276"/>
        <v>35.66525474750086</v>
      </c>
    </row>
    <row r="4430" spans="1:9" s="351" customFormat="1" x14ac:dyDescent="0.2">
      <c r="A4430" s="337" t="s">
        <v>1343</v>
      </c>
      <c r="B4430" s="328">
        <v>10844914706</v>
      </c>
      <c r="C4430" s="328">
        <v>10456561805</v>
      </c>
      <c r="D4430" s="328">
        <v>4708984217.1199999</v>
      </c>
      <c r="E4430" s="328">
        <v>4708984217.1199999</v>
      </c>
      <c r="F4430" s="157">
        <f t="shared" si="277"/>
        <v>388352901</v>
      </c>
      <c r="G4430" s="166">
        <f t="shared" si="278"/>
        <v>96.419032223599316</v>
      </c>
      <c r="H4430" s="166">
        <f t="shared" si="279"/>
        <v>43.421127272810473</v>
      </c>
      <c r="I4430" s="166">
        <f t="shared" si="276"/>
        <v>43.421127272810473</v>
      </c>
    </row>
    <row r="4431" spans="1:9" x14ac:dyDescent="0.2">
      <c r="A4431" s="337" t="s">
        <v>1344</v>
      </c>
      <c r="B4431" s="328">
        <v>19140691476</v>
      </c>
      <c r="C4431" s="328">
        <v>6327527849.3999996</v>
      </c>
      <c r="D4431" s="328">
        <v>3171367583.79</v>
      </c>
      <c r="E4431" s="328">
        <v>3171367583.79</v>
      </c>
      <c r="F4431" s="206">
        <f t="shared" si="277"/>
        <v>12813163626.6</v>
      </c>
      <c r="G4431" s="168">
        <f t="shared" si="278"/>
        <v>33.057989871128306</v>
      </c>
      <c r="H4431" s="168">
        <f t="shared" si="279"/>
        <v>16.568720036924962</v>
      </c>
      <c r="I4431" s="168">
        <f t="shared" si="276"/>
        <v>16.568720036924962</v>
      </c>
    </row>
    <row r="4432" spans="1:9" x14ac:dyDescent="0.2">
      <c r="A4432" s="337" t="s">
        <v>1345</v>
      </c>
      <c r="B4432" s="328">
        <v>500000000</v>
      </c>
      <c r="C4432" s="328">
        <v>275393632</v>
      </c>
      <c r="D4432" s="328">
        <v>138302301</v>
      </c>
      <c r="E4432" s="328">
        <v>138302301</v>
      </c>
      <c r="F4432" s="206">
        <f t="shared" si="277"/>
        <v>224606368</v>
      </c>
      <c r="G4432" s="168">
        <f t="shared" si="278"/>
        <v>55.078726400000001</v>
      </c>
      <c r="H4432" s="168">
        <f t="shared" si="279"/>
        <v>27.660460199999999</v>
      </c>
      <c r="I4432" s="168">
        <f t="shared" si="276"/>
        <v>27.660460199999999</v>
      </c>
    </row>
    <row r="4433" spans="1:9" x14ac:dyDescent="0.2">
      <c r="A4433" s="337" t="s">
        <v>1346</v>
      </c>
      <c r="B4433" s="328">
        <v>1000000000</v>
      </c>
      <c r="C4433" s="328">
        <v>585977975</v>
      </c>
      <c r="D4433" s="328">
        <v>131642184</v>
      </c>
      <c r="E4433" s="328">
        <v>131642184</v>
      </c>
      <c r="F4433" s="206">
        <f t="shared" si="277"/>
        <v>414022025</v>
      </c>
      <c r="G4433" s="168">
        <f t="shared" si="278"/>
        <v>58.597797500000006</v>
      </c>
      <c r="H4433" s="168">
        <f t="shared" si="279"/>
        <v>13.164218399999999</v>
      </c>
      <c r="I4433" s="168">
        <f t="shared" si="276"/>
        <v>13.164218399999999</v>
      </c>
    </row>
    <row r="4434" spans="1:9" x14ac:dyDescent="0.2">
      <c r="A4434" s="337" t="s">
        <v>1347</v>
      </c>
      <c r="B4434" s="328">
        <v>2500000000</v>
      </c>
      <c r="C4434" s="328">
        <v>1568562197.8299999</v>
      </c>
      <c r="D4434" s="328">
        <v>692263342.74000001</v>
      </c>
      <c r="E4434" s="328">
        <v>692263342.74000001</v>
      </c>
      <c r="F4434" s="157">
        <f t="shared" si="277"/>
        <v>931437802.17000008</v>
      </c>
      <c r="G4434" s="166">
        <f t="shared" si="278"/>
        <v>62.742487913199994</v>
      </c>
      <c r="H4434" s="166">
        <f t="shared" si="279"/>
        <v>27.6905337096</v>
      </c>
      <c r="I4434" s="166">
        <f t="shared" si="276"/>
        <v>27.6905337096</v>
      </c>
    </row>
    <row r="4435" spans="1:9" x14ac:dyDescent="0.2">
      <c r="A4435" s="337" t="s">
        <v>1348</v>
      </c>
      <c r="B4435" s="328">
        <v>1100000000</v>
      </c>
      <c r="C4435" s="328">
        <v>663936089</v>
      </c>
      <c r="D4435" s="328">
        <v>286276858.55000001</v>
      </c>
      <c r="E4435" s="328">
        <v>286276858.55000001</v>
      </c>
      <c r="F4435" s="157">
        <f t="shared" si="277"/>
        <v>436063911</v>
      </c>
      <c r="G4435" s="166">
        <f t="shared" si="278"/>
        <v>60.35782627272728</v>
      </c>
      <c r="H4435" s="166">
        <f t="shared" si="279"/>
        <v>26.025168959090912</v>
      </c>
      <c r="I4435" s="166">
        <f t="shared" si="276"/>
        <v>26.025168959090912</v>
      </c>
    </row>
    <row r="4436" spans="1:9" x14ac:dyDescent="0.2">
      <c r="A4436" s="337" t="s">
        <v>1349</v>
      </c>
      <c r="B4436" s="328">
        <v>1200000000</v>
      </c>
      <c r="C4436" s="328">
        <v>980715821</v>
      </c>
      <c r="D4436" s="328">
        <v>348784062.67000002</v>
      </c>
      <c r="E4436" s="328">
        <v>348784062.67000002</v>
      </c>
      <c r="F4436" s="157">
        <f t="shared" si="277"/>
        <v>219284179</v>
      </c>
      <c r="G4436" s="166">
        <f t="shared" si="278"/>
        <v>81.726318416666672</v>
      </c>
      <c r="H4436" s="166">
        <f t="shared" si="279"/>
        <v>29.065338555833335</v>
      </c>
      <c r="I4436" s="166">
        <f t="shared" si="276"/>
        <v>29.065338555833335</v>
      </c>
    </row>
    <row r="4437" spans="1:9" x14ac:dyDescent="0.2">
      <c r="A4437" s="337" t="s">
        <v>1350</v>
      </c>
      <c r="B4437" s="328">
        <v>2100000000</v>
      </c>
      <c r="C4437" s="328">
        <v>1225160118</v>
      </c>
      <c r="D4437" s="328">
        <v>472618323.97000003</v>
      </c>
      <c r="E4437" s="328">
        <v>472618323.97000003</v>
      </c>
      <c r="F4437" s="206">
        <f t="shared" si="277"/>
        <v>874839882</v>
      </c>
      <c r="G4437" s="168">
        <f t="shared" si="278"/>
        <v>58.340958000000001</v>
      </c>
      <c r="H4437" s="168">
        <f t="shared" si="279"/>
        <v>22.505634474761909</v>
      </c>
      <c r="I4437" s="168">
        <f t="shared" si="276"/>
        <v>22.505634474761909</v>
      </c>
    </row>
    <row r="4438" spans="1:9" x14ac:dyDescent="0.2">
      <c r="A4438" s="337" t="s">
        <v>1351</v>
      </c>
      <c r="B4438" s="328">
        <v>2750000000</v>
      </c>
      <c r="C4438" s="328">
        <v>2210833749.6700001</v>
      </c>
      <c r="D4438" s="328">
        <v>1124036789.8299999</v>
      </c>
      <c r="E4438" s="328">
        <v>1124036789.8299999</v>
      </c>
      <c r="F4438" s="157">
        <f t="shared" si="277"/>
        <v>539166250.32999992</v>
      </c>
      <c r="G4438" s="166">
        <f t="shared" si="278"/>
        <v>80.393954533454547</v>
      </c>
      <c r="H4438" s="166">
        <f t="shared" si="279"/>
        <v>40.87406508472727</v>
      </c>
      <c r="I4438" s="166">
        <f t="shared" si="276"/>
        <v>40.87406508472727</v>
      </c>
    </row>
    <row r="4439" spans="1:9" x14ac:dyDescent="0.2">
      <c r="A4439" s="337" t="s">
        <v>1352</v>
      </c>
      <c r="B4439" s="328">
        <v>1200000000</v>
      </c>
      <c r="C4439" s="328">
        <v>1141795077</v>
      </c>
      <c r="D4439" s="328">
        <v>551649395.08000004</v>
      </c>
      <c r="E4439" s="328">
        <v>551649395.08000004</v>
      </c>
      <c r="F4439" s="206">
        <f t="shared" si="277"/>
        <v>58204923</v>
      </c>
      <c r="G4439" s="168">
        <f t="shared" si="278"/>
        <v>95.14958974999999</v>
      </c>
      <c r="H4439" s="168">
        <f t="shared" si="279"/>
        <v>45.970782923333338</v>
      </c>
      <c r="I4439" s="168">
        <f t="shared" si="276"/>
        <v>45.970782923333338</v>
      </c>
    </row>
    <row r="4440" spans="1:9" x14ac:dyDescent="0.2">
      <c r="A4440" s="337" t="s">
        <v>1353</v>
      </c>
      <c r="B4440" s="328">
        <v>650000000</v>
      </c>
      <c r="C4440" s="328">
        <v>608336557.91999996</v>
      </c>
      <c r="D4440" s="328">
        <v>383768071.43000001</v>
      </c>
      <c r="E4440" s="328">
        <v>383768071.43000001</v>
      </c>
      <c r="F4440" s="157">
        <f t="shared" si="277"/>
        <v>41663442.080000043</v>
      </c>
      <c r="G4440" s="166">
        <f t="shared" si="278"/>
        <v>93.590239679999996</v>
      </c>
      <c r="H4440" s="166">
        <f t="shared" si="279"/>
        <v>59.041241758461538</v>
      </c>
      <c r="I4440" s="166">
        <f t="shared" si="276"/>
        <v>59.041241758461538</v>
      </c>
    </row>
    <row r="4441" spans="1:9" x14ac:dyDescent="0.2">
      <c r="A4441" s="337" t="s">
        <v>1354</v>
      </c>
      <c r="B4441" s="328">
        <v>8000000000</v>
      </c>
      <c r="C4441" s="328">
        <v>5467369207.5</v>
      </c>
      <c r="D4441" s="328">
        <v>2521066781.1399999</v>
      </c>
      <c r="E4441" s="328">
        <v>2520876867.1399999</v>
      </c>
      <c r="F4441" s="157">
        <f t="shared" si="277"/>
        <v>2532630792.5</v>
      </c>
      <c r="G4441" s="166">
        <f t="shared" si="278"/>
        <v>68.342115093749996</v>
      </c>
      <c r="H4441" s="166">
        <f t="shared" si="279"/>
        <v>31.513334764250001</v>
      </c>
      <c r="I4441" s="166">
        <f t="shared" si="276"/>
        <v>31.510960839249996</v>
      </c>
    </row>
    <row r="4442" spans="1:9" x14ac:dyDescent="0.2">
      <c r="A4442" s="337" t="s">
        <v>1355</v>
      </c>
      <c r="B4442" s="328">
        <v>3262219455</v>
      </c>
      <c r="C4442" s="328">
        <v>1039212270</v>
      </c>
      <c r="D4442" s="328">
        <v>477175609.32999998</v>
      </c>
      <c r="E4442" s="328">
        <v>477175609.32999998</v>
      </c>
      <c r="F4442" s="206">
        <f t="shared" si="277"/>
        <v>2223007185</v>
      </c>
      <c r="G4442" s="168">
        <f t="shared" si="278"/>
        <v>31.85598897729583</v>
      </c>
      <c r="H4442" s="168">
        <f t="shared" si="279"/>
        <v>14.627330132515562</v>
      </c>
      <c r="I4442" s="168">
        <f t="shared" si="276"/>
        <v>14.627330132515562</v>
      </c>
    </row>
    <row r="4443" spans="1:9" x14ac:dyDescent="0.2">
      <c r="A4443" s="337" t="s">
        <v>1356</v>
      </c>
      <c r="B4443" s="328">
        <v>1600000000</v>
      </c>
      <c r="C4443" s="328">
        <v>904717034.94000006</v>
      </c>
      <c r="D4443" s="328">
        <v>447377619.56999999</v>
      </c>
      <c r="E4443" s="328">
        <v>447377619.56999999</v>
      </c>
      <c r="F4443" s="157">
        <f t="shared" si="277"/>
        <v>695282965.05999994</v>
      </c>
      <c r="G4443" s="166">
        <f t="shared" si="278"/>
        <v>56.544814683749998</v>
      </c>
      <c r="H4443" s="166">
        <f t="shared" si="279"/>
        <v>27.961101223125002</v>
      </c>
      <c r="I4443" s="166">
        <f t="shared" si="276"/>
        <v>27.961101223125002</v>
      </c>
    </row>
    <row r="4444" spans="1:9" x14ac:dyDescent="0.2">
      <c r="A4444" s="337" t="s">
        <v>1357</v>
      </c>
      <c r="B4444" s="328">
        <v>34580788770</v>
      </c>
      <c r="C4444" s="328">
        <v>15741741015</v>
      </c>
      <c r="D4444" s="328">
        <v>5432185480.0499992</v>
      </c>
      <c r="E4444" s="328">
        <v>5432185480.0499992</v>
      </c>
      <c r="F4444" s="157">
        <f t="shared" si="277"/>
        <v>18839047755</v>
      </c>
      <c r="G4444" s="166">
        <f t="shared" si="278"/>
        <v>45.521636651204709</v>
      </c>
      <c r="H4444" s="166">
        <f t="shared" si="279"/>
        <v>15.708680088762472</v>
      </c>
      <c r="I4444" s="166">
        <f t="shared" si="276"/>
        <v>15.708680088762472</v>
      </c>
    </row>
    <row r="4445" spans="1:9" x14ac:dyDescent="0.2">
      <c r="A4445" s="337" t="s">
        <v>1358</v>
      </c>
      <c r="B4445" s="328">
        <v>6500000000</v>
      </c>
      <c r="C4445" s="328">
        <v>4831682452.5299997</v>
      </c>
      <c r="D4445" s="328">
        <v>2938711447.6300001</v>
      </c>
      <c r="E4445" s="328">
        <v>2938711447.6300001</v>
      </c>
      <c r="F4445" s="206">
        <f t="shared" si="277"/>
        <v>1668317547.4700003</v>
      </c>
      <c r="G4445" s="168">
        <f t="shared" si="278"/>
        <v>74.333576192769229</v>
      </c>
      <c r="H4445" s="168">
        <f t="shared" si="279"/>
        <v>45.210945348153849</v>
      </c>
      <c r="I4445" s="168">
        <f t="shared" si="276"/>
        <v>45.210945348153849</v>
      </c>
    </row>
    <row r="4446" spans="1:9" x14ac:dyDescent="0.2">
      <c r="A4446" s="337" t="s">
        <v>1359</v>
      </c>
      <c r="B4446" s="328">
        <v>756830245</v>
      </c>
      <c r="C4446" s="328">
        <v>715944426</v>
      </c>
      <c r="D4446" s="328">
        <v>326037548.42000002</v>
      </c>
      <c r="E4446" s="328">
        <v>326037548.42000002</v>
      </c>
      <c r="F4446" s="206">
        <f t="shared" si="277"/>
        <v>40885819</v>
      </c>
      <c r="G4446" s="168">
        <f t="shared" si="278"/>
        <v>94.597755669767139</v>
      </c>
      <c r="H4446" s="168">
        <f t="shared" si="279"/>
        <v>43.079349771493341</v>
      </c>
      <c r="I4446" s="168">
        <f t="shared" si="276"/>
        <v>43.079349771493341</v>
      </c>
    </row>
    <row r="4447" spans="1:9" x14ac:dyDescent="0.2">
      <c r="A4447" s="337" t="s">
        <v>1360</v>
      </c>
      <c r="B4447" s="328">
        <v>830000000</v>
      </c>
      <c r="C4447" s="328">
        <v>639262787</v>
      </c>
      <c r="D4447" s="328">
        <v>317610661.44999999</v>
      </c>
      <c r="E4447" s="328">
        <v>317610661.44999999</v>
      </c>
      <c r="F4447" s="157">
        <f t="shared" si="277"/>
        <v>190737213</v>
      </c>
      <c r="G4447" s="166">
        <f t="shared" si="278"/>
        <v>77.019612891566268</v>
      </c>
      <c r="H4447" s="166">
        <f t="shared" si="279"/>
        <v>38.266344753012049</v>
      </c>
      <c r="I4447" s="166">
        <f t="shared" si="276"/>
        <v>38.266344753012049</v>
      </c>
    </row>
    <row r="4448" spans="1:9" x14ac:dyDescent="0.2">
      <c r="A4448" s="337" t="s">
        <v>1361</v>
      </c>
      <c r="B4448" s="328">
        <v>2000000000</v>
      </c>
      <c r="C4448" s="328">
        <v>1478804697.5999999</v>
      </c>
      <c r="D4448" s="328">
        <v>305718630</v>
      </c>
      <c r="E4448" s="328">
        <v>305718630</v>
      </c>
      <c r="F4448" s="157">
        <f t="shared" si="277"/>
        <v>521195302.4000001</v>
      </c>
      <c r="G4448" s="166">
        <f t="shared" si="278"/>
        <v>73.940234880000006</v>
      </c>
      <c r="H4448" s="166">
        <f t="shared" si="279"/>
        <v>15.2859315</v>
      </c>
      <c r="I4448" s="166">
        <f t="shared" si="276"/>
        <v>15.2859315</v>
      </c>
    </row>
    <row r="4449" spans="1:9" s="351" customFormat="1" x14ac:dyDescent="0.2">
      <c r="A4449" s="325" t="s">
        <v>1362</v>
      </c>
      <c r="B4449" s="324">
        <v>69298249000</v>
      </c>
      <c r="C4449" s="324">
        <v>40483089841.57</v>
      </c>
      <c r="D4449" s="324">
        <v>27818198131.360001</v>
      </c>
      <c r="E4449" s="324">
        <v>27818198131.360001</v>
      </c>
      <c r="F4449" s="205">
        <f t="shared" si="277"/>
        <v>28815159158.43</v>
      </c>
      <c r="G4449" s="204">
        <f t="shared" si="278"/>
        <v>58.418633119532359</v>
      </c>
      <c r="H4449" s="204">
        <f t="shared" si="279"/>
        <v>40.142714329419782</v>
      </c>
      <c r="I4449" s="204">
        <f t="shared" si="276"/>
        <v>40.142714329419782</v>
      </c>
    </row>
    <row r="4450" spans="1:9" x14ac:dyDescent="0.2">
      <c r="A4450" s="326" t="s">
        <v>109</v>
      </c>
      <c r="B4450" s="324">
        <v>46198249000</v>
      </c>
      <c r="C4450" s="324">
        <v>27124869949.57</v>
      </c>
      <c r="D4450" s="324">
        <v>20797649241.860001</v>
      </c>
      <c r="E4450" s="324">
        <v>20797649241.860001</v>
      </c>
      <c r="F4450" s="164">
        <f t="shared" si="277"/>
        <v>19073379050.43</v>
      </c>
      <c r="G4450" s="162">
        <f t="shared" si="278"/>
        <v>58.714065006165065</v>
      </c>
      <c r="H4450" s="162">
        <f t="shared" si="279"/>
        <v>45.018263012219364</v>
      </c>
      <c r="I4450" s="162">
        <f t="shared" si="276"/>
        <v>45.018263012219364</v>
      </c>
    </row>
    <row r="4451" spans="1:9" x14ac:dyDescent="0.2">
      <c r="A4451" s="327" t="s">
        <v>28</v>
      </c>
      <c r="B4451" s="324">
        <v>22243628239</v>
      </c>
      <c r="C4451" s="324">
        <v>13567701363</v>
      </c>
      <c r="D4451" s="324">
        <v>13546544244</v>
      </c>
      <c r="E4451" s="324">
        <v>13546544244</v>
      </c>
      <c r="F4451" s="164">
        <f t="shared" si="277"/>
        <v>8675926876</v>
      </c>
      <c r="G4451" s="162">
        <f t="shared" si="278"/>
        <v>60.995900566309594</v>
      </c>
      <c r="H4451" s="162">
        <f t="shared" si="279"/>
        <v>60.900785152705858</v>
      </c>
      <c r="I4451" s="162">
        <f t="shared" si="276"/>
        <v>60.900785152705858</v>
      </c>
    </row>
    <row r="4452" spans="1:9" x14ac:dyDescent="0.2">
      <c r="A4452" s="337" t="s">
        <v>110</v>
      </c>
      <c r="B4452" s="328">
        <v>13814753239</v>
      </c>
      <c r="C4452" s="328">
        <v>9145065391</v>
      </c>
      <c r="D4452" s="328">
        <v>9136275095</v>
      </c>
      <c r="E4452" s="328">
        <v>9136275095</v>
      </c>
      <c r="F4452" s="206">
        <f t="shared" si="277"/>
        <v>4669687848</v>
      </c>
      <c r="G4452" s="168">
        <f t="shared" si="278"/>
        <v>66.19781933695964</v>
      </c>
      <c r="H4452" s="168">
        <f t="shared" si="279"/>
        <v>66.134189564875228</v>
      </c>
      <c r="I4452" s="168">
        <f t="shared" si="276"/>
        <v>66.134189564875228</v>
      </c>
    </row>
    <row r="4453" spans="1:9" s="351" customFormat="1" x14ac:dyDescent="0.2">
      <c r="A4453" s="337" t="s">
        <v>111</v>
      </c>
      <c r="B4453" s="328">
        <v>5031377000</v>
      </c>
      <c r="C4453" s="328">
        <v>3571655875</v>
      </c>
      <c r="D4453" s="328">
        <v>3571232274</v>
      </c>
      <c r="E4453" s="328">
        <v>3571232274</v>
      </c>
      <c r="F4453" s="157">
        <f t="shared" si="277"/>
        <v>1459721125</v>
      </c>
      <c r="G4453" s="166">
        <f t="shared" si="278"/>
        <v>70.987641653567195</v>
      </c>
      <c r="H4453" s="166">
        <f t="shared" si="279"/>
        <v>70.979222467328526</v>
      </c>
      <c r="I4453" s="166">
        <f t="shared" si="276"/>
        <v>70.979222467328526</v>
      </c>
    </row>
    <row r="4454" spans="1:9" x14ac:dyDescent="0.2">
      <c r="A4454" s="337" t="s">
        <v>112</v>
      </c>
      <c r="B4454" s="328">
        <v>1274061000</v>
      </c>
      <c r="C4454" s="328">
        <v>850980097</v>
      </c>
      <c r="D4454" s="328">
        <v>839036875</v>
      </c>
      <c r="E4454" s="328">
        <v>839036875</v>
      </c>
      <c r="F4454" s="157">
        <f t="shared" si="277"/>
        <v>423080903</v>
      </c>
      <c r="G4454" s="166">
        <f t="shared" si="278"/>
        <v>66.792727899213617</v>
      </c>
      <c r="H4454" s="166">
        <f t="shared" si="279"/>
        <v>65.855314227497743</v>
      </c>
      <c r="I4454" s="166">
        <f t="shared" si="276"/>
        <v>65.855314227497743</v>
      </c>
    </row>
    <row r="4455" spans="1:9" x14ac:dyDescent="0.2">
      <c r="A4455" s="337" t="s">
        <v>216</v>
      </c>
      <c r="B4455" s="328">
        <v>2123437000</v>
      </c>
      <c r="C4455" s="328">
        <v>0</v>
      </c>
      <c r="D4455" s="328">
        <v>0</v>
      </c>
      <c r="E4455" s="328">
        <v>0</v>
      </c>
      <c r="F4455" s="157">
        <f t="shared" si="277"/>
        <v>2123437000</v>
      </c>
      <c r="G4455" s="166">
        <f t="shared" si="278"/>
        <v>0</v>
      </c>
      <c r="H4455" s="166">
        <f t="shared" si="279"/>
        <v>0</v>
      </c>
      <c r="I4455" s="166">
        <f t="shared" si="276"/>
        <v>0</v>
      </c>
    </row>
    <row r="4456" spans="1:9" x14ac:dyDescent="0.2">
      <c r="A4456" s="327" t="s">
        <v>29</v>
      </c>
      <c r="B4456" s="324">
        <v>18629737925</v>
      </c>
      <c r="C4456" s="324">
        <v>13379620896.57</v>
      </c>
      <c r="D4456" s="324">
        <v>7117008848.6599998</v>
      </c>
      <c r="E4456" s="324">
        <v>7117008848.6599998</v>
      </c>
      <c r="F4456" s="164">
        <f t="shared" si="277"/>
        <v>5250117028.4300003</v>
      </c>
      <c r="G4456" s="162">
        <f t="shared" si="278"/>
        <v>71.818621123034404</v>
      </c>
      <c r="H4456" s="162">
        <f t="shared" si="279"/>
        <v>38.202409917476068</v>
      </c>
      <c r="I4456" s="162">
        <f t="shared" si="276"/>
        <v>38.202409917476068</v>
      </c>
    </row>
    <row r="4457" spans="1:9" x14ac:dyDescent="0.2">
      <c r="A4457" s="337" t="s">
        <v>113</v>
      </c>
      <c r="B4457" s="328">
        <v>18629737925</v>
      </c>
      <c r="C4457" s="328">
        <v>13379620896.57</v>
      </c>
      <c r="D4457" s="328">
        <v>7117008848.6599998</v>
      </c>
      <c r="E4457" s="328">
        <v>7117008848.6599998</v>
      </c>
      <c r="F4457" s="157">
        <f t="shared" si="277"/>
        <v>5250117028.4300003</v>
      </c>
      <c r="G4457" s="166">
        <f t="shared" si="278"/>
        <v>71.818621123034404</v>
      </c>
      <c r="H4457" s="166">
        <f t="shared" si="279"/>
        <v>38.202409917476068</v>
      </c>
      <c r="I4457" s="166">
        <f t="shared" si="276"/>
        <v>38.202409917476068</v>
      </c>
    </row>
    <row r="4458" spans="1:9" x14ac:dyDescent="0.2">
      <c r="A4458" s="327" t="s">
        <v>30</v>
      </c>
      <c r="B4458" s="324">
        <v>5128820836</v>
      </c>
      <c r="C4458" s="324">
        <v>175008796</v>
      </c>
      <c r="D4458" s="324">
        <v>131557255.2</v>
      </c>
      <c r="E4458" s="324">
        <v>131557255.2</v>
      </c>
      <c r="F4458" s="164">
        <f t="shared" si="277"/>
        <v>4953812040</v>
      </c>
      <c r="G4458" s="162">
        <f t="shared" si="278"/>
        <v>3.4122618355389949</v>
      </c>
      <c r="H4458" s="162">
        <f t="shared" si="279"/>
        <v>2.5650585077290855</v>
      </c>
      <c r="I4458" s="162">
        <f t="shared" si="276"/>
        <v>2.5650585077290855</v>
      </c>
    </row>
    <row r="4459" spans="1:9" x14ac:dyDescent="0.2">
      <c r="A4459" s="337" t="s">
        <v>115</v>
      </c>
      <c r="B4459" s="328">
        <v>4385971075</v>
      </c>
      <c r="C4459" s="328">
        <v>0</v>
      </c>
      <c r="D4459" s="328">
        <v>0</v>
      </c>
      <c r="E4459" s="328">
        <v>0</v>
      </c>
      <c r="F4459" s="157">
        <f t="shared" si="277"/>
        <v>4385971075</v>
      </c>
      <c r="G4459" s="166">
        <f t="shared" si="278"/>
        <v>0</v>
      </c>
      <c r="H4459" s="166">
        <f t="shared" si="279"/>
        <v>0</v>
      </c>
      <c r="I4459" s="166">
        <f t="shared" si="276"/>
        <v>0</v>
      </c>
    </row>
    <row r="4460" spans="1:9" x14ac:dyDescent="0.2">
      <c r="A4460" s="337" t="s">
        <v>118</v>
      </c>
      <c r="B4460" s="328">
        <v>229401761</v>
      </c>
      <c r="C4460" s="328">
        <v>175008796</v>
      </c>
      <c r="D4460" s="328">
        <v>131557255.2</v>
      </c>
      <c r="E4460" s="328">
        <v>131557255.2</v>
      </c>
      <c r="F4460" s="206">
        <f t="shared" si="277"/>
        <v>54392965</v>
      </c>
      <c r="G4460" s="168">
        <f t="shared" si="278"/>
        <v>76.289212095455539</v>
      </c>
      <c r="H4460" s="168">
        <f t="shared" si="279"/>
        <v>57.347970925122937</v>
      </c>
      <c r="I4460" s="168">
        <f t="shared" si="276"/>
        <v>57.347970925122937</v>
      </c>
    </row>
    <row r="4461" spans="1:9" x14ac:dyDescent="0.2">
      <c r="A4461" s="337" t="s">
        <v>124</v>
      </c>
      <c r="B4461" s="328">
        <v>513448000</v>
      </c>
      <c r="C4461" s="328">
        <v>0</v>
      </c>
      <c r="D4461" s="328">
        <v>0</v>
      </c>
      <c r="E4461" s="328">
        <v>0</v>
      </c>
      <c r="F4461" s="157">
        <f t="shared" si="277"/>
        <v>513448000</v>
      </c>
      <c r="G4461" s="166">
        <f t="shared" si="278"/>
        <v>0</v>
      </c>
      <c r="H4461" s="166">
        <f t="shared" si="279"/>
        <v>0</v>
      </c>
      <c r="I4461" s="166">
        <f t="shared" si="276"/>
        <v>0</v>
      </c>
    </row>
    <row r="4462" spans="1:9" x14ac:dyDescent="0.2">
      <c r="A4462" s="327" t="s">
        <v>127</v>
      </c>
      <c r="B4462" s="324">
        <v>196062000</v>
      </c>
      <c r="C4462" s="324">
        <v>2538894</v>
      </c>
      <c r="D4462" s="324">
        <v>2538894</v>
      </c>
      <c r="E4462" s="324">
        <v>2538894</v>
      </c>
      <c r="F4462" s="164">
        <f t="shared" si="277"/>
        <v>193523106</v>
      </c>
      <c r="G4462" s="162">
        <f t="shared" si="278"/>
        <v>1.2949444563454418</v>
      </c>
      <c r="H4462" s="162">
        <f t="shared" si="279"/>
        <v>1.2949444563454418</v>
      </c>
      <c r="I4462" s="162">
        <f t="shared" si="276"/>
        <v>1.2949444563454418</v>
      </c>
    </row>
    <row r="4463" spans="1:9" x14ac:dyDescent="0.2">
      <c r="A4463" s="337" t="s">
        <v>128</v>
      </c>
      <c r="B4463" s="328">
        <v>22955000</v>
      </c>
      <c r="C4463" s="328">
        <v>2538894</v>
      </c>
      <c r="D4463" s="328">
        <v>2538894</v>
      </c>
      <c r="E4463" s="328">
        <v>2538894</v>
      </c>
      <c r="F4463" s="206">
        <f t="shared" si="277"/>
        <v>20416106</v>
      </c>
      <c r="G4463" s="168">
        <f t="shared" si="278"/>
        <v>11.060309300805924</v>
      </c>
      <c r="H4463" s="168">
        <f t="shared" si="279"/>
        <v>11.060309300805924</v>
      </c>
      <c r="I4463" s="168">
        <f t="shared" si="276"/>
        <v>11.060309300805924</v>
      </c>
    </row>
    <row r="4464" spans="1:9" x14ac:dyDescent="0.2">
      <c r="A4464" s="337" t="s">
        <v>130</v>
      </c>
      <c r="B4464" s="328">
        <v>173107000</v>
      </c>
      <c r="C4464" s="328">
        <v>0</v>
      </c>
      <c r="D4464" s="328">
        <v>0</v>
      </c>
      <c r="E4464" s="328">
        <v>0</v>
      </c>
      <c r="F4464" s="157">
        <f t="shared" si="277"/>
        <v>173107000</v>
      </c>
      <c r="G4464" s="166">
        <f t="shared" si="278"/>
        <v>0</v>
      </c>
      <c r="H4464" s="166">
        <f t="shared" si="279"/>
        <v>0</v>
      </c>
      <c r="I4464" s="166">
        <f t="shared" si="276"/>
        <v>0</v>
      </c>
    </row>
    <row r="4465" spans="1:9" x14ac:dyDescent="0.2">
      <c r="A4465" s="326" t="s">
        <v>131</v>
      </c>
      <c r="B4465" s="324">
        <v>23100000000</v>
      </c>
      <c r="C4465" s="324">
        <v>13358219892</v>
      </c>
      <c r="D4465" s="324">
        <v>7020548889.5</v>
      </c>
      <c r="E4465" s="324">
        <v>7020548889.5</v>
      </c>
      <c r="F4465" s="205">
        <f t="shared" si="277"/>
        <v>9741780108</v>
      </c>
      <c r="G4465" s="204">
        <f t="shared" si="278"/>
        <v>57.827791740259741</v>
      </c>
      <c r="H4465" s="204">
        <f t="shared" si="279"/>
        <v>30.391986534632036</v>
      </c>
      <c r="I4465" s="204">
        <f t="shared" si="276"/>
        <v>30.391986534632036</v>
      </c>
    </row>
    <row r="4466" spans="1:9" x14ac:dyDescent="0.2">
      <c r="A4466" s="327" t="s">
        <v>1653</v>
      </c>
      <c r="B4466" s="324">
        <v>23100000000</v>
      </c>
      <c r="C4466" s="324">
        <v>13358219892</v>
      </c>
      <c r="D4466" s="324">
        <v>7020548889.5</v>
      </c>
      <c r="E4466" s="324">
        <v>7020548889.5</v>
      </c>
      <c r="F4466" s="205">
        <f t="shared" si="277"/>
        <v>9741780108</v>
      </c>
      <c r="G4466" s="204">
        <f t="shared" si="278"/>
        <v>57.827791740259741</v>
      </c>
      <c r="H4466" s="204">
        <f t="shared" si="279"/>
        <v>30.391986534632036</v>
      </c>
      <c r="I4466" s="204">
        <f t="shared" si="276"/>
        <v>30.391986534632036</v>
      </c>
    </row>
    <row r="4467" spans="1:9" x14ac:dyDescent="0.2">
      <c r="A4467" s="337" t="s">
        <v>1358</v>
      </c>
      <c r="B4467" s="328">
        <v>4178676003</v>
      </c>
      <c r="C4467" s="328">
        <v>2564910617</v>
      </c>
      <c r="D4467" s="328">
        <v>1146034782</v>
      </c>
      <c r="E4467" s="328">
        <v>1146034782</v>
      </c>
      <c r="F4467" s="206">
        <f t="shared" si="277"/>
        <v>1613765386</v>
      </c>
      <c r="G4467" s="168">
        <f t="shared" si="278"/>
        <v>61.380940162830811</v>
      </c>
      <c r="H4467" s="168">
        <f t="shared" si="279"/>
        <v>27.425787047792806</v>
      </c>
      <c r="I4467" s="168">
        <f t="shared" si="276"/>
        <v>27.425787047792806</v>
      </c>
    </row>
    <row r="4468" spans="1:9" x14ac:dyDescent="0.2">
      <c r="A4468" s="337" t="s">
        <v>1359</v>
      </c>
      <c r="B4468" s="328">
        <v>3193325199</v>
      </c>
      <c r="C4468" s="328">
        <v>1223158900</v>
      </c>
      <c r="D4468" s="328">
        <v>639042709.5</v>
      </c>
      <c r="E4468" s="328">
        <v>639042709.5</v>
      </c>
      <c r="F4468" s="206">
        <f t="shared" si="277"/>
        <v>1970166299</v>
      </c>
      <c r="G4468" s="168">
        <f t="shared" si="278"/>
        <v>38.30361218403425</v>
      </c>
      <c r="H4468" s="168">
        <f t="shared" si="279"/>
        <v>20.011826847454127</v>
      </c>
      <c r="I4468" s="168">
        <f t="shared" si="276"/>
        <v>20.011826847454127</v>
      </c>
    </row>
    <row r="4469" spans="1:9" x14ac:dyDescent="0.2">
      <c r="A4469" s="337" t="s">
        <v>1363</v>
      </c>
      <c r="B4469" s="328">
        <v>9033788523</v>
      </c>
      <c r="C4469" s="328">
        <v>7042417445</v>
      </c>
      <c r="D4469" s="328">
        <v>4134888023</v>
      </c>
      <c r="E4469" s="328">
        <v>4134888023</v>
      </c>
      <c r="F4469" s="206">
        <f t="shared" si="277"/>
        <v>1991371078</v>
      </c>
      <c r="G4469" s="168">
        <f t="shared" si="278"/>
        <v>77.956412495931531</v>
      </c>
      <c r="H4469" s="168">
        <f t="shared" si="279"/>
        <v>45.771361732373819</v>
      </c>
      <c r="I4469" s="168">
        <f t="shared" si="276"/>
        <v>45.771361732373819</v>
      </c>
    </row>
    <row r="4470" spans="1:9" x14ac:dyDescent="0.2">
      <c r="A4470" s="337" t="s">
        <v>1364</v>
      </c>
      <c r="B4470" s="328">
        <v>1000000000</v>
      </c>
      <c r="C4470" s="328">
        <v>164994100</v>
      </c>
      <c r="D4470" s="328">
        <v>86746685</v>
      </c>
      <c r="E4470" s="328">
        <v>86746685</v>
      </c>
      <c r="F4470" s="206">
        <f t="shared" si="277"/>
        <v>835005900</v>
      </c>
      <c r="G4470" s="168">
        <f t="shared" si="278"/>
        <v>16.499410000000001</v>
      </c>
      <c r="H4470" s="168">
        <f t="shared" si="279"/>
        <v>8.674668500000001</v>
      </c>
      <c r="I4470" s="168">
        <f t="shared" si="276"/>
        <v>8.674668500000001</v>
      </c>
    </row>
    <row r="4471" spans="1:9" x14ac:dyDescent="0.2">
      <c r="A4471" s="337" t="s">
        <v>1365</v>
      </c>
      <c r="B4471" s="328">
        <v>5694210275</v>
      </c>
      <c r="C4471" s="328">
        <v>2362738830</v>
      </c>
      <c r="D4471" s="328">
        <v>1013836690</v>
      </c>
      <c r="E4471" s="328">
        <v>1013836690</v>
      </c>
      <c r="F4471" s="157">
        <f t="shared" si="277"/>
        <v>3331471445</v>
      </c>
      <c r="G4471" s="166">
        <f t="shared" si="278"/>
        <v>41.493705288219267</v>
      </c>
      <c r="H4471" s="166">
        <f t="shared" si="279"/>
        <v>17.804693557791033</v>
      </c>
      <c r="I4471" s="166">
        <f t="shared" si="276"/>
        <v>17.804693557791033</v>
      </c>
    </row>
    <row r="4472" spans="1:9" s="351" customFormat="1" x14ac:dyDescent="0.2">
      <c r="A4472" s="325" t="s">
        <v>1366</v>
      </c>
      <c r="B4472" s="324">
        <v>5543548765701</v>
      </c>
      <c r="C4472" s="324">
        <v>3757544889921.5698</v>
      </c>
      <c r="D4472" s="324">
        <v>2379372033280.7305</v>
      </c>
      <c r="E4472" s="324">
        <v>2376895761620.6504</v>
      </c>
      <c r="F4472" s="205">
        <f t="shared" si="277"/>
        <v>1786003875779.4302</v>
      </c>
      <c r="G4472" s="204">
        <f t="shared" si="278"/>
        <v>67.782300629701695</v>
      </c>
      <c r="H4472" s="204">
        <f t="shared" si="279"/>
        <v>42.921459408860294</v>
      </c>
      <c r="I4472" s="204">
        <f t="shared" si="276"/>
        <v>42.876789978415282</v>
      </c>
    </row>
    <row r="4473" spans="1:9" x14ac:dyDescent="0.2">
      <c r="A4473" s="326" t="s">
        <v>109</v>
      </c>
      <c r="B4473" s="324">
        <v>124606214000</v>
      </c>
      <c r="C4473" s="324">
        <v>68800119588.450012</v>
      </c>
      <c r="D4473" s="324">
        <v>60768364861.859993</v>
      </c>
      <c r="E4473" s="324">
        <v>60753178678.859993</v>
      </c>
      <c r="F4473" s="205">
        <f t="shared" si="277"/>
        <v>55806094411.549988</v>
      </c>
      <c r="G4473" s="204">
        <f t="shared" si="278"/>
        <v>55.214035785125461</v>
      </c>
      <c r="H4473" s="204">
        <f t="shared" si="279"/>
        <v>48.768326162176784</v>
      </c>
      <c r="I4473" s="204">
        <f t="shared" si="276"/>
        <v>48.756138822145736</v>
      </c>
    </row>
    <row r="4474" spans="1:9" x14ac:dyDescent="0.2">
      <c r="A4474" s="327" t="s">
        <v>28</v>
      </c>
      <c r="B4474" s="324">
        <v>82770789000</v>
      </c>
      <c r="C4474" s="324">
        <v>44118023992</v>
      </c>
      <c r="D4474" s="324">
        <v>42312138717.259995</v>
      </c>
      <c r="E4474" s="324">
        <v>42299143869.259995</v>
      </c>
      <c r="F4474" s="164">
        <f t="shared" si="277"/>
        <v>38652765008</v>
      </c>
      <c r="G4474" s="162">
        <f t="shared" si="278"/>
        <v>53.301441879453392</v>
      </c>
      <c r="H4474" s="162">
        <f t="shared" si="279"/>
        <v>51.119651302659442</v>
      </c>
      <c r="I4474" s="162">
        <f t="shared" si="276"/>
        <v>51.103951503059854</v>
      </c>
    </row>
    <row r="4475" spans="1:9" x14ac:dyDescent="0.2">
      <c r="A4475" s="337" t="s">
        <v>110</v>
      </c>
      <c r="B4475" s="328">
        <v>55863572000</v>
      </c>
      <c r="C4475" s="328">
        <v>31130150369</v>
      </c>
      <c r="D4475" s="328">
        <v>31082403400.259998</v>
      </c>
      <c r="E4475" s="328">
        <v>31082403400.259998</v>
      </c>
      <c r="F4475" s="157">
        <f t="shared" si="277"/>
        <v>24733421631</v>
      </c>
      <c r="G4475" s="166">
        <f t="shared" si="278"/>
        <v>55.725313034046586</v>
      </c>
      <c r="H4475" s="166">
        <f t="shared" si="279"/>
        <v>55.639842365003076</v>
      </c>
      <c r="I4475" s="166">
        <f t="shared" si="276"/>
        <v>55.639842365003076</v>
      </c>
    </row>
    <row r="4476" spans="1:9" x14ac:dyDescent="0.2">
      <c r="A4476" s="337" t="s">
        <v>111</v>
      </c>
      <c r="B4476" s="328">
        <v>13822061000</v>
      </c>
      <c r="C4476" s="328">
        <v>9147957360</v>
      </c>
      <c r="D4476" s="328">
        <v>7421738860</v>
      </c>
      <c r="E4476" s="328">
        <v>7421738860</v>
      </c>
      <c r="F4476" s="206">
        <f t="shared" si="277"/>
        <v>4674103640</v>
      </c>
      <c r="G4476" s="168">
        <f t="shared" si="278"/>
        <v>66.183743220348973</v>
      </c>
      <c r="H4476" s="168">
        <f t="shared" si="279"/>
        <v>53.694878498944554</v>
      </c>
      <c r="I4476" s="168">
        <f t="shared" si="276"/>
        <v>53.694878498944554</v>
      </c>
    </row>
    <row r="4477" spans="1:9" x14ac:dyDescent="0.2">
      <c r="A4477" s="337" t="s">
        <v>112</v>
      </c>
      <c r="B4477" s="328">
        <v>5220058000</v>
      </c>
      <c r="C4477" s="328">
        <v>3839916263</v>
      </c>
      <c r="D4477" s="328">
        <v>3807996457</v>
      </c>
      <c r="E4477" s="328">
        <v>3795001609</v>
      </c>
      <c r="F4477" s="157">
        <f t="shared" si="277"/>
        <v>1380141737</v>
      </c>
      <c r="G4477" s="166">
        <f t="shared" si="278"/>
        <v>73.560796891528796</v>
      </c>
      <c r="H4477" s="166">
        <f t="shared" si="279"/>
        <v>72.949313149394129</v>
      </c>
      <c r="I4477" s="166">
        <f t="shared" si="276"/>
        <v>72.700372467125845</v>
      </c>
    </row>
    <row r="4478" spans="1:9" x14ac:dyDescent="0.2">
      <c r="A4478" s="337" t="s">
        <v>216</v>
      </c>
      <c r="B4478" s="328">
        <v>7865098000</v>
      </c>
      <c r="C4478" s="328">
        <v>0</v>
      </c>
      <c r="D4478" s="328">
        <v>0</v>
      </c>
      <c r="E4478" s="328">
        <v>0</v>
      </c>
      <c r="F4478" s="157">
        <f t="shared" si="277"/>
        <v>7865098000</v>
      </c>
      <c r="G4478" s="166">
        <f t="shared" si="278"/>
        <v>0</v>
      </c>
      <c r="H4478" s="166">
        <f t="shared" si="279"/>
        <v>0</v>
      </c>
      <c r="I4478" s="166">
        <f t="shared" si="276"/>
        <v>0</v>
      </c>
    </row>
    <row r="4479" spans="1:9" x14ac:dyDescent="0.2">
      <c r="A4479" s="327" t="s">
        <v>29</v>
      </c>
      <c r="B4479" s="324">
        <v>10176068000</v>
      </c>
      <c r="C4479" s="324">
        <v>8612990713.3600006</v>
      </c>
      <c r="D4479" s="324">
        <v>4583847286.8800001</v>
      </c>
      <c r="E4479" s="324">
        <v>4583847286.8800001</v>
      </c>
      <c r="F4479" s="205">
        <f t="shared" si="277"/>
        <v>1563077286.6399994</v>
      </c>
      <c r="G4479" s="204">
        <f t="shared" si="278"/>
        <v>84.639673333157759</v>
      </c>
      <c r="H4479" s="204">
        <f t="shared" si="279"/>
        <v>45.04536808205291</v>
      </c>
      <c r="I4479" s="204">
        <f t="shared" si="276"/>
        <v>45.04536808205291</v>
      </c>
    </row>
    <row r="4480" spans="1:9" x14ac:dyDescent="0.2">
      <c r="A4480" s="337" t="s">
        <v>113</v>
      </c>
      <c r="B4480" s="328">
        <v>10176068000</v>
      </c>
      <c r="C4480" s="328">
        <v>8612990713.3600006</v>
      </c>
      <c r="D4480" s="328">
        <v>4583847286.8800001</v>
      </c>
      <c r="E4480" s="328">
        <v>4583847286.8800001</v>
      </c>
      <c r="F4480" s="157">
        <f t="shared" si="277"/>
        <v>1563077286.6399994</v>
      </c>
      <c r="G4480" s="166">
        <f t="shared" si="278"/>
        <v>84.639673333157759</v>
      </c>
      <c r="H4480" s="166">
        <f t="shared" si="279"/>
        <v>45.04536808205291</v>
      </c>
      <c r="I4480" s="166">
        <f t="shared" si="276"/>
        <v>45.04536808205291</v>
      </c>
    </row>
    <row r="4481" spans="1:9" x14ac:dyDescent="0.2">
      <c r="A4481" s="327" t="s">
        <v>30</v>
      </c>
      <c r="B4481" s="324">
        <v>18611870000</v>
      </c>
      <c r="C4481" s="324">
        <v>15833233883.09</v>
      </c>
      <c r="D4481" s="324">
        <v>13636507857.720001</v>
      </c>
      <c r="E4481" s="324">
        <v>13634316522.720001</v>
      </c>
      <c r="F4481" s="205">
        <f t="shared" si="277"/>
        <v>2778636116.9099998</v>
      </c>
      <c r="G4481" s="204">
        <f t="shared" si="278"/>
        <v>85.070623656247335</v>
      </c>
      <c r="H4481" s="204">
        <f t="shared" si="279"/>
        <v>73.267800912643395</v>
      </c>
      <c r="I4481" s="204">
        <f t="shared" si="276"/>
        <v>73.256027055422166</v>
      </c>
    </row>
    <row r="4482" spans="1:9" x14ac:dyDescent="0.2">
      <c r="A4482" s="337" t="s">
        <v>118</v>
      </c>
      <c r="B4482" s="328">
        <v>576631000</v>
      </c>
      <c r="C4482" s="328">
        <v>258623498</v>
      </c>
      <c r="D4482" s="328">
        <v>258623498</v>
      </c>
      <c r="E4482" s="328">
        <v>258623498</v>
      </c>
      <c r="F4482" s="157">
        <f t="shared" si="277"/>
        <v>318007502</v>
      </c>
      <c r="G4482" s="166">
        <f t="shared" si="278"/>
        <v>44.850779441271797</v>
      </c>
      <c r="H4482" s="166">
        <f t="shared" si="279"/>
        <v>44.850779441271797</v>
      </c>
      <c r="I4482" s="166">
        <f t="shared" si="276"/>
        <v>44.850779441271797</v>
      </c>
    </row>
    <row r="4483" spans="1:9" x14ac:dyDescent="0.2">
      <c r="A4483" s="337" t="s">
        <v>1227</v>
      </c>
      <c r="B4483" s="328">
        <v>5850039000</v>
      </c>
      <c r="C4483" s="328">
        <v>3916506530.0100002</v>
      </c>
      <c r="D4483" s="328">
        <v>1887428941.6400001</v>
      </c>
      <c r="E4483" s="328">
        <v>1886389606.6400001</v>
      </c>
      <c r="F4483" s="206">
        <f t="shared" si="277"/>
        <v>1933532469.9899998</v>
      </c>
      <c r="G4483" s="168">
        <f t="shared" si="278"/>
        <v>66.948383250265522</v>
      </c>
      <c r="H4483" s="168">
        <f t="shared" si="279"/>
        <v>32.263527501953412</v>
      </c>
      <c r="I4483" s="168">
        <f t="shared" si="276"/>
        <v>32.245761210138937</v>
      </c>
    </row>
    <row r="4484" spans="1:9" x14ac:dyDescent="0.2">
      <c r="A4484" s="337" t="s">
        <v>1367</v>
      </c>
      <c r="B4484" s="328">
        <v>201000000</v>
      </c>
      <c r="C4484" s="328">
        <v>140400000</v>
      </c>
      <c r="D4484" s="328">
        <v>140400000</v>
      </c>
      <c r="E4484" s="328">
        <v>140400000</v>
      </c>
      <c r="F4484" s="157">
        <f t="shared" si="277"/>
        <v>60600000</v>
      </c>
      <c r="G4484" s="166">
        <f t="shared" si="278"/>
        <v>69.850746268656721</v>
      </c>
      <c r="H4484" s="166">
        <f t="shared" si="279"/>
        <v>69.850746268656721</v>
      </c>
      <c r="I4484" s="166">
        <f t="shared" si="276"/>
        <v>69.850746268656721</v>
      </c>
    </row>
    <row r="4485" spans="1:9" x14ac:dyDescent="0.2">
      <c r="A4485" s="337" t="s">
        <v>123</v>
      </c>
      <c r="B4485" s="328">
        <v>100000000</v>
      </c>
      <c r="C4485" s="328">
        <v>100000000</v>
      </c>
      <c r="D4485" s="328">
        <v>0</v>
      </c>
      <c r="E4485" s="328">
        <v>0</v>
      </c>
      <c r="F4485" s="157">
        <f t="shared" si="277"/>
        <v>0</v>
      </c>
      <c r="G4485" s="166">
        <f t="shared" si="278"/>
        <v>100</v>
      </c>
      <c r="H4485" s="166">
        <f t="shared" si="279"/>
        <v>0</v>
      </c>
      <c r="I4485" s="166">
        <f t="shared" si="276"/>
        <v>0</v>
      </c>
    </row>
    <row r="4486" spans="1:9" x14ac:dyDescent="0.2">
      <c r="A4486" s="337" t="s">
        <v>124</v>
      </c>
      <c r="B4486" s="328">
        <v>11827200000</v>
      </c>
      <c r="C4486" s="328">
        <v>11390325553.08</v>
      </c>
      <c r="D4486" s="328">
        <v>11322677116.08</v>
      </c>
      <c r="E4486" s="328">
        <v>11321525116.08</v>
      </c>
      <c r="F4486" s="206">
        <f t="shared" si="277"/>
        <v>436874446.92000008</v>
      </c>
      <c r="G4486" s="168">
        <f t="shared" si="278"/>
        <v>96.306188726663962</v>
      </c>
      <c r="H4486" s="168">
        <f t="shared" si="279"/>
        <v>95.734215334821428</v>
      </c>
      <c r="I4486" s="168">
        <f t="shared" si="276"/>
        <v>95.724475075081173</v>
      </c>
    </row>
    <row r="4487" spans="1:9" x14ac:dyDescent="0.2">
      <c r="A4487" s="337" t="s">
        <v>304</v>
      </c>
      <c r="B4487" s="328">
        <v>53000000</v>
      </c>
      <c r="C4487" s="328">
        <v>27378302</v>
      </c>
      <c r="D4487" s="328">
        <v>27378302</v>
      </c>
      <c r="E4487" s="328">
        <v>27378302</v>
      </c>
      <c r="F4487" s="206">
        <f t="shared" si="277"/>
        <v>25621698</v>
      </c>
      <c r="G4487" s="168">
        <f t="shared" si="278"/>
        <v>51.657173584905657</v>
      </c>
      <c r="H4487" s="168">
        <f t="shared" si="279"/>
        <v>51.657173584905657</v>
      </c>
      <c r="I4487" s="168">
        <f t="shared" ref="I4487:I4550" si="280">IFERROR(IF(E4487&gt;0,+E4487/B4487*100,0),0)</f>
        <v>51.657173584905657</v>
      </c>
    </row>
    <row r="4488" spans="1:9" x14ac:dyDescent="0.2">
      <c r="A4488" s="337" t="s">
        <v>1368</v>
      </c>
      <c r="B4488" s="328">
        <v>4000000</v>
      </c>
      <c r="C4488" s="328">
        <v>0</v>
      </c>
      <c r="D4488" s="328">
        <v>0</v>
      </c>
      <c r="E4488" s="328">
        <v>0</v>
      </c>
      <c r="F4488" s="157">
        <f t="shared" si="277"/>
        <v>4000000</v>
      </c>
      <c r="G4488" s="166">
        <f t="shared" si="278"/>
        <v>0</v>
      </c>
      <c r="H4488" s="166">
        <f t="shared" si="279"/>
        <v>0</v>
      </c>
      <c r="I4488" s="166">
        <f t="shared" si="280"/>
        <v>0</v>
      </c>
    </row>
    <row r="4489" spans="1:9" x14ac:dyDescent="0.2">
      <c r="A4489" s="327" t="s">
        <v>32</v>
      </c>
      <c r="B4489" s="324">
        <v>93000000</v>
      </c>
      <c r="C4489" s="324">
        <v>46890000</v>
      </c>
      <c r="D4489" s="324">
        <v>46890000</v>
      </c>
      <c r="E4489" s="324">
        <v>46890000</v>
      </c>
      <c r="F4489" s="164">
        <f t="shared" ref="F4489:F4552" si="281">+B4489-C4489</f>
        <v>46110000</v>
      </c>
      <c r="G4489" s="162">
        <f t="shared" ref="G4489:G4552" si="282">IFERROR(IF(C4489&gt;0,+C4489/B4489*100,0),0)</f>
        <v>50.419354838709673</v>
      </c>
      <c r="H4489" s="162">
        <f t="shared" ref="H4489:H4552" si="283">IFERROR(IF(D4489&gt;0,+D4489/B4489*100,0),0)</f>
        <v>50.419354838709673</v>
      </c>
      <c r="I4489" s="162">
        <f t="shared" si="280"/>
        <v>50.419354838709673</v>
      </c>
    </row>
    <row r="4490" spans="1:9" x14ac:dyDescent="0.2">
      <c r="A4490" s="337" t="s">
        <v>1369</v>
      </c>
      <c r="B4490" s="328">
        <v>70000000</v>
      </c>
      <c r="C4490" s="328">
        <v>46890000</v>
      </c>
      <c r="D4490" s="328">
        <v>46890000</v>
      </c>
      <c r="E4490" s="328">
        <v>46890000</v>
      </c>
      <c r="F4490" s="206">
        <f t="shared" si="281"/>
        <v>23110000</v>
      </c>
      <c r="G4490" s="168">
        <f t="shared" si="282"/>
        <v>66.98571428571428</v>
      </c>
      <c r="H4490" s="168">
        <f t="shared" si="283"/>
        <v>66.98571428571428</v>
      </c>
      <c r="I4490" s="168">
        <f t="shared" si="280"/>
        <v>66.98571428571428</v>
      </c>
    </row>
    <row r="4491" spans="1:9" x14ac:dyDescent="0.2">
      <c r="A4491" s="337" t="s">
        <v>1370</v>
      </c>
      <c r="B4491" s="328">
        <v>23000000</v>
      </c>
      <c r="C4491" s="328">
        <v>0</v>
      </c>
      <c r="D4491" s="328">
        <v>0</v>
      </c>
      <c r="E4491" s="328">
        <v>0</v>
      </c>
      <c r="F4491" s="157">
        <f t="shared" si="281"/>
        <v>23000000</v>
      </c>
      <c r="G4491" s="166">
        <f t="shared" si="282"/>
        <v>0</v>
      </c>
      <c r="H4491" s="166">
        <f t="shared" si="283"/>
        <v>0</v>
      </c>
      <c r="I4491" s="166">
        <f t="shared" si="280"/>
        <v>0</v>
      </c>
    </row>
    <row r="4492" spans="1:9" x14ac:dyDescent="0.2">
      <c r="A4492" s="327" t="s">
        <v>127</v>
      </c>
      <c r="B4492" s="324">
        <v>12954487000</v>
      </c>
      <c r="C4492" s="324">
        <v>188981000</v>
      </c>
      <c r="D4492" s="324">
        <v>188981000</v>
      </c>
      <c r="E4492" s="324">
        <v>188981000</v>
      </c>
      <c r="F4492" s="205">
        <f t="shared" si="281"/>
        <v>12765506000</v>
      </c>
      <c r="G4492" s="204">
        <f t="shared" si="282"/>
        <v>1.4588072843023425</v>
      </c>
      <c r="H4492" s="204">
        <f t="shared" si="283"/>
        <v>1.4588072843023425</v>
      </c>
      <c r="I4492" s="204">
        <f t="shared" si="280"/>
        <v>1.4588072843023425</v>
      </c>
    </row>
    <row r="4493" spans="1:9" x14ac:dyDescent="0.2">
      <c r="A4493" s="337" t="s">
        <v>128</v>
      </c>
      <c r="B4493" s="328">
        <v>193000000</v>
      </c>
      <c r="C4493" s="328">
        <v>188981000</v>
      </c>
      <c r="D4493" s="328">
        <v>188981000</v>
      </c>
      <c r="E4493" s="328">
        <v>188981000</v>
      </c>
      <c r="F4493" s="157">
        <f t="shared" si="281"/>
        <v>4019000</v>
      </c>
      <c r="G4493" s="166">
        <f t="shared" si="282"/>
        <v>97.917616580310892</v>
      </c>
      <c r="H4493" s="166">
        <f t="shared" si="283"/>
        <v>97.917616580310892</v>
      </c>
      <c r="I4493" s="166">
        <f t="shared" si="280"/>
        <v>97.917616580310892</v>
      </c>
    </row>
    <row r="4494" spans="1:9" x14ac:dyDescent="0.2">
      <c r="A4494" s="337" t="s">
        <v>1371</v>
      </c>
      <c r="B4494" s="328">
        <v>4000000</v>
      </c>
      <c r="C4494" s="328">
        <v>0</v>
      </c>
      <c r="D4494" s="328">
        <v>0</v>
      </c>
      <c r="E4494" s="328">
        <v>0</v>
      </c>
      <c r="F4494" s="157">
        <f t="shared" si="281"/>
        <v>4000000</v>
      </c>
      <c r="G4494" s="166">
        <f t="shared" si="282"/>
        <v>0</v>
      </c>
      <c r="H4494" s="166">
        <f t="shared" si="283"/>
        <v>0</v>
      </c>
      <c r="I4494" s="166">
        <f t="shared" si="280"/>
        <v>0</v>
      </c>
    </row>
    <row r="4495" spans="1:9" x14ac:dyDescent="0.2">
      <c r="A4495" s="337" t="s">
        <v>129</v>
      </c>
      <c r="B4495" s="328">
        <v>3000000</v>
      </c>
      <c r="C4495" s="328">
        <v>0</v>
      </c>
      <c r="D4495" s="328">
        <v>0</v>
      </c>
      <c r="E4495" s="328">
        <v>0</v>
      </c>
      <c r="F4495" s="157">
        <f t="shared" si="281"/>
        <v>3000000</v>
      </c>
      <c r="G4495" s="166">
        <f t="shared" si="282"/>
        <v>0</v>
      </c>
      <c r="H4495" s="166">
        <f t="shared" si="283"/>
        <v>0</v>
      </c>
      <c r="I4495" s="166">
        <f t="shared" si="280"/>
        <v>0</v>
      </c>
    </row>
    <row r="4496" spans="1:9" x14ac:dyDescent="0.2">
      <c r="A4496" s="337" t="s">
        <v>130</v>
      </c>
      <c r="B4496" s="328">
        <v>12754487000</v>
      </c>
      <c r="C4496" s="328">
        <v>0</v>
      </c>
      <c r="D4496" s="328">
        <v>0</v>
      </c>
      <c r="E4496" s="328">
        <v>0</v>
      </c>
      <c r="F4496" s="157">
        <f t="shared" si="281"/>
        <v>12754487000</v>
      </c>
      <c r="G4496" s="166">
        <f t="shared" si="282"/>
        <v>0</v>
      </c>
      <c r="H4496" s="166">
        <f t="shared" si="283"/>
        <v>0</v>
      </c>
      <c r="I4496" s="166">
        <f t="shared" si="280"/>
        <v>0</v>
      </c>
    </row>
    <row r="4497" spans="1:9" x14ac:dyDescent="0.2">
      <c r="A4497" s="326" t="s">
        <v>131</v>
      </c>
      <c r="B4497" s="324">
        <v>5418942551701</v>
      </c>
      <c r="C4497" s="324">
        <v>3688744770333.1196</v>
      </c>
      <c r="D4497" s="324">
        <v>2318603668418.8701</v>
      </c>
      <c r="E4497" s="324">
        <v>2316142582941.7905</v>
      </c>
      <c r="F4497" s="205">
        <f t="shared" si="281"/>
        <v>1730197781367.8804</v>
      </c>
      <c r="G4497" s="204">
        <f t="shared" si="282"/>
        <v>68.071302383067831</v>
      </c>
      <c r="H4497" s="204">
        <f t="shared" si="283"/>
        <v>42.787013264996929</v>
      </c>
      <c r="I4497" s="204">
        <f t="shared" si="280"/>
        <v>42.741596923088913</v>
      </c>
    </row>
    <row r="4498" spans="1:9" x14ac:dyDescent="0.2">
      <c r="A4498" s="327" t="s">
        <v>1653</v>
      </c>
      <c r="B4498" s="324">
        <v>5418942551701</v>
      </c>
      <c r="C4498" s="324">
        <v>3688744770333.1196</v>
      </c>
      <c r="D4498" s="324">
        <v>2318603668418.8701</v>
      </c>
      <c r="E4498" s="324">
        <v>2316142582941.7905</v>
      </c>
      <c r="F4498" s="205">
        <f t="shared" si="281"/>
        <v>1730197781367.8804</v>
      </c>
      <c r="G4498" s="204">
        <f t="shared" si="282"/>
        <v>68.071302383067831</v>
      </c>
      <c r="H4498" s="204">
        <f t="shared" si="283"/>
        <v>42.787013264996929</v>
      </c>
      <c r="I4498" s="204">
        <f t="shared" si="280"/>
        <v>42.741596923088913</v>
      </c>
    </row>
    <row r="4499" spans="1:9" x14ac:dyDescent="0.2">
      <c r="A4499" s="337" t="s">
        <v>1342</v>
      </c>
      <c r="B4499" s="328">
        <v>78500000000</v>
      </c>
      <c r="C4499" s="328">
        <v>69679880550.100006</v>
      </c>
      <c r="D4499" s="328">
        <v>39710327673.82</v>
      </c>
      <c r="E4499" s="328">
        <v>39677939376.82</v>
      </c>
      <c r="F4499" s="157">
        <f t="shared" si="281"/>
        <v>8820119449.8999939</v>
      </c>
      <c r="G4499" s="166">
        <f t="shared" si="282"/>
        <v>88.764179044713387</v>
      </c>
      <c r="H4499" s="166">
        <f t="shared" si="283"/>
        <v>50.586404680025474</v>
      </c>
      <c r="I4499" s="166">
        <f t="shared" si="280"/>
        <v>50.545145702955416</v>
      </c>
    </row>
    <row r="4500" spans="1:9" x14ac:dyDescent="0.2">
      <c r="A4500" s="337" t="s">
        <v>1343</v>
      </c>
      <c r="B4500" s="328">
        <v>195000000000</v>
      </c>
      <c r="C4500" s="328">
        <v>194811313776</v>
      </c>
      <c r="D4500" s="328">
        <v>1099198201</v>
      </c>
      <c r="E4500" s="328">
        <v>1093298201</v>
      </c>
      <c r="F4500" s="157">
        <f t="shared" si="281"/>
        <v>188686224</v>
      </c>
      <c r="G4500" s="166">
        <f t="shared" si="282"/>
        <v>99.903237833846163</v>
      </c>
      <c r="H4500" s="166">
        <f t="shared" si="283"/>
        <v>0.56369138512820516</v>
      </c>
      <c r="I4500" s="166">
        <f t="shared" si="280"/>
        <v>0.56066574410256409</v>
      </c>
    </row>
    <row r="4501" spans="1:9" x14ac:dyDescent="0.2">
      <c r="A4501" s="337" t="s">
        <v>1361</v>
      </c>
      <c r="B4501" s="328">
        <v>235902000000</v>
      </c>
      <c r="C4501" s="328">
        <v>162085091242.94</v>
      </c>
      <c r="D4501" s="328">
        <v>126282380510.69</v>
      </c>
      <c r="E4501" s="328">
        <v>125008145999.69</v>
      </c>
      <c r="F4501" s="157">
        <f t="shared" si="281"/>
        <v>73816908757.059998</v>
      </c>
      <c r="G4501" s="166">
        <f t="shared" si="282"/>
        <v>68.708654968139314</v>
      </c>
      <c r="H4501" s="166">
        <f t="shared" si="283"/>
        <v>53.531712537702106</v>
      </c>
      <c r="I4501" s="166">
        <f t="shared" si="280"/>
        <v>52.991558358848167</v>
      </c>
    </row>
    <row r="4502" spans="1:9" x14ac:dyDescent="0.2">
      <c r="A4502" s="337" t="s">
        <v>1372</v>
      </c>
      <c r="B4502" s="328">
        <v>120000000000</v>
      </c>
      <c r="C4502" s="328">
        <v>98483972127.369995</v>
      </c>
      <c r="D4502" s="328">
        <v>63256867036.93</v>
      </c>
      <c r="E4502" s="328">
        <v>63228354493.93</v>
      </c>
      <c r="F4502" s="157">
        <f t="shared" si="281"/>
        <v>21516027872.630005</v>
      </c>
      <c r="G4502" s="166">
        <f t="shared" si="282"/>
        <v>82.069976772808332</v>
      </c>
      <c r="H4502" s="166">
        <f t="shared" si="283"/>
        <v>52.714055864108332</v>
      </c>
      <c r="I4502" s="166">
        <f t="shared" si="280"/>
        <v>52.690295411608332</v>
      </c>
    </row>
    <row r="4503" spans="1:9" x14ac:dyDescent="0.2">
      <c r="A4503" s="337" t="s">
        <v>1373</v>
      </c>
      <c r="B4503" s="328">
        <v>25000000000</v>
      </c>
      <c r="C4503" s="328">
        <v>20259540230</v>
      </c>
      <c r="D4503" s="328">
        <v>12466116574.27</v>
      </c>
      <c r="E4503" s="328">
        <v>12460316574.27</v>
      </c>
      <c r="F4503" s="157">
        <f t="shared" si="281"/>
        <v>4740459770</v>
      </c>
      <c r="G4503" s="166">
        <f t="shared" si="282"/>
        <v>81.038160919999996</v>
      </c>
      <c r="H4503" s="166">
        <f t="shared" si="283"/>
        <v>49.86446629708</v>
      </c>
      <c r="I4503" s="166">
        <f t="shared" si="280"/>
        <v>49.841266297079997</v>
      </c>
    </row>
    <row r="4504" spans="1:9" x14ac:dyDescent="0.2">
      <c r="A4504" s="337" t="s">
        <v>1374</v>
      </c>
      <c r="B4504" s="328">
        <v>3722543551701</v>
      </c>
      <c r="C4504" s="328">
        <v>2685115988400.5498</v>
      </c>
      <c r="D4504" s="328">
        <v>1840976493392.1699</v>
      </c>
      <c r="E4504" s="328">
        <v>1840269069839.1799</v>
      </c>
      <c r="F4504" s="157">
        <f t="shared" si="281"/>
        <v>1037427563300.4502</v>
      </c>
      <c r="G4504" s="166">
        <f t="shared" si="282"/>
        <v>72.131217569599627</v>
      </c>
      <c r="H4504" s="166">
        <f t="shared" si="283"/>
        <v>49.454800671195471</v>
      </c>
      <c r="I4504" s="166">
        <f t="shared" si="280"/>
        <v>49.435796902853617</v>
      </c>
    </row>
    <row r="4505" spans="1:9" x14ac:dyDescent="0.2">
      <c r="A4505" s="337" t="s">
        <v>1375</v>
      </c>
      <c r="B4505" s="328">
        <v>160000000000</v>
      </c>
      <c r="C4505" s="328">
        <v>130415906420.94</v>
      </c>
      <c r="D4505" s="328">
        <v>80732971114.440002</v>
      </c>
      <c r="E4505" s="328">
        <v>80631845051.440002</v>
      </c>
      <c r="F4505" s="157">
        <f t="shared" si="281"/>
        <v>29584093579.059998</v>
      </c>
      <c r="G4505" s="166">
        <f t="shared" si="282"/>
        <v>81.509941513087497</v>
      </c>
      <c r="H4505" s="166">
        <f t="shared" si="283"/>
        <v>50.458106946525007</v>
      </c>
      <c r="I4505" s="166">
        <f t="shared" si="280"/>
        <v>50.394903157150004</v>
      </c>
    </row>
    <row r="4506" spans="1:9" x14ac:dyDescent="0.2">
      <c r="A4506" s="337" t="s">
        <v>1376</v>
      </c>
      <c r="B4506" s="328">
        <v>45000000000</v>
      </c>
      <c r="C4506" s="328">
        <v>40507327342.800003</v>
      </c>
      <c r="D4506" s="328">
        <v>26725849860.869999</v>
      </c>
      <c r="E4506" s="328">
        <v>26625409989.869999</v>
      </c>
      <c r="F4506" s="157">
        <f t="shared" si="281"/>
        <v>4492672657.1999969</v>
      </c>
      <c r="G4506" s="166">
        <f t="shared" si="282"/>
        <v>90.016282984</v>
      </c>
      <c r="H4506" s="166">
        <f t="shared" si="283"/>
        <v>59.3907774686</v>
      </c>
      <c r="I4506" s="166">
        <f t="shared" si="280"/>
        <v>59.167577755266663</v>
      </c>
    </row>
    <row r="4507" spans="1:9" x14ac:dyDescent="0.2">
      <c r="A4507" s="337" t="s">
        <v>1377</v>
      </c>
      <c r="B4507" s="328">
        <v>207000000000</v>
      </c>
      <c r="C4507" s="328">
        <v>99235536718.169998</v>
      </c>
      <c r="D4507" s="328">
        <v>52363901244.529999</v>
      </c>
      <c r="E4507" s="328">
        <v>52210954711.379997</v>
      </c>
      <c r="F4507" s="157">
        <f t="shared" si="281"/>
        <v>107764463281.83</v>
      </c>
      <c r="G4507" s="166">
        <f t="shared" si="282"/>
        <v>47.939872810710142</v>
      </c>
      <c r="H4507" s="166">
        <f t="shared" si="283"/>
        <v>25.296570649531404</v>
      </c>
      <c r="I4507" s="166">
        <f t="shared" si="280"/>
        <v>25.222683435449273</v>
      </c>
    </row>
    <row r="4508" spans="1:9" x14ac:dyDescent="0.2">
      <c r="A4508" s="337" t="s">
        <v>1378</v>
      </c>
      <c r="B4508" s="328">
        <v>289997000000</v>
      </c>
      <c r="C4508" s="328">
        <v>131420521467.5</v>
      </c>
      <c r="D4508" s="328">
        <v>67377326486.989998</v>
      </c>
      <c r="E4508" s="328">
        <v>67326620197.989998</v>
      </c>
      <c r="F4508" s="157">
        <f t="shared" si="281"/>
        <v>158576478532.5</v>
      </c>
      <c r="G4508" s="166">
        <f t="shared" si="282"/>
        <v>45.317890001448291</v>
      </c>
      <c r="H4508" s="166">
        <f t="shared" si="283"/>
        <v>23.233801207250419</v>
      </c>
      <c r="I4508" s="166">
        <f t="shared" si="280"/>
        <v>23.216316099128612</v>
      </c>
    </row>
    <row r="4509" spans="1:9" x14ac:dyDescent="0.2">
      <c r="A4509" s="337" t="s">
        <v>1379</v>
      </c>
      <c r="B4509" s="328">
        <v>340000000000</v>
      </c>
      <c r="C4509" s="328">
        <v>56729692056.75</v>
      </c>
      <c r="D4509" s="328">
        <v>7612236323.1599998</v>
      </c>
      <c r="E4509" s="328">
        <v>7610628506.2200003</v>
      </c>
      <c r="F4509" s="157">
        <f t="shared" si="281"/>
        <v>283270307943.25</v>
      </c>
      <c r="G4509" s="166">
        <f t="shared" si="282"/>
        <v>16.68520354610294</v>
      </c>
      <c r="H4509" s="166">
        <f t="shared" si="283"/>
        <v>2.2388930362235295</v>
      </c>
      <c r="I4509" s="166">
        <f t="shared" si="280"/>
        <v>2.2384201488882356</v>
      </c>
    </row>
    <row r="4510" spans="1:9" x14ac:dyDescent="0.2">
      <c r="A4510" s="325" t="s">
        <v>1380</v>
      </c>
      <c r="B4510" s="324">
        <v>44586273000</v>
      </c>
      <c r="C4510" s="324">
        <v>36166896933.07</v>
      </c>
      <c r="D4510" s="324">
        <v>17712870643.27</v>
      </c>
      <c r="E4510" s="324">
        <v>17564615658.27</v>
      </c>
      <c r="F4510" s="205">
        <f t="shared" si="281"/>
        <v>8419376066.9300003</v>
      </c>
      <c r="G4510" s="204">
        <f t="shared" si="282"/>
        <v>81.116663267795445</v>
      </c>
      <c r="H4510" s="204">
        <f t="shared" si="283"/>
        <v>39.72718384259209</v>
      </c>
      <c r="I4510" s="204">
        <f t="shared" si="280"/>
        <v>39.394671221499053</v>
      </c>
    </row>
    <row r="4511" spans="1:9" x14ac:dyDescent="0.2">
      <c r="A4511" s="326" t="s">
        <v>109</v>
      </c>
      <c r="B4511" s="324">
        <v>9586273000</v>
      </c>
      <c r="C4511" s="324">
        <v>6546327522.0699997</v>
      </c>
      <c r="D4511" s="324">
        <v>5986279533.2700005</v>
      </c>
      <c r="E4511" s="324">
        <v>5840957881.2700005</v>
      </c>
      <c r="F4511" s="205">
        <f t="shared" si="281"/>
        <v>3039945477.9300003</v>
      </c>
      <c r="G4511" s="204">
        <f t="shared" si="282"/>
        <v>68.288557211650442</v>
      </c>
      <c r="H4511" s="204">
        <f t="shared" si="283"/>
        <v>62.44637027622727</v>
      </c>
      <c r="I4511" s="204">
        <f t="shared" si="280"/>
        <v>60.930435438986564</v>
      </c>
    </row>
    <row r="4512" spans="1:9" x14ac:dyDescent="0.2">
      <c r="A4512" s="327" t="s">
        <v>28</v>
      </c>
      <c r="B4512" s="324">
        <v>7058495000</v>
      </c>
      <c r="C4512" s="324">
        <v>4733895133</v>
      </c>
      <c r="D4512" s="324">
        <v>4733895133</v>
      </c>
      <c r="E4512" s="324">
        <v>4733895133</v>
      </c>
      <c r="F4512" s="205">
        <f t="shared" si="281"/>
        <v>2324599867</v>
      </c>
      <c r="G4512" s="204">
        <f t="shared" si="282"/>
        <v>67.066635777173474</v>
      </c>
      <c r="H4512" s="204">
        <f t="shared" si="283"/>
        <v>67.066635777173474</v>
      </c>
      <c r="I4512" s="204">
        <f t="shared" si="280"/>
        <v>67.066635777173474</v>
      </c>
    </row>
    <row r="4513" spans="1:9" x14ac:dyDescent="0.2">
      <c r="A4513" s="337" t="s">
        <v>110</v>
      </c>
      <c r="B4513" s="328">
        <v>4836390000</v>
      </c>
      <c r="C4513" s="328">
        <v>3130189503</v>
      </c>
      <c r="D4513" s="328">
        <v>3130189503</v>
      </c>
      <c r="E4513" s="328">
        <v>3130189503</v>
      </c>
      <c r="F4513" s="206">
        <f t="shared" si="281"/>
        <v>1706200497</v>
      </c>
      <c r="G4513" s="168">
        <f t="shared" si="282"/>
        <v>64.721610602122652</v>
      </c>
      <c r="H4513" s="168">
        <f t="shared" si="283"/>
        <v>64.721610602122652</v>
      </c>
      <c r="I4513" s="168">
        <f t="shared" si="280"/>
        <v>64.721610602122652</v>
      </c>
    </row>
    <row r="4514" spans="1:9" x14ac:dyDescent="0.2">
      <c r="A4514" s="337" t="s">
        <v>111</v>
      </c>
      <c r="B4514" s="328">
        <v>1728591000</v>
      </c>
      <c r="C4514" s="328">
        <v>1181608774</v>
      </c>
      <c r="D4514" s="328">
        <v>1181608774</v>
      </c>
      <c r="E4514" s="328">
        <v>1181608774</v>
      </c>
      <c r="F4514" s="206">
        <f t="shared" si="281"/>
        <v>546982226</v>
      </c>
      <c r="G4514" s="168">
        <f t="shared" si="282"/>
        <v>68.356758423479008</v>
      </c>
      <c r="H4514" s="168">
        <f t="shared" si="283"/>
        <v>68.356758423479008</v>
      </c>
      <c r="I4514" s="168">
        <f t="shared" si="280"/>
        <v>68.356758423479008</v>
      </c>
    </row>
    <row r="4515" spans="1:9" x14ac:dyDescent="0.2">
      <c r="A4515" s="337" t="s">
        <v>112</v>
      </c>
      <c r="B4515" s="328">
        <v>493514000</v>
      </c>
      <c r="C4515" s="328">
        <v>422096856</v>
      </c>
      <c r="D4515" s="328">
        <v>422096856</v>
      </c>
      <c r="E4515" s="328">
        <v>422096856</v>
      </c>
      <c r="F4515" s="206">
        <f t="shared" si="281"/>
        <v>71417144</v>
      </c>
      <c r="G4515" s="168">
        <f t="shared" si="282"/>
        <v>85.52885146115409</v>
      </c>
      <c r="H4515" s="168">
        <f t="shared" si="283"/>
        <v>85.52885146115409</v>
      </c>
      <c r="I4515" s="168">
        <f t="shared" si="280"/>
        <v>85.52885146115409</v>
      </c>
    </row>
    <row r="4516" spans="1:9" x14ac:dyDescent="0.2">
      <c r="A4516" s="327" t="s">
        <v>29</v>
      </c>
      <c r="B4516" s="324">
        <v>2243208000</v>
      </c>
      <c r="C4516" s="324">
        <v>1747814455.0699999</v>
      </c>
      <c r="D4516" s="324">
        <v>1187766466.27</v>
      </c>
      <c r="E4516" s="324">
        <v>1042444814.27</v>
      </c>
      <c r="F4516" s="205">
        <f t="shared" si="281"/>
        <v>495393544.93000007</v>
      </c>
      <c r="G4516" s="204">
        <f t="shared" si="282"/>
        <v>77.915844409880847</v>
      </c>
      <c r="H4516" s="204">
        <f t="shared" si="283"/>
        <v>52.949457485440497</v>
      </c>
      <c r="I4516" s="204">
        <f t="shared" si="280"/>
        <v>46.471161580646999</v>
      </c>
    </row>
    <row r="4517" spans="1:9" x14ac:dyDescent="0.2">
      <c r="A4517" s="337" t="s">
        <v>113</v>
      </c>
      <c r="B4517" s="328">
        <v>2243208000</v>
      </c>
      <c r="C4517" s="328">
        <v>1747814455.0699999</v>
      </c>
      <c r="D4517" s="328">
        <v>1187766466.27</v>
      </c>
      <c r="E4517" s="328">
        <v>1042444814.27</v>
      </c>
      <c r="F4517" s="157">
        <f t="shared" si="281"/>
        <v>495393544.93000007</v>
      </c>
      <c r="G4517" s="166">
        <f t="shared" si="282"/>
        <v>77.915844409880847</v>
      </c>
      <c r="H4517" s="166">
        <f t="shared" si="283"/>
        <v>52.949457485440497</v>
      </c>
      <c r="I4517" s="166">
        <f t="shared" si="280"/>
        <v>46.471161580646999</v>
      </c>
    </row>
    <row r="4518" spans="1:9" x14ac:dyDescent="0.2">
      <c r="A4518" s="327" t="s">
        <v>30</v>
      </c>
      <c r="B4518" s="324">
        <v>136754000</v>
      </c>
      <c r="C4518" s="324">
        <v>8308934</v>
      </c>
      <c r="D4518" s="324">
        <v>8308934</v>
      </c>
      <c r="E4518" s="324">
        <v>8308934</v>
      </c>
      <c r="F4518" s="205">
        <f t="shared" si="281"/>
        <v>128445066</v>
      </c>
      <c r="G4518" s="204">
        <f t="shared" si="282"/>
        <v>6.0758252043815899</v>
      </c>
      <c r="H4518" s="204">
        <f t="shared" si="283"/>
        <v>6.0758252043815899</v>
      </c>
      <c r="I4518" s="204">
        <f t="shared" si="280"/>
        <v>6.0758252043815899</v>
      </c>
    </row>
    <row r="4519" spans="1:9" x14ac:dyDescent="0.2">
      <c r="A4519" s="337" t="s">
        <v>118</v>
      </c>
      <c r="B4519" s="328">
        <v>18613000</v>
      </c>
      <c r="C4519" s="328">
        <v>8308934</v>
      </c>
      <c r="D4519" s="328">
        <v>8308934</v>
      </c>
      <c r="E4519" s="328">
        <v>8308934</v>
      </c>
      <c r="F4519" s="206">
        <f t="shared" si="281"/>
        <v>10304066</v>
      </c>
      <c r="G4519" s="168">
        <f t="shared" si="282"/>
        <v>44.6404878310858</v>
      </c>
      <c r="H4519" s="168">
        <f t="shared" si="283"/>
        <v>44.6404878310858</v>
      </c>
      <c r="I4519" s="168">
        <f t="shared" si="280"/>
        <v>44.6404878310858</v>
      </c>
    </row>
    <row r="4520" spans="1:9" x14ac:dyDescent="0.2">
      <c r="A4520" s="337" t="s">
        <v>124</v>
      </c>
      <c r="B4520" s="328">
        <v>118141000</v>
      </c>
      <c r="C4520" s="328">
        <v>0</v>
      </c>
      <c r="D4520" s="328">
        <v>0</v>
      </c>
      <c r="E4520" s="328">
        <v>0</v>
      </c>
      <c r="F4520" s="157">
        <f t="shared" si="281"/>
        <v>118141000</v>
      </c>
      <c r="G4520" s="166">
        <f t="shared" si="282"/>
        <v>0</v>
      </c>
      <c r="H4520" s="166">
        <f t="shared" si="283"/>
        <v>0</v>
      </c>
      <c r="I4520" s="166">
        <f t="shared" si="280"/>
        <v>0</v>
      </c>
    </row>
    <row r="4521" spans="1:9" x14ac:dyDescent="0.2">
      <c r="A4521" s="327" t="s">
        <v>127</v>
      </c>
      <c r="B4521" s="324">
        <v>147816000</v>
      </c>
      <c r="C4521" s="324">
        <v>56309000</v>
      </c>
      <c r="D4521" s="324">
        <v>56309000</v>
      </c>
      <c r="E4521" s="324">
        <v>56309000</v>
      </c>
      <c r="F4521" s="164">
        <f t="shared" si="281"/>
        <v>91507000</v>
      </c>
      <c r="G4521" s="162">
        <f t="shared" si="282"/>
        <v>38.093981706987066</v>
      </c>
      <c r="H4521" s="162">
        <f t="shared" si="283"/>
        <v>38.093981706987066</v>
      </c>
      <c r="I4521" s="162">
        <f t="shared" si="280"/>
        <v>38.093981706987066</v>
      </c>
    </row>
    <row r="4522" spans="1:9" x14ac:dyDescent="0.2">
      <c r="A4522" s="337" t="s">
        <v>128</v>
      </c>
      <c r="B4522" s="328">
        <v>56315000</v>
      </c>
      <c r="C4522" s="328">
        <v>56309000</v>
      </c>
      <c r="D4522" s="328">
        <v>56309000</v>
      </c>
      <c r="E4522" s="328">
        <v>56309000</v>
      </c>
      <c r="F4522" s="157">
        <f t="shared" si="281"/>
        <v>6000</v>
      </c>
      <c r="G4522" s="166">
        <f t="shared" si="282"/>
        <v>99.989345645032415</v>
      </c>
      <c r="H4522" s="166">
        <f t="shared" si="283"/>
        <v>99.989345645032415</v>
      </c>
      <c r="I4522" s="166">
        <f t="shared" si="280"/>
        <v>99.989345645032415</v>
      </c>
    </row>
    <row r="4523" spans="1:9" s="351" customFormat="1" x14ac:dyDescent="0.2">
      <c r="A4523" s="337" t="s">
        <v>130</v>
      </c>
      <c r="B4523" s="328">
        <v>91501000</v>
      </c>
      <c r="C4523" s="328">
        <v>0</v>
      </c>
      <c r="D4523" s="328">
        <v>0</v>
      </c>
      <c r="E4523" s="328">
        <v>0</v>
      </c>
      <c r="F4523" s="157">
        <f t="shared" si="281"/>
        <v>91501000</v>
      </c>
      <c r="G4523" s="166">
        <f t="shared" si="282"/>
        <v>0</v>
      </c>
      <c r="H4523" s="166">
        <f t="shared" si="283"/>
        <v>0</v>
      </c>
      <c r="I4523" s="166">
        <f t="shared" si="280"/>
        <v>0</v>
      </c>
    </row>
    <row r="4524" spans="1:9" x14ac:dyDescent="0.2">
      <c r="A4524" s="326" t="s">
        <v>131</v>
      </c>
      <c r="B4524" s="324">
        <v>35000000000</v>
      </c>
      <c r="C4524" s="324">
        <v>29620569411</v>
      </c>
      <c r="D4524" s="324">
        <v>11726591110</v>
      </c>
      <c r="E4524" s="324">
        <v>11723657777</v>
      </c>
      <c r="F4524" s="205">
        <f t="shared" si="281"/>
        <v>5379430589</v>
      </c>
      <c r="G4524" s="204">
        <f t="shared" si="282"/>
        <v>84.630198317142856</v>
      </c>
      <c r="H4524" s="204">
        <f t="shared" si="283"/>
        <v>33.504546028571433</v>
      </c>
      <c r="I4524" s="204">
        <f t="shared" si="280"/>
        <v>33.496165077142862</v>
      </c>
    </row>
    <row r="4525" spans="1:9" x14ac:dyDescent="0.2">
      <c r="A4525" s="327" t="s">
        <v>1653</v>
      </c>
      <c r="B4525" s="324">
        <v>35000000000</v>
      </c>
      <c r="C4525" s="324">
        <v>29620569411</v>
      </c>
      <c r="D4525" s="324">
        <v>11726591110</v>
      </c>
      <c r="E4525" s="324">
        <v>11723657777</v>
      </c>
      <c r="F4525" s="205">
        <f t="shared" si="281"/>
        <v>5379430589</v>
      </c>
      <c r="G4525" s="204">
        <f t="shared" si="282"/>
        <v>84.630198317142856</v>
      </c>
      <c r="H4525" s="204">
        <f t="shared" si="283"/>
        <v>33.504546028571433</v>
      </c>
      <c r="I4525" s="204">
        <f t="shared" si="280"/>
        <v>33.496165077142862</v>
      </c>
    </row>
    <row r="4526" spans="1:9" x14ac:dyDescent="0.2">
      <c r="A4526" s="337" t="s">
        <v>1381</v>
      </c>
      <c r="B4526" s="328">
        <v>33578185961</v>
      </c>
      <c r="C4526" s="328">
        <v>29306433043</v>
      </c>
      <c r="D4526" s="328">
        <v>11538119145</v>
      </c>
      <c r="E4526" s="328">
        <v>11535185812</v>
      </c>
      <c r="F4526" s="206">
        <f t="shared" si="281"/>
        <v>4271752918</v>
      </c>
      <c r="G4526" s="168">
        <f t="shared" si="282"/>
        <v>87.278190301996943</v>
      </c>
      <c r="H4526" s="168">
        <f t="shared" si="283"/>
        <v>34.361949029650262</v>
      </c>
      <c r="I4526" s="168">
        <f t="shared" si="280"/>
        <v>34.353213200372863</v>
      </c>
    </row>
    <row r="4527" spans="1:9" x14ac:dyDescent="0.2">
      <c r="A4527" s="337" t="s">
        <v>1382</v>
      </c>
      <c r="B4527" s="328">
        <v>900000000</v>
      </c>
      <c r="C4527" s="328">
        <v>98500000</v>
      </c>
      <c r="D4527" s="328">
        <v>28266666</v>
      </c>
      <c r="E4527" s="328">
        <v>28266666</v>
      </c>
      <c r="F4527" s="202">
        <f t="shared" si="281"/>
        <v>801500000</v>
      </c>
      <c r="G4527" s="168">
        <f t="shared" si="282"/>
        <v>10.944444444444445</v>
      </c>
      <c r="H4527" s="168">
        <f t="shared" si="283"/>
        <v>3.1407406666666664</v>
      </c>
      <c r="I4527" s="168">
        <f t="shared" si="280"/>
        <v>3.1407406666666664</v>
      </c>
    </row>
    <row r="4528" spans="1:9" s="351" customFormat="1" x14ac:dyDescent="0.2">
      <c r="A4528" s="337" t="s">
        <v>1383</v>
      </c>
      <c r="B4528" s="328">
        <v>521814039</v>
      </c>
      <c r="C4528" s="328">
        <v>215636368</v>
      </c>
      <c r="D4528" s="328">
        <v>160205299</v>
      </c>
      <c r="E4528" s="328">
        <v>160205299</v>
      </c>
      <c r="F4528" s="157">
        <f t="shared" si="281"/>
        <v>306177671</v>
      </c>
      <c r="G4528" s="166">
        <f t="shared" si="282"/>
        <v>41.324370730470136</v>
      </c>
      <c r="H4528" s="166">
        <f t="shared" si="283"/>
        <v>30.70160766602142</v>
      </c>
      <c r="I4528" s="166">
        <f t="shared" si="280"/>
        <v>30.70160766602142</v>
      </c>
    </row>
    <row r="4529" spans="1:9" x14ac:dyDescent="0.2">
      <c r="A4529" s="325" t="s">
        <v>1384</v>
      </c>
      <c r="B4529" s="324">
        <v>30909157000</v>
      </c>
      <c r="C4529" s="324">
        <v>25897346487.129997</v>
      </c>
      <c r="D4529" s="324">
        <v>16384754184.559999</v>
      </c>
      <c r="E4529" s="324">
        <v>16384754184.559999</v>
      </c>
      <c r="F4529" s="205">
        <f t="shared" si="281"/>
        <v>5011810512.8700027</v>
      </c>
      <c r="G4529" s="204">
        <f t="shared" si="282"/>
        <v>83.785353599679198</v>
      </c>
      <c r="H4529" s="204">
        <f t="shared" si="283"/>
        <v>53.009385485861038</v>
      </c>
      <c r="I4529" s="204">
        <f t="shared" si="280"/>
        <v>53.009385485861038</v>
      </c>
    </row>
    <row r="4530" spans="1:9" x14ac:dyDescent="0.2">
      <c r="A4530" s="326" t="s">
        <v>109</v>
      </c>
      <c r="B4530" s="324">
        <v>13909157000</v>
      </c>
      <c r="C4530" s="324">
        <v>9570605826.4899998</v>
      </c>
      <c r="D4530" s="324">
        <v>8817902510.3899994</v>
      </c>
      <c r="E4530" s="324">
        <v>8817902510.3899994</v>
      </c>
      <c r="F4530" s="205">
        <f t="shared" si="281"/>
        <v>4338551173.5100002</v>
      </c>
      <c r="G4530" s="204">
        <f t="shared" si="282"/>
        <v>68.807950233720135</v>
      </c>
      <c r="H4530" s="204">
        <f t="shared" si="283"/>
        <v>63.396383478811835</v>
      </c>
      <c r="I4530" s="204">
        <f t="shared" si="280"/>
        <v>63.396383478811835</v>
      </c>
    </row>
    <row r="4531" spans="1:9" x14ac:dyDescent="0.2">
      <c r="A4531" s="327" t="s">
        <v>28</v>
      </c>
      <c r="B4531" s="324">
        <v>10456729000</v>
      </c>
      <c r="C4531" s="324">
        <v>6491020662</v>
      </c>
      <c r="D4531" s="324">
        <v>6491020662</v>
      </c>
      <c r="E4531" s="324">
        <v>6491020662</v>
      </c>
      <c r="F4531" s="205">
        <f t="shared" si="281"/>
        <v>3965708338</v>
      </c>
      <c r="G4531" s="204">
        <f t="shared" si="282"/>
        <v>62.075058672745563</v>
      </c>
      <c r="H4531" s="204">
        <f t="shared" si="283"/>
        <v>62.075058672745563</v>
      </c>
      <c r="I4531" s="204">
        <f t="shared" si="280"/>
        <v>62.075058672745563</v>
      </c>
    </row>
    <row r="4532" spans="1:9" x14ac:dyDescent="0.2">
      <c r="A4532" s="337" t="s">
        <v>110</v>
      </c>
      <c r="B4532" s="328">
        <v>6662438000</v>
      </c>
      <c r="C4532" s="328">
        <v>4127576130</v>
      </c>
      <c r="D4532" s="328">
        <v>4127576130</v>
      </c>
      <c r="E4532" s="328">
        <v>4127576130</v>
      </c>
      <c r="F4532" s="206">
        <f t="shared" si="281"/>
        <v>2534861870</v>
      </c>
      <c r="G4532" s="168">
        <f t="shared" si="282"/>
        <v>61.952938699016791</v>
      </c>
      <c r="H4532" s="168">
        <f t="shared" si="283"/>
        <v>61.952938699016791</v>
      </c>
      <c r="I4532" s="168">
        <f t="shared" si="280"/>
        <v>61.952938699016791</v>
      </c>
    </row>
    <row r="4533" spans="1:9" x14ac:dyDescent="0.2">
      <c r="A4533" s="337" t="s">
        <v>111</v>
      </c>
      <c r="B4533" s="328">
        <v>2417571000</v>
      </c>
      <c r="C4533" s="328">
        <v>1570253731</v>
      </c>
      <c r="D4533" s="328">
        <v>1570253731</v>
      </c>
      <c r="E4533" s="328">
        <v>1570253731</v>
      </c>
      <c r="F4533" s="206">
        <f t="shared" si="281"/>
        <v>847317269</v>
      </c>
      <c r="G4533" s="168">
        <f t="shared" si="282"/>
        <v>64.951711076944591</v>
      </c>
      <c r="H4533" s="168">
        <f t="shared" si="283"/>
        <v>64.951711076944591</v>
      </c>
      <c r="I4533" s="168">
        <f t="shared" si="280"/>
        <v>64.951711076944591</v>
      </c>
    </row>
    <row r="4534" spans="1:9" x14ac:dyDescent="0.2">
      <c r="A4534" s="337" t="s">
        <v>112</v>
      </c>
      <c r="B4534" s="328">
        <v>1376720000</v>
      </c>
      <c r="C4534" s="328">
        <v>793190801</v>
      </c>
      <c r="D4534" s="328">
        <v>793190801</v>
      </c>
      <c r="E4534" s="328">
        <v>793190801</v>
      </c>
      <c r="F4534" s="157">
        <f t="shared" si="281"/>
        <v>583529199</v>
      </c>
      <c r="G4534" s="166">
        <f t="shared" si="282"/>
        <v>57.614533165785339</v>
      </c>
      <c r="H4534" s="166">
        <f t="shared" si="283"/>
        <v>57.614533165785339</v>
      </c>
      <c r="I4534" s="166">
        <f t="shared" si="280"/>
        <v>57.614533165785339</v>
      </c>
    </row>
    <row r="4535" spans="1:9" x14ac:dyDescent="0.2">
      <c r="A4535" s="327" t="s">
        <v>29</v>
      </c>
      <c r="B4535" s="324">
        <v>3318381000</v>
      </c>
      <c r="C4535" s="324">
        <v>3069256913.4899998</v>
      </c>
      <c r="D4535" s="324">
        <v>2316830014.3899999</v>
      </c>
      <c r="E4535" s="324">
        <v>2316830014.3899999</v>
      </c>
      <c r="F4535" s="164">
        <f t="shared" si="281"/>
        <v>249124086.51000023</v>
      </c>
      <c r="G4535" s="162">
        <f t="shared" si="282"/>
        <v>92.492601467100968</v>
      </c>
      <c r="H4535" s="162">
        <f t="shared" si="283"/>
        <v>69.818083408445261</v>
      </c>
      <c r="I4535" s="162">
        <f t="shared" si="280"/>
        <v>69.818083408445261</v>
      </c>
    </row>
    <row r="4536" spans="1:9" x14ac:dyDescent="0.2">
      <c r="A4536" s="337" t="s">
        <v>113</v>
      </c>
      <c r="B4536" s="328">
        <v>3318381000</v>
      </c>
      <c r="C4536" s="328">
        <v>3069256913.4899998</v>
      </c>
      <c r="D4536" s="328">
        <v>2316830014.3899999</v>
      </c>
      <c r="E4536" s="328">
        <v>2316830014.3899999</v>
      </c>
      <c r="F4536" s="206">
        <f t="shared" si="281"/>
        <v>249124086.51000023</v>
      </c>
      <c r="G4536" s="168">
        <f t="shared" si="282"/>
        <v>92.492601467100968</v>
      </c>
      <c r="H4536" s="168">
        <f t="shared" si="283"/>
        <v>69.818083408445261</v>
      </c>
      <c r="I4536" s="168">
        <f t="shared" si="280"/>
        <v>69.818083408445261</v>
      </c>
    </row>
    <row r="4537" spans="1:9" x14ac:dyDescent="0.2">
      <c r="A4537" s="327" t="s">
        <v>30</v>
      </c>
      <c r="B4537" s="324">
        <v>50143000</v>
      </c>
      <c r="C4537" s="324">
        <v>10328251</v>
      </c>
      <c r="D4537" s="324">
        <v>10051834</v>
      </c>
      <c r="E4537" s="324">
        <v>10051834</v>
      </c>
      <c r="F4537" s="205">
        <f t="shared" si="281"/>
        <v>39814749</v>
      </c>
      <c r="G4537" s="204">
        <f t="shared" si="282"/>
        <v>20.597592884350757</v>
      </c>
      <c r="H4537" s="204">
        <f t="shared" si="283"/>
        <v>20.046335480525695</v>
      </c>
      <c r="I4537" s="204">
        <f t="shared" si="280"/>
        <v>20.046335480525695</v>
      </c>
    </row>
    <row r="4538" spans="1:9" x14ac:dyDescent="0.2">
      <c r="A4538" s="337" t="s">
        <v>118</v>
      </c>
      <c r="B4538" s="328">
        <v>50143000</v>
      </c>
      <c r="C4538" s="328">
        <v>10328251</v>
      </c>
      <c r="D4538" s="328">
        <v>10051834</v>
      </c>
      <c r="E4538" s="328">
        <v>10051834</v>
      </c>
      <c r="F4538" s="157">
        <f t="shared" si="281"/>
        <v>39814749</v>
      </c>
      <c r="G4538" s="166">
        <f t="shared" si="282"/>
        <v>20.597592884350757</v>
      </c>
      <c r="H4538" s="166">
        <f t="shared" si="283"/>
        <v>20.046335480525695</v>
      </c>
      <c r="I4538" s="166">
        <f t="shared" si="280"/>
        <v>20.046335480525695</v>
      </c>
    </row>
    <row r="4539" spans="1:9" x14ac:dyDescent="0.2">
      <c r="A4539" s="327" t="s">
        <v>127</v>
      </c>
      <c r="B4539" s="324">
        <v>83904000</v>
      </c>
      <c r="C4539" s="324">
        <v>0</v>
      </c>
      <c r="D4539" s="324">
        <v>0</v>
      </c>
      <c r="E4539" s="324">
        <v>0</v>
      </c>
      <c r="F4539" s="205">
        <f t="shared" si="281"/>
        <v>83904000</v>
      </c>
      <c r="G4539" s="204">
        <f t="shared" si="282"/>
        <v>0</v>
      </c>
      <c r="H4539" s="204">
        <f t="shared" si="283"/>
        <v>0</v>
      </c>
      <c r="I4539" s="204">
        <f t="shared" si="280"/>
        <v>0</v>
      </c>
    </row>
    <row r="4540" spans="1:9" x14ac:dyDescent="0.2">
      <c r="A4540" s="337" t="s">
        <v>130</v>
      </c>
      <c r="B4540" s="328">
        <v>83904000</v>
      </c>
      <c r="C4540" s="328">
        <v>0</v>
      </c>
      <c r="D4540" s="328">
        <v>0</v>
      </c>
      <c r="E4540" s="328">
        <v>0</v>
      </c>
      <c r="F4540" s="157">
        <f t="shared" si="281"/>
        <v>83904000</v>
      </c>
      <c r="G4540" s="166">
        <f t="shared" si="282"/>
        <v>0</v>
      </c>
      <c r="H4540" s="166">
        <f t="shared" si="283"/>
        <v>0</v>
      </c>
      <c r="I4540" s="166">
        <f t="shared" si="280"/>
        <v>0</v>
      </c>
    </row>
    <row r="4541" spans="1:9" x14ac:dyDescent="0.2">
      <c r="A4541" s="326" t="s">
        <v>131</v>
      </c>
      <c r="B4541" s="324">
        <v>17000000000</v>
      </c>
      <c r="C4541" s="324">
        <v>16326740660.639999</v>
      </c>
      <c r="D4541" s="324">
        <v>7566851674.1700001</v>
      </c>
      <c r="E4541" s="324">
        <v>7566851674.1700001</v>
      </c>
      <c r="F4541" s="205">
        <f t="shared" si="281"/>
        <v>673259339.36000061</v>
      </c>
      <c r="G4541" s="204">
        <f t="shared" si="282"/>
        <v>96.039650944941172</v>
      </c>
      <c r="H4541" s="204">
        <f t="shared" si="283"/>
        <v>44.510892201000004</v>
      </c>
      <c r="I4541" s="204">
        <f t="shared" si="280"/>
        <v>44.510892201000004</v>
      </c>
    </row>
    <row r="4542" spans="1:9" x14ac:dyDescent="0.2">
      <c r="A4542" s="327" t="s">
        <v>1653</v>
      </c>
      <c r="B4542" s="324">
        <v>17000000000</v>
      </c>
      <c r="C4542" s="324">
        <v>16326740660.639999</v>
      </c>
      <c r="D4542" s="324">
        <v>7566851674.1700001</v>
      </c>
      <c r="E4542" s="324">
        <v>7566851674.1700001</v>
      </c>
      <c r="F4542" s="205">
        <f t="shared" si="281"/>
        <v>673259339.36000061</v>
      </c>
      <c r="G4542" s="204">
        <f t="shared" si="282"/>
        <v>96.039650944941172</v>
      </c>
      <c r="H4542" s="204">
        <f t="shared" si="283"/>
        <v>44.510892201000004</v>
      </c>
      <c r="I4542" s="204">
        <f t="shared" si="280"/>
        <v>44.510892201000004</v>
      </c>
    </row>
    <row r="4543" spans="1:9" x14ac:dyDescent="0.2">
      <c r="A4543" s="337" t="s">
        <v>1385</v>
      </c>
      <c r="B4543" s="328">
        <v>2515982072</v>
      </c>
      <c r="C4543" s="328">
        <v>2389013541</v>
      </c>
      <c r="D4543" s="328">
        <v>1079866423.0899999</v>
      </c>
      <c r="E4543" s="328">
        <v>1079866423.0899999</v>
      </c>
      <c r="F4543" s="157">
        <f t="shared" si="281"/>
        <v>126968531</v>
      </c>
      <c r="G4543" s="166">
        <f t="shared" si="282"/>
        <v>94.953520042411498</v>
      </c>
      <c r="H4543" s="166">
        <f t="shared" si="283"/>
        <v>42.92027495377161</v>
      </c>
      <c r="I4543" s="166">
        <f t="shared" si="280"/>
        <v>42.92027495377161</v>
      </c>
    </row>
    <row r="4544" spans="1:9" x14ac:dyDescent="0.2">
      <c r="A4544" s="337" t="s">
        <v>1386</v>
      </c>
      <c r="B4544" s="328">
        <v>7295040819</v>
      </c>
      <c r="C4544" s="328">
        <v>6958216516</v>
      </c>
      <c r="D4544" s="328">
        <v>2522655663.8400002</v>
      </c>
      <c r="E4544" s="328">
        <v>2522655663.8400002</v>
      </c>
      <c r="F4544" s="157">
        <f t="shared" si="281"/>
        <v>336824303</v>
      </c>
      <c r="G4544" s="166">
        <f t="shared" si="282"/>
        <v>95.382831825659736</v>
      </c>
      <c r="H4544" s="166">
        <f t="shared" si="283"/>
        <v>34.580418758860411</v>
      </c>
      <c r="I4544" s="166">
        <f t="shared" si="280"/>
        <v>34.580418758860411</v>
      </c>
    </row>
    <row r="4545" spans="1:9" x14ac:dyDescent="0.2">
      <c r="A4545" s="337" t="s">
        <v>1387</v>
      </c>
      <c r="B4545" s="328">
        <v>7188977109</v>
      </c>
      <c r="C4545" s="328">
        <v>6979510603.6400003</v>
      </c>
      <c r="D4545" s="328">
        <v>3964329587.2399998</v>
      </c>
      <c r="E4545" s="328">
        <v>3964329587.2399998</v>
      </c>
      <c r="F4545" s="157">
        <f t="shared" si="281"/>
        <v>209466505.35999966</v>
      </c>
      <c r="G4545" s="166">
        <f t="shared" si="282"/>
        <v>97.086282204212822</v>
      </c>
      <c r="H4545" s="166">
        <f t="shared" si="283"/>
        <v>55.144557106420464</v>
      </c>
      <c r="I4545" s="166">
        <f t="shared" si="280"/>
        <v>55.144557106420464</v>
      </c>
    </row>
    <row r="4546" spans="1:9" x14ac:dyDescent="0.2">
      <c r="A4546" s="336" t="s">
        <v>66</v>
      </c>
      <c r="B4546" s="324">
        <v>17083376011650</v>
      </c>
      <c r="C4546" s="324">
        <v>12865409605567.758</v>
      </c>
      <c r="D4546" s="324">
        <v>5693477604252.2207</v>
      </c>
      <c r="E4546" s="324">
        <v>5638713566518.4111</v>
      </c>
      <c r="F4546" s="205">
        <f t="shared" si="281"/>
        <v>4217966406082.2422</v>
      </c>
      <c r="G4546" s="204">
        <f t="shared" si="282"/>
        <v>75.309526622806871</v>
      </c>
      <c r="H4546" s="204">
        <f t="shared" si="283"/>
        <v>33.32759052057132</v>
      </c>
      <c r="I4546" s="204">
        <f t="shared" si="280"/>
        <v>33.007021344452603</v>
      </c>
    </row>
    <row r="4547" spans="1:9" x14ac:dyDescent="0.2">
      <c r="A4547" s="325" t="s">
        <v>1388</v>
      </c>
      <c r="B4547" s="324">
        <v>523713300893</v>
      </c>
      <c r="C4547" s="324">
        <v>386098167795.85999</v>
      </c>
      <c r="D4547" s="324">
        <v>162419970534.47995</v>
      </c>
      <c r="E4547" s="324">
        <v>160129612793.82996</v>
      </c>
      <c r="F4547" s="205">
        <f t="shared" si="281"/>
        <v>137615133097.14001</v>
      </c>
      <c r="G4547" s="204">
        <f t="shared" si="282"/>
        <v>73.72319304045017</v>
      </c>
      <c r="H4547" s="204">
        <f t="shared" si="283"/>
        <v>31.013145982264067</v>
      </c>
      <c r="I4547" s="204">
        <f t="shared" si="280"/>
        <v>30.575815531281702</v>
      </c>
    </row>
    <row r="4548" spans="1:9" x14ac:dyDescent="0.2">
      <c r="A4548" s="326" t="s">
        <v>109</v>
      </c>
      <c r="B4548" s="324">
        <v>323798605865</v>
      </c>
      <c r="C4548" s="324">
        <v>279631068478.41998</v>
      </c>
      <c r="D4548" s="324">
        <v>118985775779.42999</v>
      </c>
      <c r="E4548" s="324">
        <v>116715496065.78</v>
      </c>
      <c r="F4548" s="205">
        <f t="shared" si="281"/>
        <v>44167537386.580017</v>
      </c>
      <c r="G4548" s="204">
        <f t="shared" si="282"/>
        <v>86.359565301836227</v>
      </c>
      <c r="H4548" s="204">
        <f t="shared" si="283"/>
        <v>36.746846226088522</v>
      </c>
      <c r="I4548" s="204">
        <f t="shared" si="280"/>
        <v>36.04570679172155</v>
      </c>
    </row>
    <row r="4549" spans="1:9" x14ac:dyDescent="0.2">
      <c r="A4549" s="327" t="s">
        <v>28</v>
      </c>
      <c r="B4549" s="324">
        <v>47247903000</v>
      </c>
      <c r="C4549" s="324">
        <v>30573971047</v>
      </c>
      <c r="D4549" s="324">
        <v>30573971047</v>
      </c>
      <c r="E4549" s="324">
        <v>30573971047</v>
      </c>
      <c r="F4549" s="205">
        <f t="shared" si="281"/>
        <v>16673931953</v>
      </c>
      <c r="G4549" s="204">
        <f t="shared" si="282"/>
        <v>64.709688908309857</v>
      </c>
      <c r="H4549" s="204">
        <f t="shared" si="283"/>
        <v>64.709688908309857</v>
      </c>
      <c r="I4549" s="204">
        <f t="shared" si="280"/>
        <v>64.709688908309857</v>
      </c>
    </row>
    <row r="4550" spans="1:9" x14ac:dyDescent="0.2">
      <c r="A4550" s="337" t="s">
        <v>110</v>
      </c>
      <c r="B4550" s="328">
        <v>33015780000</v>
      </c>
      <c r="C4550" s="328">
        <v>20413040707</v>
      </c>
      <c r="D4550" s="328">
        <v>20413040707</v>
      </c>
      <c r="E4550" s="328">
        <v>20413040707</v>
      </c>
      <c r="F4550" s="157">
        <f t="shared" si="281"/>
        <v>12602739293</v>
      </c>
      <c r="G4550" s="166">
        <f t="shared" si="282"/>
        <v>61.828134022579505</v>
      </c>
      <c r="H4550" s="166">
        <f t="shared" si="283"/>
        <v>61.828134022579505</v>
      </c>
      <c r="I4550" s="166">
        <f t="shared" si="280"/>
        <v>61.828134022579505</v>
      </c>
    </row>
    <row r="4551" spans="1:9" x14ac:dyDescent="0.2">
      <c r="A4551" s="337" t="s">
        <v>111</v>
      </c>
      <c r="B4551" s="328">
        <v>11231949000</v>
      </c>
      <c r="C4551" s="328">
        <v>7686419599</v>
      </c>
      <c r="D4551" s="328">
        <v>7686419599</v>
      </c>
      <c r="E4551" s="328">
        <v>7686419599</v>
      </c>
      <c r="F4551" s="157">
        <f t="shared" si="281"/>
        <v>3545529401</v>
      </c>
      <c r="G4551" s="166">
        <f t="shared" si="282"/>
        <v>68.433533654755735</v>
      </c>
      <c r="H4551" s="166">
        <f t="shared" si="283"/>
        <v>68.433533654755735</v>
      </c>
      <c r="I4551" s="166">
        <f t="shared" ref="I4551:I4614" si="284">IFERROR(IF(E4551&gt;0,+E4551/B4551*100,0),0)</f>
        <v>68.433533654755735</v>
      </c>
    </row>
    <row r="4552" spans="1:9" x14ac:dyDescent="0.2">
      <c r="A4552" s="337" t="s">
        <v>112</v>
      </c>
      <c r="B4552" s="328">
        <v>3000174000</v>
      </c>
      <c r="C4552" s="328">
        <v>2474510741</v>
      </c>
      <c r="D4552" s="328">
        <v>2474510741</v>
      </c>
      <c r="E4552" s="328">
        <v>2474510741</v>
      </c>
      <c r="F4552" s="157">
        <f t="shared" si="281"/>
        <v>525663259</v>
      </c>
      <c r="G4552" s="166">
        <f t="shared" si="282"/>
        <v>82.478907590026438</v>
      </c>
      <c r="H4552" s="166">
        <f t="shared" si="283"/>
        <v>82.478907590026438</v>
      </c>
      <c r="I4552" s="166">
        <f t="shared" si="284"/>
        <v>82.478907590026438</v>
      </c>
    </row>
    <row r="4553" spans="1:9" x14ac:dyDescent="0.2">
      <c r="A4553" s="327" t="s">
        <v>29</v>
      </c>
      <c r="B4553" s="324">
        <v>32103725000</v>
      </c>
      <c r="C4553" s="324">
        <v>27832736231.549999</v>
      </c>
      <c r="D4553" s="324">
        <v>18230107478.560001</v>
      </c>
      <c r="E4553" s="324">
        <v>17893319969.549999</v>
      </c>
      <c r="F4553" s="205">
        <f t="shared" ref="F4553:F4616" si="285">+B4553-C4553</f>
        <v>4270988768.4500008</v>
      </c>
      <c r="G4553" s="204">
        <f t="shared" ref="G4553:G4616" si="286">IFERROR(IF(C4553&gt;0,+C4553/B4553*100,0),0)</f>
        <v>86.696282850510329</v>
      </c>
      <c r="H4553" s="204">
        <f t="shared" ref="H4553:H4616" si="287">IFERROR(IF(D4553&gt;0,+D4553/B4553*100,0),0)</f>
        <v>56.785022543521045</v>
      </c>
      <c r="I4553" s="204">
        <f t="shared" si="284"/>
        <v>55.735962009237241</v>
      </c>
    </row>
    <row r="4554" spans="1:9" x14ac:dyDescent="0.2">
      <c r="A4554" s="337" t="s">
        <v>113</v>
      </c>
      <c r="B4554" s="328">
        <v>32103725000</v>
      </c>
      <c r="C4554" s="328">
        <v>27832736231.549999</v>
      </c>
      <c r="D4554" s="328">
        <v>18230107478.560001</v>
      </c>
      <c r="E4554" s="328">
        <v>17893319969.549999</v>
      </c>
      <c r="F4554" s="157">
        <f t="shared" si="285"/>
        <v>4270988768.4500008</v>
      </c>
      <c r="G4554" s="166">
        <f t="shared" si="286"/>
        <v>86.696282850510329</v>
      </c>
      <c r="H4554" s="166">
        <f t="shared" si="287"/>
        <v>56.785022543521045</v>
      </c>
      <c r="I4554" s="166">
        <f t="shared" si="284"/>
        <v>55.735962009237241</v>
      </c>
    </row>
    <row r="4555" spans="1:9" x14ac:dyDescent="0.2">
      <c r="A4555" s="327" t="s">
        <v>30</v>
      </c>
      <c r="B4555" s="324">
        <v>242119243865</v>
      </c>
      <c r="C4555" s="324">
        <v>220759868919.87</v>
      </c>
      <c r="D4555" s="324">
        <v>69717204973.869995</v>
      </c>
      <c r="E4555" s="324">
        <v>67783712769.230003</v>
      </c>
      <c r="F4555" s="205">
        <f t="shared" si="285"/>
        <v>21359374945.130005</v>
      </c>
      <c r="G4555" s="204">
        <f t="shared" si="286"/>
        <v>91.178158908740244</v>
      </c>
      <c r="H4555" s="204">
        <f t="shared" si="287"/>
        <v>28.794574054073401</v>
      </c>
      <c r="I4555" s="204">
        <f t="shared" si="284"/>
        <v>27.996003823233735</v>
      </c>
    </row>
    <row r="4556" spans="1:9" x14ac:dyDescent="0.2">
      <c r="A4556" s="337" t="s">
        <v>115</v>
      </c>
      <c r="B4556" s="328">
        <v>4000000000</v>
      </c>
      <c r="C4556" s="328">
        <v>0</v>
      </c>
      <c r="D4556" s="328">
        <v>0</v>
      </c>
      <c r="E4556" s="328">
        <v>0</v>
      </c>
      <c r="F4556" s="157">
        <f t="shared" si="285"/>
        <v>4000000000</v>
      </c>
      <c r="G4556" s="166">
        <f t="shared" si="286"/>
        <v>0</v>
      </c>
      <c r="H4556" s="166">
        <f t="shared" si="287"/>
        <v>0</v>
      </c>
      <c r="I4556" s="166">
        <f t="shared" si="284"/>
        <v>0</v>
      </c>
    </row>
    <row r="4557" spans="1:9" x14ac:dyDescent="0.2">
      <c r="A4557" s="337" t="s">
        <v>152</v>
      </c>
      <c r="B4557" s="328">
        <v>72453000</v>
      </c>
      <c r="C4557" s="328">
        <v>36865152</v>
      </c>
      <c r="D4557" s="328">
        <v>36865152</v>
      </c>
      <c r="E4557" s="328">
        <v>36865152</v>
      </c>
      <c r="F4557" s="157">
        <f t="shared" si="285"/>
        <v>35587848</v>
      </c>
      <c r="G4557" s="166">
        <f t="shared" si="286"/>
        <v>50.881470746552935</v>
      </c>
      <c r="H4557" s="166">
        <f t="shared" si="287"/>
        <v>50.881470746552935</v>
      </c>
      <c r="I4557" s="166">
        <f t="shared" si="284"/>
        <v>50.881470746552935</v>
      </c>
    </row>
    <row r="4558" spans="1:9" x14ac:dyDescent="0.2">
      <c r="A4558" s="337" t="s">
        <v>153</v>
      </c>
      <c r="B4558" s="328">
        <v>19710000</v>
      </c>
      <c r="C4558" s="328">
        <v>5592720</v>
      </c>
      <c r="D4558" s="328">
        <v>2547356</v>
      </c>
      <c r="E4558" s="328">
        <v>2547356</v>
      </c>
      <c r="F4558" s="157">
        <f t="shared" si="285"/>
        <v>14117280</v>
      </c>
      <c r="G4558" s="166">
        <f t="shared" si="286"/>
        <v>28.37503805175038</v>
      </c>
      <c r="H4558" s="166">
        <f t="shared" si="287"/>
        <v>12.924180618975139</v>
      </c>
      <c r="I4558" s="166">
        <f t="shared" si="284"/>
        <v>12.924180618975139</v>
      </c>
    </row>
    <row r="4559" spans="1:9" x14ac:dyDescent="0.2">
      <c r="A4559" s="337" t="s">
        <v>118</v>
      </c>
      <c r="B4559" s="328">
        <v>60000000</v>
      </c>
      <c r="C4559" s="328">
        <v>36704479</v>
      </c>
      <c r="D4559" s="328">
        <v>35791972</v>
      </c>
      <c r="E4559" s="328">
        <v>35791972</v>
      </c>
      <c r="F4559" s="157">
        <f t="shared" si="285"/>
        <v>23295521</v>
      </c>
      <c r="G4559" s="166">
        <f t="shared" si="286"/>
        <v>61.174131666666668</v>
      </c>
      <c r="H4559" s="166">
        <f t="shared" si="287"/>
        <v>59.653286666666673</v>
      </c>
      <c r="I4559" s="166">
        <f t="shared" si="284"/>
        <v>59.653286666666673</v>
      </c>
    </row>
    <row r="4560" spans="1:9" x14ac:dyDescent="0.2">
      <c r="A4560" s="337" t="s">
        <v>1389</v>
      </c>
      <c r="B4560" s="328">
        <v>231713182000</v>
      </c>
      <c r="C4560" s="328">
        <v>218713182000</v>
      </c>
      <c r="D4560" s="328">
        <v>67674475925</v>
      </c>
      <c r="E4560" s="328">
        <v>67674475925</v>
      </c>
      <c r="F4560" s="157">
        <f t="shared" si="285"/>
        <v>13000000000</v>
      </c>
      <c r="G4560" s="166">
        <f t="shared" si="286"/>
        <v>94.389615693076962</v>
      </c>
      <c r="H4560" s="166">
        <f t="shared" si="287"/>
        <v>29.206139823758491</v>
      </c>
      <c r="I4560" s="166">
        <f t="shared" si="284"/>
        <v>29.206139823758491</v>
      </c>
    </row>
    <row r="4561" spans="1:9" x14ac:dyDescent="0.2">
      <c r="A4561" s="337" t="s">
        <v>124</v>
      </c>
      <c r="B4561" s="328">
        <v>6253898865</v>
      </c>
      <c r="C4561" s="328">
        <v>1967524568.8699999</v>
      </c>
      <c r="D4561" s="328">
        <v>1967524568.8699999</v>
      </c>
      <c r="E4561" s="328">
        <v>34032364.229999997</v>
      </c>
      <c r="F4561" s="157">
        <f t="shared" si="285"/>
        <v>4286374296.1300001</v>
      </c>
      <c r="G4561" s="166">
        <f t="shared" si="286"/>
        <v>31.460767296402388</v>
      </c>
      <c r="H4561" s="166">
        <f t="shared" si="287"/>
        <v>31.460767296402388</v>
      </c>
      <c r="I4561" s="166">
        <f t="shared" si="284"/>
        <v>0.54417835920664503</v>
      </c>
    </row>
    <row r="4562" spans="1:9" x14ac:dyDescent="0.2">
      <c r="A4562" s="327" t="s">
        <v>127</v>
      </c>
      <c r="B4562" s="324">
        <v>2327734000</v>
      </c>
      <c r="C4562" s="324">
        <v>464492280</v>
      </c>
      <c r="D4562" s="324">
        <v>464492280</v>
      </c>
      <c r="E4562" s="324">
        <v>464492280</v>
      </c>
      <c r="F4562" s="205">
        <f t="shared" si="285"/>
        <v>1863241720</v>
      </c>
      <c r="G4562" s="204">
        <f t="shared" si="286"/>
        <v>19.954697572832636</v>
      </c>
      <c r="H4562" s="204">
        <f t="shared" si="287"/>
        <v>19.954697572832636</v>
      </c>
      <c r="I4562" s="204">
        <f t="shared" si="284"/>
        <v>19.954697572832636</v>
      </c>
    </row>
    <row r="4563" spans="1:9" x14ac:dyDescent="0.2">
      <c r="A4563" s="337" t="s">
        <v>128</v>
      </c>
      <c r="B4563" s="328">
        <v>1337455000</v>
      </c>
      <c r="C4563" s="328">
        <v>464492280</v>
      </c>
      <c r="D4563" s="328">
        <v>464492280</v>
      </c>
      <c r="E4563" s="328">
        <v>464492280</v>
      </c>
      <c r="F4563" s="157">
        <f t="shared" si="285"/>
        <v>872962720</v>
      </c>
      <c r="G4563" s="166">
        <f t="shared" si="286"/>
        <v>34.729563237641642</v>
      </c>
      <c r="H4563" s="166">
        <f t="shared" si="287"/>
        <v>34.729563237641642</v>
      </c>
      <c r="I4563" s="166">
        <f t="shared" si="284"/>
        <v>34.729563237641642</v>
      </c>
    </row>
    <row r="4564" spans="1:9" x14ac:dyDescent="0.2">
      <c r="A4564" s="337" t="s">
        <v>130</v>
      </c>
      <c r="B4564" s="328">
        <v>990279000</v>
      </c>
      <c r="C4564" s="328">
        <v>0</v>
      </c>
      <c r="D4564" s="328">
        <v>0</v>
      </c>
      <c r="E4564" s="328">
        <v>0</v>
      </c>
      <c r="F4564" s="157">
        <f t="shared" si="285"/>
        <v>990279000</v>
      </c>
      <c r="G4564" s="166">
        <f t="shared" si="286"/>
        <v>0</v>
      </c>
      <c r="H4564" s="166">
        <f t="shared" si="287"/>
        <v>0</v>
      </c>
      <c r="I4564" s="166">
        <f t="shared" si="284"/>
        <v>0</v>
      </c>
    </row>
    <row r="4565" spans="1:9" x14ac:dyDescent="0.2">
      <c r="A4565" s="326" t="s">
        <v>330</v>
      </c>
      <c r="B4565" s="324">
        <v>5072034135</v>
      </c>
      <c r="C4565" s="324">
        <v>5072034135</v>
      </c>
      <c r="D4565" s="324">
        <v>5072034135</v>
      </c>
      <c r="E4565" s="324">
        <v>5072034135</v>
      </c>
      <c r="F4565" s="205">
        <f t="shared" si="285"/>
        <v>0</v>
      </c>
      <c r="G4565" s="204">
        <f t="shared" si="286"/>
        <v>100</v>
      </c>
      <c r="H4565" s="204">
        <f t="shared" si="287"/>
        <v>100</v>
      </c>
      <c r="I4565" s="204">
        <f t="shared" si="284"/>
        <v>100</v>
      </c>
    </row>
    <row r="4566" spans="1:9" x14ac:dyDescent="0.2">
      <c r="A4566" s="327" t="s">
        <v>41</v>
      </c>
      <c r="B4566" s="324">
        <v>5072034135</v>
      </c>
      <c r="C4566" s="324">
        <v>5072034135</v>
      </c>
      <c r="D4566" s="324">
        <v>5072034135</v>
      </c>
      <c r="E4566" s="324">
        <v>5072034135</v>
      </c>
      <c r="F4566" s="205">
        <f t="shared" si="285"/>
        <v>0</v>
      </c>
      <c r="G4566" s="204">
        <f t="shared" si="286"/>
        <v>100</v>
      </c>
      <c r="H4566" s="204">
        <f t="shared" si="287"/>
        <v>100</v>
      </c>
      <c r="I4566" s="204">
        <f t="shared" si="284"/>
        <v>100</v>
      </c>
    </row>
    <row r="4567" spans="1:9" x14ac:dyDescent="0.2">
      <c r="A4567" s="337" t="s">
        <v>331</v>
      </c>
      <c r="B4567" s="328">
        <v>5072034135</v>
      </c>
      <c r="C4567" s="328">
        <v>5072034135</v>
      </c>
      <c r="D4567" s="328">
        <v>5072034135</v>
      </c>
      <c r="E4567" s="328">
        <v>5072034135</v>
      </c>
      <c r="F4567" s="157">
        <f t="shared" si="285"/>
        <v>0</v>
      </c>
      <c r="G4567" s="166">
        <f t="shared" si="286"/>
        <v>100</v>
      </c>
      <c r="H4567" s="166">
        <f t="shared" si="287"/>
        <v>100</v>
      </c>
      <c r="I4567" s="166">
        <f t="shared" si="284"/>
        <v>100</v>
      </c>
    </row>
    <row r="4568" spans="1:9" x14ac:dyDescent="0.2">
      <c r="A4568" s="326" t="s">
        <v>131</v>
      </c>
      <c r="B4568" s="324">
        <v>194842660893</v>
      </c>
      <c r="C4568" s="324">
        <v>101395065182.44002</v>
      </c>
      <c r="D4568" s="324">
        <v>38362160620.050003</v>
      </c>
      <c r="E4568" s="324">
        <v>38342082593.050003</v>
      </c>
      <c r="F4568" s="205">
        <f t="shared" si="285"/>
        <v>93447595710.559982</v>
      </c>
      <c r="G4568" s="204">
        <f t="shared" si="286"/>
        <v>52.039458257102247</v>
      </c>
      <c r="H4568" s="204">
        <f t="shared" si="287"/>
        <v>19.688789120528902</v>
      </c>
      <c r="I4568" s="204">
        <f t="shared" si="284"/>
        <v>19.67848438187055</v>
      </c>
    </row>
    <row r="4569" spans="1:9" x14ac:dyDescent="0.2">
      <c r="A4569" s="327" t="s">
        <v>1653</v>
      </c>
      <c r="B4569" s="324">
        <v>194842660893</v>
      </c>
      <c r="C4569" s="324">
        <v>101395065182.44002</v>
      </c>
      <c r="D4569" s="324">
        <v>38362160620.050003</v>
      </c>
      <c r="E4569" s="324">
        <v>38342082593.050003</v>
      </c>
      <c r="F4569" s="205">
        <f t="shared" si="285"/>
        <v>93447595710.559982</v>
      </c>
      <c r="G4569" s="204">
        <f t="shared" si="286"/>
        <v>52.039458257102247</v>
      </c>
      <c r="H4569" s="204">
        <f t="shared" si="287"/>
        <v>19.688789120528902</v>
      </c>
      <c r="I4569" s="204">
        <f t="shared" si="284"/>
        <v>19.67848438187055</v>
      </c>
    </row>
    <row r="4570" spans="1:9" x14ac:dyDescent="0.2">
      <c r="A4570" s="337" t="s">
        <v>1390</v>
      </c>
      <c r="B4570" s="328">
        <v>36365000000</v>
      </c>
      <c r="C4570" s="328">
        <v>0</v>
      </c>
      <c r="D4570" s="328">
        <v>0</v>
      </c>
      <c r="E4570" s="328">
        <v>0</v>
      </c>
      <c r="F4570" s="157">
        <f t="shared" si="285"/>
        <v>36365000000</v>
      </c>
      <c r="G4570" s="166">
        <f t="shared" si="286"/>
        <v>0</v>
      </c>
      <c r="H4570" s="166">
        <f t="shared" si="287"/>
        <v>0</v>
      </c>
      <c r="I4570" s="166">
        <f t="shared" si="284"/>
        <v>0</v>
      </c>
    </row>
    <row r="4571" spans="1:9" x14ac:dyDescent="0.2">
      <c r="A4571" s="337" t="s">
        <v>1391</v>
      </c>
      <c r="B4571" s="328">
        <v>5000000000</v>
      </c>
      <c r="C4571" s="328">
        <v>4872690588</v>
      </c>
      <c r="D4571" s="328">
        <v>1649243991</v>
      </c>
      <c r="E4571" s="328">
        <v>1649059448</v>
      </c>
      <c r="F4571" s="157">
        <f t="shared" si="285"/>
        <v>127309412</v>
      </c>
      <c r="G4571" s="166">
        <f t="shared" si="286"/>
        <v>97.453811759999994</v>
      </c>
      <c r="H4571" s="166">
        <f t="shared" si="287"/>
        <v>32.984879820000003</v>
      </c>
      <c r="I4571" s="166">
        <f t="shared" si="284"/>
        <v>32.981188960000004</v>
      </c>
    </row>
    <row r="4572" spans="1:9" x14ac:dyDescent="0.2">
      <c r="A4572" s="337" t="s">
        <v>1392</v>
      </c>
      <c r="B4572" s="328">
        <v>8500000000</v>
      </c>
      <c r="C4572" s="328">
        <v>8364298670</v>
      </c>
      <c r="D4572" s="328">
        <v>4118137283.3600001</v>
      </c>
      <c r="E4572" s="328">
        <v>4103280383.3600001</v>
      </c>
      <c r="F4572" s="157">
        <f t="shared" si="285"/>
        <v>135701330</v>
      </c>
      <c r="G4572" s="166">
        <f t="shared" si="286"/>
        <v>98.403513764705892</v>
      </c>
      <c r="H4572" s="166">
        <f t="shared" si="287"/>
        <v>48.44867392188236</v>
      </c>
      <c r="I4572" s="166">
        <f t="shared" si="284"/>
        <v>48.27388686305882</v>
      </c>
    </row>
    <row r="4573" spans="1:9" s="351" customFormat="1" x14ac:dyDescent="0.2">
      <c r="A4573" s="337" t="s">
        <v>1393</v>
      </c>
      <c r="B4573" s="328">
        <v>1300000000</v>
      </c>
      <c r="C4573" s="328">
        <v>1119457663</v>
      </c>
      <c r="D4573" s="328">
        <v>521498592</v>
      </c>
      <c r="E4573" s="328">
        <v>521498592</v>
      </c>
      <c r="F4573" s="157">
        <f t="shared" si="285"/>
        <v>180542337</v>
      </c>
      <c r="G4573" s="166">
        <f t="shared" si="286"/>
        <v>86.112127923076926</v>
      </c>
      <c r="H4573" s="166">
        <f t="shared" si="287"/>
        <v>40.115276307692312</v>
      </c>
      <c r="I4573" s="166">
        <f t="shared" si="284"/>
        <v>40.115276307692312</v>
      </c>
    </row>
    <row r="4574" spans="1:9" x14ac:dyDescent="0.2">
      <c r="A4574" s="337" t="s">
        <v>1394</v>
      </c>
      <c r="B4574" s="328">
        <v>34800000000</v>
      </c>
      <c r="C4574" s="328">
        <v>23702509562</v>
      </c>
      <c r="D4574" s="328">
        <v>6110618788.3000002</v>
      </c>
      <c r="E4574" s="328">
        <v>6110434245.3000002</v>
      </c>
      <c r="F4574" s="157">
        <f t="shared" si="285"/>
        <v>11097490438</v>
      </c>
      <c r="G4574" s="166">
        <f t="shared" si="286"/>
        <v>68.110659660919538</v>
      </c>
      <c r="H4574" s="166">
        <f t="shared" si="287"/>
        <v>17.559249391666668</v>
      </c>
      <c r="I4574" s="166">
        <f t="shared" si="284"/>
        <v>17.558719095689657</v>
      </c>
    </row>
    <row r="4575" spans="1:9" x14ac:dyDescent="0.2">
      <c r="A4575" s="337" t="s">
        <v>1395</v>
      </c>
      <c r="B4575" s="328">
        <v>15642660893</v>
      </c>
      <c r="C4575" s="328">
        <v>2606516031</v>
      </c>
      <c r="D4575" s="328">
        <v>1472780273.5</v>
      </c>
      <c r="E4575" s="328">
        <v>1472780273.5</v>
      </c>
      <c r="F4575" s="157">
        <f t="shared" si="285"/>
        <v>13036144862</v>
      </c>
      <c r="G4575" s="166">
        <f t="shared" si="286"/>
        <v>16.662868605471086</v>
      </c>
      <c r="H4575" s="166">
        <f t="shared" si="287"/>
        <v>9.41515183109966</v>
      </c>
      <c r="I4575" s="166">
        <f t="shared" si="284"/>
        <v>9.41515183109966</v>
      </c>
    </row>
    <row r="4576" spans="1:9" x14ac:dyDescent="0.2">
      <c r="A4576" s="337" t="s">
        <v>1396</v>
      </c>
      <c r="B4576" s="328">
        <v>1200000000</v>
      </c>
      <c r="C4576" s="328">
        <v>1192097021</v>
      </c>
      <c r="D4576" s="328">
        <v>690114047.60000002</v>
      </c>
      <c r="E4576" s="328">
        <v>690114047.60000002</v>
      </c>
      <c r="F4576" s="157">
        <f t="shared" si="285"/>
        <v>7902979</v>
      </c>
      <c r="G4576" s="166">
        <f t="shared" si="286"/>
        <v>99.34141841666667</v>
      </c>
      <c r="H4576" s="166">
        <f t="shared" si="287"/>
        <v>57.509503966666664</v>
      </c>
      <c r="I4576" s="166">
        <f t="shared" si="284"/>
        <v>57.509503966666664</v>
      </c>
    </row>
    <row r="4577" spans="1:9" x14ac:dyDescent="0.2">
      <c r="A4577" s="337" t="s">
        <v>1397</v>
      </c>
      <c r="B4577" s="328">
        <v>5811000000</v>
      </c>
      <c r="C4577" s="328">
        <v>4176510587</v>
      </c>
      <c r="D4577" s="328">
        <v>1987765137.8</v>
      </c>
      <c r="E4577" s="328">
        <v>1986796286.8</v>
      </c>
      <c r="F4577" s="157">
        <f t="shared" si="285"/>
        <v>1634489413</v>
      </c>
      <c r="G4577" s="166">
        <f t="shared" si="286"/>
        <v>71.872493323008086</v>
      </c>
      <c r="H4577" s="166">
        <f t="shared" si="287"/>
        <v>34.206937494407157</v>
      </c>
      <c r="I4577" s="166">
        <f t="shared" si="284"/>
        <v>34.190264787472039</v>
      </c>
    </row>
    <row r="4578" spans="1:9" x14ac:dyDescent="0.2">
      <c r="A4578" s="337" t="s">
        <v>1398</v>
      </c>
      <c r="B4578" s="328">
        <v>11300000000</v>
      </c>
      <c r="C4578" s="328">
        <v>10584266051</v>
      </c>
      <c r="D4578" s="328">
        <v>3674147223.6500001</v>
      </c>
      <c r="E4578" s="328">
        <v>3673026441.6500001</v>
      </c>
      <c r="F4578" s="157">
        <f t="shared" si="285"/>
        <v>715733949</v>
      </c>
      <c r="G4578" s="166">
        <f t="shared" si="286"/>
        <v>93.666071247787613</v>
      </c>
      <c r="H4578" s="166">
        <f t="shared" si="287"/>
        <v>32.514577200442481</v>
      </c>
      <c r="I4578" s="166">
        <f t="shared" si="284"/>
        <v>32.504658775663721</v>
      </c>
    </row>
    <row r="4579" spans="1:9" x14ac:dyDescent="0.2">
      <c r="A4579" s="337" t="s">
        <v>1399</v>
      </c>
      <c r="B4579" s="328">
        <v>26024000000</v>
      </c>
      <c r="C4579" s="328">
        <v>13695506625</v>
      </c>
      <c r="D4579" s="328">
        <v>4489485624.3000002</v>
      </c>
      <c r="E4579" s="328">
        <v>4489485624.3000002</v>
      </c>
      <c r="F4579" s="157">
        <f t="shared" si="285"/>
        <v>12328493375</v>
      </c>
      <c r="G4579" s="166">
        <f t="shared" si="286"/>
        <v>52.626447221795267</v>
      </c>
      <c r="H4579" s="166">
        <f t="shared" si="287"/>
        <v>17.251328098293882</v>
      </c>
      <c r="I4579" s="166">
        <f t="shared" si="284"/>
        <v>17.251328098293882</v>
      </c>
    </row>
    <row r="4580" spans="1:9" x14ac:dyDescent="0.2">
      <c r="A4580" s="337" t="s">
        <v>1400</v>
      </c>
      <c r="B4580" s="328">
        <v>8700000000</v>
      </c>
      <c r="C4580" s="328">
        <v>5284186931.7399998</v>
      </c>
      <c r="D4580" s="328">
        <v>3425420005.7399998</v>
      </c>
      <c r="E4580" s="328">
        <v>3425420005.7399998</v>
      </c>
      <c r="F4580" s="157">
        <f t="shared" si="285"/>
        <v>3415813068.2600002</v>
      </c>
      <c r="G4580" s="166">
        <f t="shared" si="286"/>
        <v>60.737780824597699</v>
      </c>
      <c r="H4580" s="166">
        <f t="shared" si="287"/>
        <v>39.372643744137932</v>
      </c>
      <c r="I4580" s="166">
        <f t="shared" si="284"/>
        <v>39.372643744137932</v>
      </c>
    </row>
    <row r="4581" spans="1:9" x14ac:dyDescent="0.2">
      <c r="A4581" s="337" t="s">
        <v>1401</v>
      </c>
      <c r="B4581" s="328">
        <v>1000000000</v>
      </c>
      <c r="C4581" s="328">
        <v>977203015</v>
      </c>
      <c r="D4581" s="328">
        <v>555351212.89999998</v>
      </c>
      <c r="E4581" s="328">
        <v>555351212.89999998</v>
      </c>
      <c r="F4581" s="157">
        <f t="shared" si="285"/>
        <v>22796985</v>
      </c>
      <c r="G4581" s="166">
        <f t="shared" si="286"/>
        <v>97.720301499999991</v>
      </c>
      <c r="H4581" s="166">
        <f t="shared" si="287"/>
        <v>55.535121289999999</v>
      </c>
      <c r="I4581" s="166">
        <f t="shared" si="284"/>
        <v>55.535121289999999</v>
      </c>
    </row>
    <row r="4582" spans="1:9" x14ac:dyDescent="0.2">
      <c r="A4582" s="337" t="s">
        <v>1402</v>
      </c>
      <c r="B4582" s="328">
        <v>5000000000</v>
      </c>
      <c r="C4582" s="328">
        <v>4264305855</v>
      </c>
      <c r="D4582" s="328">
        <v>1914350030</v>
      </c>
      <c r="E4582" s="328">
        <v>1913323112</v>
      </c>
      <c r="F4582" s="157">
        <f t="shared" si="285"/>
        <v>735694145</v>
      </c>
      <c r="G4582" s="166">
        <f t="shared" si="286"/>
        <v>85.286117099999998</v>
      </c>
      <c r="H4582" s="166">
        <f t="shared" si="287"/>
        <v>38.287000599999999</v>
      </c>
      <c r="I4582" s="166">
        <f t="shared" si="284"/>
        <v>38.266462239999996</v>
      </c>
    </row>
    <row r="4583" spans="1:9" x14ac:dyDescent="0.2">
      <c r="A4583" s="337" t="s">
        <v>1403</v>
      </c>
      <c r="B4583" s="328">
        <v>1700000000</v>
      </c>
      <c r="C4583" s="328">
        <v>1463427456</v>
      </c>
      <c r="D4583" s="328">
        <v>647881927.5</v>
      </c>
      <c r="E4583" s="328">
        <v>647305230.5</v>
      </c>
      <c r="F4583" s="157">
        <f t="shared" si="285"/>
        <v>236572544</v>
      </c>
      <c r="G4583" s="166">
        <f t="shared" si="286"/>
        <v>86.083967999999999</v>
      </c>
      <c r="H4583" s="166">
        <f t="shared" si="287"/>
        <v>38.110701617647059</v>
      </c>
      <c r="I4583" s="166">
        <f t="shared" si="284"/>
        <v>38.076778264705887</v>
      </c>
    </row>
    <row r="4584" spans="1:9" x14ac:dyDescent="0.2">
      <c r="A4584" s="337" t="s">
        <v>1404</v>
      </c>
      <c r="B4584" s="328">
        <v>1200000000</v>
      </c>
      <c r="C4584" s="328">
        <v>1049647811</v>
      </c>
      <c r="D4584" s="328">
        <v>82566022</v>
      </c>
      <c r="E4584" s="328">
        <v>82566022</v>
      </c>
      <c r="F4584" s="157">
        <f t="shared" si="285"/>
        <v>150352189</v>
      </c>
      <c r="G4584" s="166">
        <f t="shared" si="286"/>
        <v>87.470650916666671</v>
      </c>
      <c r="H4584" s="166">
        <f t="shared" si="287"/>
        <v>6.8805018333333328</v>
      </c>
      <c r="I4584" s="166">
        <f t="shared" si="284"/>
        <v>6.8805018333333328</v>
      </c>
    </row>
    <row r="4585" spans="1:9" x14ac:dyDescent="0.2">
      <c r="A4585" s="337" t="s">
        <v>1405</v>
      </c>
      <c r="B4585" s="328">
        <v>600000000</v>
      </c>
      <c r="C4585" s="328">
        <v>412925334.70999998</v>
      </c>
      <c r="D4585" s="328">
        <v>130992309.31</v>
      </c>
      <c r="E4585" s="328">
        <v>130992309.31</v>
      </c>
      <c r="F4585" s="157">
        <f t="shared" si="285"/>
        <v>187074665.29000002</v>
      </c>
      <c r="G4585" s="166">
        <f t="shared" si="286"/>
        <v>68.820889118333326</v>
      </c>
      <c r="H4585" s="166">
        <f t="shared" si="287"/>
        <v>21.832051551666666</v>
      </c>
      <c r="I4585" s="166">
        <f t="shared" si="284"/>
        <v>21.832051551666666</v>
      </c>
    </row>
    <row r="4586" spans="1:9" x14ac:dyDescent="0.2">
      <c r="A4586" s="337" t="s">
        <v>1406</v>
      </c>
      <c r="B4586" s="328">
        <v>15000000000</v>
      </c>
      <c r="C4586" s="328">
        <v>4092944612.9899998</v>
      </c>
      <c r="D4586" s="328">
        <v>1880289816</v>
      </c>
      <c r="E4586" s="328">
        <v>1880289816</v>
      </c>
      <c r="F4586" s="157">
        <f t="shared" si="285"/>
        <v>10907055387.01</v>
      </c>
      <c r="G4586" s="166">
        <f t="shared" si="286"/>
        <v>27.28629741993333</v>
      </c>
      <c r="H4586" s="166">
        <f t="shared" si="287"/>
        <v>12.535265440000002</v>
      </c>
      <c r="I4586" s="166">
        <f t="shared" si="284"/>
        <v>12.535265440000002</v>
      </c>
    </row>
    <row r="4587" spans="1:9" x14ac:dyDescent="0.2">
      <c r="A4587" s="337" t="s">
        <v>1407</v>
      </c>
      <c r="B4587" s="328">
        <v>4000000000</v>
      </c>
      <c r="C4587" s="328">
        <v>3516988298</v>
      </c>
      <c r="D4587" s="328">
        <v>1001831785.5</v>
      </c>
      <c r="E4587" s="328">
        <v>1001831785.5</v>
      </c>
      <c r="F4587" s="157">
        <f t="shared" si="285"/>
        <v>483011702</v>
      </c>
      <c r="G4587" s="166">
        <f t="shared" si="286"/>
        <v>87.92470745</v>
      </c>
      <c r="H4587" s="166">
        <f t="shared" si="287"/>
        <v>25.045794637500002</v>
      </c>
      <c r="I4587" s="166">
        <f t="shared" si="284"/>
        <v>25.045794637500002</v>
      </c>
    </row>
    <row r="4588" spans="1:9" x14ac:dyDescent="0.2">
      <c r="A4588" s="337" t="s">
        <v>1408</v>
      </c>
      <c r="B4588" s="328">
        <v>3500000000</v>
      </c>
      <c r="C4588" s="328">
        <v>3049490143</v>
      </c>
      <c r="D4588" s="328">
        <v>857443296.67999995</v>
      </c>
      <c r="E4588" s="328">
        <v>857311421.67999995</v>
      </c>
      <c r="F4588" s="157">
        <f t="shared" si="285"/>
        <v>450509857</v>
      </c>
      <c r="G4588" s="166">
        <f t="shared" si="286"/>
        <v>87.128289800000005</v>
      </c>
      <c r="H4588" s="166">
        <f t="shared" si="287"/>
        <v>24.498379905142855</v>
      </c>
      <c r="I4588" s="166">
        <f t="shared" si="284"/>
        <v>24.494612047999997</v>
      </c>
    </row>
    <row r="4589" spans="1:9" x14ac:dyDescent="0.2">
      <c r="A4589" s="337" t="s">
        <v>1409</v>
      </c>
      <c r="B4589" s="328">
        <v>2300000000</v>
      </c>
      <c r="C4589" s="328">
        <v>2148355000</v>
      </c>
      <c r="D4589" s="328">
        <v>1003677972.22</v>
      </c>
      <c r="E4589" s="328">
        <v>1002651054.22</v>
      </c>
      <c r="F4589" s="157">
        <f t="shared" si="285"/>
        <v>151645000</v>
      </c>
      <c r="G4589" s="166">
        <f t="shared" si="286"/>
        <v>93.406739130434772</v>
      </c>
      <c r="H4589" s="166">
        <f t="shared" si="287"/>
        <v>43.638172705217393</v>
      </c>
      <c r="I4589" s="166">
        <f t="shared" si="284"/>
        <v>43.59352409652174</v>
      </c>
    </row>
    <row r="4590" spans="1:9" x14ac:dyDescent="0.2">
      <c r="A4590" s="337" t="s">
        <v>1410</v>
      </c>
      <c r="B4590" s="328">
        <v>2700000000</v>
      </c>
      <c r="C4590" s="328">
        <v>2485253757</v>
      </c>
      <c r="D4590" s="328">
        <v>1359893484</v>
      </c>
      <c r="E4590" s="328">
        <v>1359893484</v>
      </c>
      <c r="F4590" s="157">
        <f t="shared" si="285"/>
        <v>214746243</v>
      </c>
      <c r="G4590" s="166">
        <f t="shared" si="286"/>
        <v>92.046435444444441</v>
      </c>
      <c r="H4590" s="166">
        <f t="shared" si="287"/>
        <v>50.366425333333332</v>
      </c>
      <c r="I4590" s="166">
        <f t="shared" si="284"/>
        <v>50.366425333333332</v>
      </c>
    </row>
    <row r="4591" spans="1:9" x14ac:dyDescent="0.2">
      <c r="A4591" s="337" t="s">
        <v>1411</v>
      </c>
      <c r="B4591" s="328">
        <v>3200000000</v>
      </c>
      <c r="C4591" s="328">
        <v>2336484170</v>
      </c>
      <c r="D4591" s="328">
        <v>788671796.69000006</v>
      </c>
      <c r="E4591" s="328">
        <v>788671796.69000006</v>
      </c>
      <c r="F4591" s="157">
        <f t="shared" si="285"/>
        <v>863515830</v>
      </c>
      <c r="G4591" s="166">
        <f t="shared" si="286"/>
        <v>73.015130312499991</v>
      </c>
      <c r="H4591" s="166">
        <f t="shared" si="287"/>
        <v>24.645993646562502</v>
      </c>
      <c r="I4591" s="166">
        <f t="shared" si="284"/>
        <v>24.645993646562502</v>
      </c>
    </row>
    <row r="4592" spans="1:9" x14ac:dyDescent="0.2">
      <c r="A4592" s="325" t="s">
        <v>1412</v>
      </c>
      <c r="B4592" s="324">
        <v>4532472529106</v>
      </c>
      <c r="C4592" s="324">
        <v>3269662051111.5698</v>
      </c>
      <c r="D4592" s="324">
        <v>1361311758198.26</v>
      </c>
      <c r="E4592" s="324">
        <v>1351531704700.2998</v>
      </c>
      <c r="F4592" s="205">
        <f t="shared" si="285"/>
        <v>1262810477994.4302</v>
      </c>
      <c r="G4592" s="204">
        <f t="shared" si="286"/>
        <v>72.138596099919198</v>
      </c>
      <c r="H4592" s="204">
        <f t="shared" si="287"/>
        <v>30.034638918523566</v>
      </c>
      <c r="I4592" s="204">
        <f t="shared" si="284"/>
        <v>29.818861471773346</v>
      </c>
    </row>
    <row r="4593" spans="1:9" x14ac:dyDescent="0.2">
      <c r="A4593" s="326" t="s">
        <v>109</v>
      </c>
      <c r="B4593" s="324">
        <v>213175023986</v>
      </c>
      <c r="C4593" s="324">
        <v>127231063826.45001</v>
      </c>
      <c r="D4593" s="324">
        <v>99521584684.720001</v>
      </c>
      <c r="E4593" s="324">
        <v>99453827048.720001</v>
      </c>
      <c r="F4593" s="205">
        <f t="shared" si="285"/>
        <v>85943960159.549988</v>
      </c>
      <c r="G4593" s="204">
        <f t="shared" si="286"/>
        <v>59.683851066345248</v>
      </c>
      <c r="H4593" s="204">
        <f t="shared" si="287"/>
        <v>46.685386882497056</v>
      </c>
      <c r="I4593" s="204">
        <f t="shared" si="284"/>
        <v>46.65360190378189</v>
      </c>
    </row>
    <row r="4594" spans="1:9" x14ac:dyDescent="0.2">
      <c r="A4594" s="327" t="s">
        <v>28</v>
      </c>
      <c r="B4594" s="324">
        <v>109288137000</v>
      </c>
      <c r="C4594" s="324">
        <v>53032176963</v>
      </c>
      <c r="D4594" s="324">
        <v>50288689632</v>
      </c>
      <c r="E4594" s="324">
        <v>50288689632</v>
      </c>
      <c r="F4594" s="205">
        <f t="shared" si="285"/>
        <v>56255960037</v>
      </c>
      <c r="G4594" s="204">
        <f t="shared" si="286"/>
        <v>48.525099263975925</v>
      </c>
      <c r="H4594" s="204">
        <f t="shared" si="287"/>
        <v>46.01477435012</v>
      </c>
      <c r="I4594" s="204">
        <f t="shared" si="284"/>
        <v>46.01477435012</v>
      </c>
    </row>
    <row r="4595" spans="1:9" x14ac:dyDescent="0.2">
      <c r="A4595" s="337" t="s">
        <v>110</v>
      </c>
      <c r="B4595" s="328">
        <v>75408814000</v>
      </c>
      <c r="C4595" s="328">
        <v>32183613349</v>
      </c>
      <c r="D4595" s="328">
        <v>32173936855</v>
      </c>
      <c r="E4595" s="328">
        <v>32173936855</v>
      </c>
      <c r="F4595" s="157">
        <f t="shared" si="285"/>
        <v>43225200651</v>
      </c>
      <c r="G4595" s="166">
        <f t="shared" si="286"/>
        <v>42.678848322690769</v>
      </c>
      <c r="H4595" s="166">
        <f t="shared" si="287"/>
        <v>42.666016276293647</v>
      </c>
      <c r="I4595" s="166">
        <f t="shared" si="284"/>
        <v>42.666016276293647</v>
      </c>
    </row>
    <row r="4596" spans="1:9" x14ac:dyDescent="0.2">
      <c r="A4596" s="337" t="s">
        <v>111</v>
      </c>
      <c r="B4596" s="328">
        <v>25136272000</v>
      </c>
      <c r="C4596" s="328">
        <v>17147469699</v>
      </c>
      <c r="D4596" s="328">
        <v>14414373959</v>
      </c>
      <c r="E4596" s="328">
        <v>14414373959</v>
      </c>
      <c r="F4596" s="157">
        <f t="shared" si="285"/>
        <v>7988802301</v>
      </c>
      <c r="G4596" s="166">
        <f t="shared" si="286"/>
        <v>68.2180304979195</v>
      </c>
      <c r="H4596" s="166">
        <f t="shared" si="287"/>
        <v>57.34491558254939</v>
      </c>
      <c r="I4596" s="166">
        <f t="shared" si="284"/>
        <v>57.34491558254939</v>
      </c>
    </row>
    <row r="4597" spans="1:9" x14ac:dyDescent="0.2">
      <c r="A4597" s="337" t="s">
        <v>112</v>
      </c>
      <c r="B4597" s="328">
        <v>8743051000</v>
      </c>
      <c r="C4597" s="328">
        <v>3701093915</v>
      </c>
      <c r="D4597" s="328">
        <v>3700378818</v>
      </c>
      <c r="E4597" s="328">
        <v>3700378818</v>
      </c>
      <c r="F4597" s="157">
        <f t="shared" si="285"/>
        <v>5041957085</v>
      </c>
      <c r="G4597" s="166">
        <f t="shared" si="286"/>
        <v>42.331834905229307</v>
      </c>
      <c r="H4597" s="166">
        <f t="shared" si="287"/>
        <v>42.32365587253237</v>
      </c>
      <c r="I4597" s="166">
        <f t="shared" si="284"/>
        <v>42.32365587253237</v>
      </c>
    </row>
    <row r="4598" spans="1:9" x14ac:dyDescent="0.2">
      <c r="A4598" s="327" t="s">
        <v>29</v>
      </c>
      <c r="B4598" s="324">
        <v>64495191192</v>
      </c>
      <c r="C4598" s="324">
        <v>55626951289.260002</v>
      </c>
      <c r="D4598" s="324">
        <v>30923019190.029999</v>
      </c>
      <c r="E4598" s="324">
        <v>30862948205.029999</v>
      </c>
      <c r="F4598" s="205">
        <f t="shared" si="285"/>
        <v>8868239902.7399979</v>
      </c>
      <c r="G4598" s="204">
        <f t="shared" si="286"/>
        <v>86.24976569750828</v>
      </c>
      <c r="H4598" s="204">
        <f t="shared" si="287"/>
        <v>47.946240050631403</v>
      </c>
      <c r="I4598" s="204">
        <f t="shared" si="284"/>
        <v>47.85309979646707</v>
      </c>
    </row>
    <row r="4599" spans="1:9" x14ac:dyDescent="0.2">
      <c r="A4599" s="337" t="s">
        <v>113</v>
      </c>
      <c r="B4599" s="328">
        <v>64495191192</v>
      </c>
      <c r="C4599" s="328">
        <v>55626951289.260002</v>
      </c>
      <c r="D4599" s="328">
        <v>30923019190.029999</v>
      </c>
      <c r="E4599" s="328">
        <v>30862948205.029999</v>
      </c>
      <c r="F4599" s="157">
        <f t="shared" si="285"/>
        <v>8868239902.7399979</v>
      </c>
      <c r="G4599" s="166">
        <f t="shared" si="286"/>
        <v>86.24976569750828</v>
      </c>
      <c r="H4599" s="166">
        <f t="shared" si="287"/>
        <v>47.946240050631403</v>
      </c>
      <c r="I4599" s="166">
        <f t="shared" si="284"/>
        <v>47.85309979646707</v>
      </c>
    </row>
    <row r="4600" spans="1:9" x14ac:dyDescent="0.2">
      <c r="A4600" s="327" t="s">
        <v>30</v>
      </c>
      <c r="B4600" s="324">
        <v>5818717986</v>
      </c>
      <c r="C4600" s="324">
        <v>5373462349</v>
      </c>
      <c r="D4600" s="324">
        <v>5284765776</v>
      </c>
      <c r="E4600" s="324">
        <v>5284765776</v>
      </c>
      <c r="F4600" s="205">
        <f t="shared" si="285"/>
        <v>445255637</v>
      </c>
      <c r="G4600" s="204">
        <f t="shared" si="286"/>
        <v>92.347873911894368</v>
      </c>
      <c r="H4600" s="204">
        <f t="shared" si="287"/>
        <v>90.823542036498353</v>
      </c>
      <c r="I4600" s="204">
        <f t="shared" si="284"/>
        <v>90.823542036498353</v>
      </c>
    </row>
    <row r="4601" spans="1:9" x14ac:dyDescent="0.2">
      <c r="A4601" s="337" t="s">
        <v>115</v>
      </c>
      <c r="B4601" s="328">
        <v>0</v>
      </c>
      <c r="C4601" s="328">
        <v>0</v>
      </c>
      <c r="D4601" s="328">
        <v>0</v>
      </c>
      <c r="E4601" s="328">
        <v>0</v>
      </c>
      <c r="F4601" s="157">
        <f t="shared" si="285"/>
        <v>0</v>
      </c>
      <c r="G4601" s="166">
        <f t="shared" si="286"/>
        <v>0</v>
      </c>
      <c r="H4601" s="166">
        <f t="shared" si="287"/>
        <v>0</v>
      </c>
      <c r="I4601" s="166">
        <f t="shared" si="284"/>
        <v>0</v>
      </c>
    </row>
    <row r="4602" spans="1:9" x14ac:dyDescent="0.2">
      <c r="A4602" s="337" t="s">
        <v>118</v>
      </c>
      <c r="B4602" s="328">
        <v>406835000</v>
      </c>
      <c r="C4602" s="328">
        <v>261625796</v>
      </c>
      <c r="D4602" s="328">
        <v>261625796</v>
      </c>
      <c r="E4602" s="328">
        <v>261625796</v>
      </c>
      <c r="F4602" s="157">
        <f t="shared" si="285"/>
        <v>145209204</v>
      </c>
      <c r="G4602" s="166">
        <f t="shared" si="286"/>
        <v>64.307593004535008</v>
      </c>
      <c r="H4602" s="166">
        <f t="shared" si="287"/>
        <v>64.307593004535008</v>
      </c>
      <c r="I4602" s="166">
        <f t="shared" si="284"/>
        <v>64.307593004535008</v>
      </c>
    </row>
    <row r="4603" spans="1:9" x14ac:dyDescent="0.2">
      <c r="A4603" s="337" t="s">
        <v>1413</v>
      </c>
      <c r="B4603" s="328">
        <v>401720000</v>
      </c>
      <c r="C4603" s="328">
        <v>101673573</v>
      </c>
      <c r="D4603" s="328">
        <v>12977000</v>
      </c>
      <c r="E4603" s="328">
        <v>12977000</v>
      </c>
      <c r="F4603" s="157">
        <f t="shared" si="285"/>
        <v>300046427</v>
      </c>
      <c r="G4603" s="166">
        <f t="shared" si="286"/>
        <v>25.309562132828834</v>
      </c>
      <c r="H4603" s="166">
        <f t="shared" si="287"/>
        <v>3.2303594543463108</v>
      </c>
      <c r="I4603" s="166">
        <f t="shared" si="284"/>
        <v>3.2303594543463108</v>
      </c>
    </row>
    <row r="4604" spans="1:9" x14ac:dyDescent="0.2">
      <c r="A4604" s="337" t="s">
        <v>124</v>
      </c>
      <c r="B4604" s="328">
        <v>5010162986</v>
      </c>
      <c r="C4604" s="328">
        <v>5010162980</v>
      </c>
      <c r="D4604" s="328">
        <v>5010162980</v>
      </c>
      <c r="E4604" s="328">
        <v>5010162980</v>
      </c>
      <c r="F4604" s="157">
        <f t="shared" si="285"/>
        <v>6</v>
      </c>
      <c r="G4604" s="166">
        <f t="shared" si="286"/>
        <v>99.999999880243422</v>
      </c>
      <c r="H4604" s="166">
        <f t="shared" si="287"/>
        <v>99.999999880243422</v>
      </c>
      <c r="I4604" s="166">
        <f t="shared" si="284"/>
        <v>99.999999880243422</v>
      </c>
    </row>
    <row r="4605" spans="1:9" x14ac:dyDescent="0.2">
      <c r="A4605" s="327" t="s">
        <v>127</v>
      </c>
      <c r="B4605" s="324">
        <v>33572977808</v>
      </c>
      <c r="C4605" s="324">
        <v>13198473225.190001</v>
      </c>
      <c r="D4605" s="324">
        <v>13025110086.690001</v>
      </c>
      <c r="E4605" s="324">
        <v>13017423435.690001</v>
      </c>
      <c r="F4605" s="205">
        <f t="shared" si="285"/>
        <v>20374504582.809998</v>
      </c>
      <c r="G4605" s="204">
        <f t="shared" si="286"/>
        <v>39.312786910564057</v>
      </c>
      <c r="H4605" s="204">
        <f t="shared" si="287"/>
        <v>38.796409901972673</v>
      </c>
      <c r="I4605" s="204">
        <f t="shared" si="284"/>
        <v>38.77351455130119</v>
      </c>
    </row>
    <row r="4606" spans="1:9" x14ac:dyDescent="0.2">
      <c r="A4606" s="337" t="s">
        <v>128</v>
      </c>
      <c r="B4606" s="328">
        <v>16879080808</v>
      </c>
      <c r="C4606" s="328">
        <v>13192347825.190001</v>
      </c>
      <c r="D4606" s="328">
        <v>13018984686.690001</v>
      </c>
      <c r="E4606" s="328">
        <v>13011298035.690001</v>
      </c>
      <c r="F4606" s="157">
        <f t="shared" si="285"/>
        <v>3686732982.8099995</v>
      </c>
      <c r="G4606" s="166">
        <f t="shared" si="286"/>
        <v>78.157975397199124</v>
      </c>
      <c r="H4606" s="166">
        <f t="shared" si="287"/>
        <v>77.130886656573921</v>
      </c>
      <c r="I4606" s="166">
        <f t="shared" si="284"/>
        <v>77.085347144751935</v>
      </c>
    </row>
    <row r="4607" spans="1:9" x14ac:dyDescent="0.2">
      <c r="A4607" s="337" t="s">
        <v>129</v>
      </c>
      <c r="B4607" s="328">
        <v>1726000</v>
      </c>
      <c r="C4607" s="328">
        <v>0</v>
      </c>
      <c r="D4607" s="328">
        <v>0</v>
      </c>
      <c r="E4607" s="328">
        <v>0</v>
      </c>
      <c r="F4607" s="157">
        <f t="shared" si="285"/>
        <v>1726000</v>
      </c>
      <c r="G4607" s="166">
        <f t="shared" si="286"/>
        <v>0</v>
      </c>
      <c r="H4607" s="166">
        <f t="shared" si="287"/>
        <v>0</v>
      </c>
      <c r="I4607" s="166">
        <f t="shared" si="284"/>
        <v>0</v>
      </c>
    </row>
    <row r="4608" spans="1:9" x14ac:dyDescent="0.2">
      <c r="A4608" s="337" t="s">
        <v>130</v>
      </c>
      <c r="B4608" s="328">
        <v>13517211000</v>
      </c>
      <c r="C4608" s="328">
        <v>0</v>
      </c>
      <c r="D4608" s="328">
        <v>0</v>
      </c>
      <c r="E4608" s="328">
        <v>0</v>
      </c>
      <c r="F4608" s="157">
        <f t="shared" si="285"/>
        <v>13517211000</v>
      </c>
      <c r="G4608" s="166">
        <f t="shared" si="286"/>
        <v>0</v>
      </c>
      <c r="H4608" s="166">
        <f t="shared" si="287"/>
        <v>0</v>
      </c>
      <c r="I4608" s="166">
        <f t="shared" si="284"/>
        <v>0</v>
      </c>
    </row>
    <row r="4609" spans="1:9" x14ac:dyDescent="0.2">
      <c r="A4609" s="337" t="s">
        <v>393</v>
      </c>
      <c r="B4609" s="328">
        <v>3171900000</v>
      </c>
      <c r="C4609" s="328">
        <v>6125400</v>
      </c>
      <c r="D4609" s="328">
        <v>6125400</v>
      </c>
      <c r="E4609" s="328">
        <v>6125400</v>
      </c>
      <c r="F4609" s="157">
        <f t="shared" si="285"/>
        <v>3165774600</v>
      </c>
      <c r="G4609" s="166">
        <f t="shared" si="286"/>
        <v>0.19311453702827958</v>
      </c>
      <c r="H4609" s="166">
        <f t="shared" si="287"/>
        <v>0.19311453702827958</v>
      </c>
      <c r="I4609" s="166">
        <f t="shared" si="284"/>
        <v>0.19311453702827958</v>
      </c>
    </row>
    <row r="4610" spans="1:9" x14ac:dyDescent="0.2">
      <c r="A4610" s="337" t="s">
        <v>188</v>
      </c>
      <c r="B4610" s="328">
        <v>3060000</v>
      </c>
      <c r="C4610" s="328">
        <v>0</v>
      </c>
      <c r="D4610" s="328">
        <v>0</v>
      </c>
      <c r="E4610" s="328">
        <v>0</v>
      </c>
      <c r="F4610" s="157">
        <f t="shared" si="285"/>
        <v>3060000</v>
      </c>
      <c r="G4610" s="166">
        <f t="shared" si="286"/>
        <v>0</v>
      </c>
      <c r="H4610" s="166">
        <f t="shared" si="287"/>
        <v>0</v>
      </c>
      <c r="I4610" s="166">
        <f t="shared" si="284"/>
        <v>0</v>
      </c>
    </row>
    <row r="4611" spans="1:9" x14ac:dyDescent="0.2">
      <c r="A4611" s="326" t="s">
        <v>330</v>
      </c>
      <c r="B4611" s="324">
        <v>601876014</v>
      </c>
      <c r="C4611" s="324">
        <v>0</v>
      </c>
      <c r="D4611" s="324">
        <v>0</v>
      </c>
      <c r="E4611" s="324">
        <v>0</v>
      </c>
      <c r="F4611" s="205">
        <f t="shared" si="285"/>
        <v>601876014</v>
      </c>
      <c r="G4611" s="204">
        <f t="shared" si="286"/>
        <v>0</v>
      </c>
      <c r="H4611" s="204">
        <f t="shared" si="287"/>
        <v>0</v>
      </c>
      <c r="I4611" s="204">
        <f t="shared" si="284"/>
        <v>0</v>
      </c>
    </row>
    <row r="4612" spans="1:9" x14ac:dyDescent="0.2">
      <c r="A4612" s="327" t="s">
        <v>41</v>
      </c>
      <c r="B4612" s="324">
        <v>601876014</v>
      </c>
      <c r="C4612" s="324">
        <v>0</v>
      </c>
      <c r="D4612" s="324">
        <v>0</v>
      </c>
      <c r="E4612" s="324">
        <v>0</v>
      </c>
      <c r="F4612" s="205">
        <f t="shared" si="285"/>
        <v>601876014</v>
      </c>
      <c r="G4612" s="204">
        <f t="shared" si="286"/>
        <v>0</v>
      </c>
      <c r="H4612" s="204">
        <f t="shared" si="287"/>
        <v>0</v>
      </c>
      <c r="I4612" s="204">
        <f t="shared" si="284"/>
        <v>0</v>
      </c>
    </row>
    <row r="4613" spans="1:9" x14ac:dyDescent="0.2">
      <c r="A4613" s="337" t="s">
        <v>1240</v>
      </c>
      <c r="B4613" s="328">
        <v>601876014</v>
      </c>
      <c r="C4613" s="328">
        <v>0</v>
      </c>
      <c r="D4613" s="328">
        <v>0</v>
      </c>
      <c r="E4613" s="328">
        <v>0</v>
      </c>
      <c r="F4613" s="157">
        <f t="shared" si="285"/>
        <v>601876014</v>
      </c>
      <c r="G4613" s="166">
        <f t="shared" si="286"/>
        <v>0</v>
      </c>
      <c r="H4613" s="166">
        <f t="shared" si="287"/>
        <v>0</v>
      </c>
      <c r="I4613" s="166">
        <f t="shared" si="284"/>
        <v>0</v>
      </c>
    </row>
    <row r="4614" spans="1:9" x14ac:dyDescent="0.2">
      <c r="A4614" s="326" t="s">
        <v>131</v>
      </c>
      <c r="B4614" s="324">
        <v>4318695629106</v>
      </c>
      <c r="C4614" s="324">
        <v>3142430987285.1196</v>
      </c>
      <c r="D4614" s="324">
        <v>1261790173513.54</v>
      </c>
      <c r="E4614" s="324">
        <v>1252077877651.5798</v>
      </c>
      <c r="F4614" s="205">
        <f t="shared" si="285"/>
        <v>1176264641820.8804</v>
      </c>
      <c r="G4614" s="204">
        <f t="shared" si="286"/>
        <v>72.763428061625746</v>
      </c>
      <c r="H4614" s="204">
        <f t="shared" si="287"/>
        <v>29.216927560480556</v>
      </c>
      <c r="I4614" s="204">
        <f t="shared" si="284"/>
        <v>28.992037994369348</v>
      </c>
    </row>
    <row r="4615" spans="1:9" x14ac:dyDescent="0.2">
      <c r="A4615" s="327" t="s">
        <v>1653</v>
      </c>
      <c r="B4615" s="324">
        <v>4318695629106</v>
      </c>
      <c r="C4615" s="324">
        <v>3142430987285.1196</v>
      </c>
      <c r="D4615" s="324">
        <v>1261790173513.54</v>
      </c>
      <c r="E4615" s="324">
        <v>1252077877651.5798</v>
      </c>
      <c r="F4615" s="205">
        <f t="shared" si="285"/>
        <v>1176264641820.8804</v>
      </c>
      <c r="G4615" s="204">
        <f t="shared" si="286"/>
        <v>72.763428061625746</v>
      </c>
      <c r="H4615" s="204">
        <f t="shared" si="287"/>
        <v>29.216927560480556</v>
      </c>
      <c r="I4615" s="204">
        <f t="shared" ref="I4615:I4678" si="288">IFERROR(IF(E4615&gt;0,+E4615/B4615*100,0),0)</f>
        <v>28.992037994369348</v>
      </c>
    </row>
    <row r="4616" spans="1:9" x14ac:dyDescent="0.2">
      <c r="A4616" s="337" t="s">
        <v>1405</v>
      </c>
      <c r="B4616" s="328">
        <v>28400000000</v>
      </c>
      <c r="C4616" s="328">
        <v>12212338479.5</v>
      </c>
      <c r="D4616" s="328">
        <v>3218315292.4299998</v>
      </c>
      <c r="E4616" s="328">
        <v>3093814895.4299998</v>
      </c>
      <c r="F4616" s="157">
        <f t="shared" si="285"/>
        <v>16187661520.5</v>
      </c>
      <c r="G4616" s="166">
        <f t="shared" si="286"/>
        <v>43.001191829225355</v>
      </c>
      <c r="H4616" s="166">
        <f t="shared" si="287"/>
        <v>11.332096100105634</v>
      </c>
      <c r="I4616" s="166">
        <f t="shared" si="288"/>
        <v>10.893714420528168</v>
      </c>
    </row>
    <row r="4617" spans="1:9" x14ac:dyDescent="0.2">
      <c r="A4617" s="337" t="s">
        <v>1409</v>
      </c>
      <c r="B4617" s="328">
        <v>2000000000</v>
      </c>
      <c r="C4617" s="328">
        <v>334302800</v>
      </c>
      <c r="D4617" s="328">
        <v>230751401</v>
      </c>
      <c r="E4617" s="328">
        <v>230751401</v>
      </c>
      <c r="F4617" s="157">
        <f t="shared" ref="F4617:F4680" si="289">+B4617-C4617</f>
        <v>1665697200</v>
      </c>
      <c r="G4617" s="166">
        <f t="shared" ref="G4617:G4680" si="290">IFERROR(IF(C4617&gt;0,+C4617/B4617*100,0),0)</f>
        <v>16.715140000000002</v>
      </c>
      <c r="H4617" s="166">
        <f t="shared" ref="H4617:H4680" si="291">IFERROR(IF(D4617&gt;0,+D4617/B4617*100,0),0)</f>
        <v>11.537570049999999</v>
      </c>
      <c r="I4617" s="166">
        <f t="shared" si="288"/>
        <v>11.537570049999999</v>
      </c>
    </row>
    <row r="4618" spans="1:9" x14ac:dyDescent="0.2">
      <c r="A4618" s="337" t="s">
        <v>1411</v>
      </c>
      <c r="B4618" s="328">
        <v>1000000000</v>
      </c>
      <c r="C4618" s="328">
        <v>222256893</v>
      </c>
      <c r="D4618" s="328">
        <v>98206236</v>
      </c>
      <c r="E4618" s="328">
        <v>98206236</v>
      </c>
      <c r="F4618" s="157">
        <f t="shared" si="289"/>
        <v>777743107</v>
      </c>
      <c r="G4618" s="166">
        <f t="shared" si="290"/>
        <v>22.225689300000003</v>
      </c>
      <c r="H4618" s="166">
        <f t="shared" si="291"/>
        <v>9.8206236000000011</v>
      </c>
      <c r="I4618" s="166">
        <f t="shared" si="288"/>
        <v>9.8206236000000011</v>
      </c>
    </row>
    <row r="4619" spans="1:9" x14ac:dyDescent="0.2">
      <c r="A4619" s="337" t="s">
        <v>1658</v>
      </c>
      <c r="B4619" s="328">
        <v>0</v>
      </c>
      <c r="C4619" s="328">
        <v>0</v>
      </c>
      <c r="D4619" s="328">
        <v>0</v>
      </c>
      <c r="E4619" s="328">
        <v>0</v>
      </c>
      <c r="F4619" s="157">
        <f t="shared" si="289"/>
        <v>0</v>
      </c>
      <c r="G4619" s="166">
        <f t="shared" si="290"/>
        <v>0</v>
      </c>
      <c r="H4619" s="166">
        <f t="shared" si="291"/>
        <v>0</v>
      </c>
      <c r="I4619" s="166">
        <f t="shared" si="288"/>
        <v>0</v>
      </c>
    </row>
    <row r="4620" spans="1:9" x14ac:dyDescent="0.2">
      <c r="A4620" s="337" t="s">
        <v>1414</v>
      </c>
      <c r="B4620" s="328">
        <v>103300000000</v>
      </c>
      <c r="C4620" s="328">
        <v>101657083557.91</v>
      </c>
      <c r="D4620" s="328">
        <v>32960397214.040001</v>
      </c>
      <c r="E4620" s="328">
        <v>31563778747.220001</v>
      </c>
      <c r="F4620" s="157">
        <f t="shared" si="289"/>
        <v>1642916442.0899963</v>
      </c>
      <c r="G4620" s="166">
        <f t="shared" si="290"/>
        <v>98.4095678198548</v>
      </c>
      <c r="H4620" s="166">
        <f t="shared" si="291"/>
        <v>31.90745132046467</v>
      </c>
      <c r="I4620" s="166">
        <f t="shared" si="288"/>
        <v>30.555448932449181</v>
      </c>
    </row>
    <row r="4621" spans="1:9" x14ac:dyDescent="0.2">
      <c r="A4621" s="337" t="s">
        <v>1415</v>
      </c>
      <c r="B4621" s="328">
        <v>82906052785</v>
      </c>
      <c r="C4621" s="328">
        <v>74817040953.429993</v>
      </c>
      <c r="D4621" s="328">
        <v>34104390075.369999</v>
      </c>
      <c r="E4621" s="328">
        <v>34095780075.369999</v>
      </c>
      <c r="F4621" s="157">
        <f t="shared" si="289"/>
        <v>8089011831.5700073</v>
      </c>
      <c r="G4621" s="166">
        <f t="shared" si="290"/>
        <v>90.243158901139324</v>
      </c>
      <c r="H4621" s="166">
        <f t="shared" si="291"/>
        <v>41.136188408116361</v>
      </c>
      <c r="I4621" s="166">
        <f t="shared" si="288"/>
        <v>41.125803159137817</v>
      </c>
    </row>
    <row r="4622" spans="1:9" x14ac:dyDescent="0.2">
      <c r="A4622" s="337" t="s">
        <v>1416</v>
      </c>
      <c r="B4622" s="328">
        <v>55000000000</v>
      </c>
      <c r="C4622" s="328">
        <v>50000000000</v>
      </c>
      <c r="D4622" s="328">
        <v>43855435504</v>
      </c>
      <c r="E4622" s="328">
        <v>43855435504</v>
      </c>
      <c r="F4622" s="157">
        <f t="shared" si="289"/>
        <v>5000000000</v>
      </c>
      <c r="G4622" s="166">
        <f t="shared" si="290"/>
        <v>90.909090909090907</v>
      </c>
      <c r="H4622" s="166">
        <f t="shared" si="291"/>
        <v>79.737155461818176</v>
      </c>
      <c r="I4622" s="166">
        <f t="shared" si="288"/>
        <v>79.737155461818176</v>
      </c>
    </row>
    <row r="4623" spans="1:9" x14ac:dyDescent="0.2">
      <c r="A4623" s="337" t="s">
        <v>1417</v>
      </c>
      <c r="B4623" s="328">
        <v>67177868620</v>
      </c>
      <c r="C4623" s="328">
        <v>59298539254</v>
      </c>
      <c r="D4623" s="328">
        <v>2213793616.6500001</v>
      </c>
      <c r="E4623" s="328">
        <v>2213793616.6500001</v>
      </c>
      <c r="F4623" s="157">
        <f t="shared" si="289"/>
        <v>7879329366</v>
      </c>
      <c r="G4623" s="166">
        <f t="shared" si="290"/>
        <v>88.270944690772481</v>
      </c>
      <c r="H4623" s="166">
        <f t="shared" si="291"/>
        <v>3.2954210398853232</v>
      </c>
      <c r="I4623" s="166">
        <f t="shared" si="288"/>
        <v>3.2954210398853232</v>
      </c>
    </row>
    <row r="4624" spans="1:9" x14ac:dyDescent="0.2">
      <c r="A4624" s="337" t="s">
        <v>1418</v>
      </c>
      <c r="B4624" s="328">
        <v>35000000000</v>
      </c>
      <c r="C4624" s="328">
        <v>30000000000</v>
      </c>
      <c r="D4624" s="328">
        <v>14241661795</v>
      </c>
      <c r="E4624" s="328">
        <v>14241661795</v>
      </c>
      <c r="F4624" s="157">
        <f t="shared" si="289"/>
        <v>5000000000</v>
      </c>
      <c r="G4624" s="166">
        <f t="shared" si="290"/>
        <v>85.714285714285708</v>
      </c>
      <c r="H4624" s="166">
        <f t="shared" si="291"/>
        <v>40.690462271428572</v>
      </c>
      <c r="I4624" s="166">
        <f t="shared" si="288"/>
        <v>40.690462271428572</v>
      </c>
    </row>
    <row r="4625" spans="1:9" x14ac:dyDescent="0.2">
      <c r="A4625" s="337" t="s">
        <v>1419</v>
      </c>
      <c r="B4625" s="328">
        <v>20000000000</v>
      </c>
      <c r="C4625" s="328">
        <v>19201187374</v>
      </c>
      <c r="D4625" s="328">
        <v>5914809392</v>
      </c>
      <c r="E4625" s="328">
        <v>5914809392</v>
      </c>
      <c r="F4625" s="157">
        <f t="shared" si="289"/>
        <v>798812626</v>
      </c>
      <c r="G4625" s="166">
        <f t="shared" si="290"/>
        <v>96.005936869999999</v>
      </c>
      <c r="H4625" s="166">
        <f t="shared" si="291"/>
        <v>29.57404696</v>
      </c>
      <c r="I4625" s="166">
        <f t="shared" si="288"/>
        <v>29.57404696</v>
      </c>
    </row>
    <row r="4626" spans="1:9" x14ac:dyDescent="0.2">
      <c r="A4626" s="337" t="s">
        <v>1420</v>
      </c>
      <c r="B4626" s="328">
        <v>24350052785</v>
      </c>
      <c r="C4626" s="328">
        <v>20856052785</v>
      </c>
      <c r="D4626" s="328">
        <v>11579373334.299999</v>
      </c>
      <c r="E4626" s="328">
        <v>11398310856.129999</v>
      </c>
      <c r="F4626" s="157">
        <f t="shared" si="289"/>
        <v>3494000000</v>
      </c>
      <c r="G4626" s="166">
        <f t="shared" si="290"/>
        <v>85.650955129952095</v>
      </c>
      <c r="H4626" s="166">
        <f t="shared" si="291"/>
        <v>47.553791511421565</v>
      </c>
      <c r="I4626" s="166">
        <f t="shared" si="288"/>
        <v>46.810210050762315</v>
      </c>
    </row>
    <row r="4627" spans="1:9" x14ac:dyDescent="0.2">
      <c r="A4627" s="337" t="s">
        <v>1421</v>
      </c>
      <c r="B4627" s="328">
        <v>32500000000</v>
      </c>
      <c r="C4627" s="328">
        <v>32500000000</v>
      </c>
      <c r="D4627" s="328">
        <v>4912979355</v>
      </c>
      <c r="E4627" s="328">
        <v>4912979355</v>
      </c>
      <c r="F4627" s="157">
        <f t="shared" si="289"/>
        <v>0</v>
      </c>
      <c r="G4627" s="166">
        <f t="shared" si="290"/>
        <v>100</v>
      </c>
      <c r="H4627" s="166">
        <f t="shared" si="291"/>
        <v>15.116859553846155</v>
      </c>
      <c r="I4627" s="166">
        <f t="shared" si="288"/>
        <v>15.116859553846155</v>
      </c>
    </row>
    <row r="4628" spans="1:9" x14ac:dyDescent="0.2">
      <c r="A4628" s="337" t="s">
        <v>1422</v>
      </c>
      <c r="B4628" s="328">
        <v>181486278078</v>
      </c>
      <c r="C4628" s="328">
        <v>118787241268</v>
      </c>
      <c r="D4628" s="328">
        <v>12454739125.34</v>
      </c>
      <c r="E4628" s="328">
        <v>11349633668.34</v>
      </c>
      <c r="F4628" s="157">
        <f t="shared" si="289"/>
        <v>62699036810</v>
      </c>
      <c r="G4628" s="166">
        <f t="shared" si="290"/>
        <v>65.452464244678083</v>
      </c>
      <c r="H4628" s="166">
        <f t="shared" si="291"/>
        <v>6.8626340554447562</v>
      </c>
      <c r="I4628" s="166">
        <f t="shared" si="288"/>
        <v>6.2537144893467387</v>
      </c>
    </row>
    <row r="4629" spans="1:9" x14ac:dyDescent="0.2">
      <c r="A4629" s="337" t="s">
        <v>1423</v>
      </c>
      <c r="B4629" s="328">
        <v>35359079177</v>
      </c>
      <c r="C4629" s="328">
        <v>34359079177</v>
      </c>
      <c r="D4629" s="328">
        <v>26272623056.540001</v>
      </c>
      <c r="E4629" s="328">
        <v>25766392998.799999</v>
      </c>
      <c r="F4629" s="157">
        <f t="shared" si="289"/>
        <v>1000000000</v>
      </c>
      <c r="G4629" s="166">
        <f t="shared" si="290"/>
        <v>97.171872053018646</v>
      </c>
      <c r="H4629" s="166">
        <f t="shared" si="291"/>
        <v>74.302339506707355</v>
      </c>
      <c r="I4629" s="166">
        <f t="shared" si="288"/>
        <v>72.870656132810865</v>
      </c>
    </row>
    <row r="4630" spans="1:9" x14ac:dyDescent="0.2">
      <c r="A4630" s="337" t="s">
        <v>1424</v>
      </c>
      <c r="B4630" s="328">
        <v>50000000000</v>
      </c>
      <c r="C4630" s="328">
        <v>50000000000</v>
      </c>
      <c r="D4630" s="328">
        <v>27752307815.18</v>
      </c>
      <c r="E4630" s="328">
        <v>27752307815.18</v>
      </c>
      <c r="F4630" s="157">
        <f t="shared" si="289"/>
        <v>0</v>
      </c>
      <c r="G4630" s="166">
        <f t="shared" si="290"/>
        <v>100</v>
      </c>
      <c r="H4630" s="166">
        <f t="shared" si="291"/>
        <v>55.50461563036</v>
      </c>
      <c r="I4630" s="166">
        <f t="shared" si="288"/>
        <v>55.50461563036</v>
      </c>
    </row>
    <row r="4631" spans="1:9" x14ac:dyDescent="0.2">
      <c r="A4631" s="337" t="s">
        <v>1425</v>
      </c>
      <c r="B4631" s="328">
        <v>20453026392</v>
      </c>
      <c r="C4631" s="328">
        <v>7135892896</v>
      </c>
      <c r="D4631" s="328">
        <v>2629707564.3099999</v>
      </c>
      <c r="E4631" s="328">
        <v>2625844231.3099999</v>
      </c>
      <c r="F4631" s="157">
        <f t="shared" si="289"/>
        <v>13317133496</v>
      </c>
      <c r="G4631" s="166">
        <f t="shared" si="290"/>
        <v>34.889178546169255</v>
      </c>
      <c r="H4631" s="166">
        <f t="shared" si="291"/>
        <v>12.857302943385356</v>
      </c>
      <c r="I4631" s="166">
        <f t="shared" si="288"/>
        <v>12.838414134824925</v>
      </c>
    </row>
    <row r="4632" spans="1:9" x14ac:dyDescent="0.2">
      <c r="A4632" s="337" t="s">
        <v>1426</v>
      </c>
      <c r="B4632" s="328">
        <v>267008000000</v>
      </c>
      <c r="C4632" s="328">
        <v>214388632489.64999</v>
      </c>
      <c r="D4632" s="328">
        <v>39666839496.800003</v>
      </c>
      <c r="E4632" s="328">
        <v>36150006573.949997</v>
      </c>
      <c r="F4632" s="157">
        <f t="shared" si="289"/>
        <v>52619367510.350006</v>
      </c>
      <c r="G4632" s="166">
        <f t="shared" si="290"/>
        <v>80.292962192012979</v>
      </c>
      <c r="H4632" s="166">
        <f t="shared" si="291"/>
        <v>14.856049068492331</v>
      </c>
      <c r="I4632" s="166">
        <f t="shared" si="288"/>
        <v>13.538922644246613</v>
      </c>
    </row>
    <row r="4633" spans="1:9" x14ac:dyDescent="0.2">
      <c r="A4633" s="337" t="s">
        <v>1427</v>
      </c>
      <c r="B4633" s="328">
        <v>340000000000</v>
      </c>
      <c r="C4633" s="328">
        <v>338130975570</v>
      </c>
      <c r="D4633" s="328">
        <v>178120065122</v>
      </c>
      <c r="E4633" s="328">
        <v>178120065122</v>
      </c>
      <c r="F4633" s="157">
        <f t="shared" si="289"/>
        <v>1869024430</v>
      </c>
      <c r="G4633" s="166">
        <f t="shared" si="290"/>
        <v>99.450286932352938</v>
      </c>
      <c r="H4633" s="166">
        <f t="shared" si="291"/>
        <v>52.388254447647057</v>
      </c>
      <c r="I4633" s="166">
        <f t="shared" si="288"/>
        <v>52.388254447647057</v>
      </c>
    </row>
    <row r="4634" spans="1:9" x14ac:dyDescent="0.2">
      <c r="A4634" s="337" t="s">
        <v>1428</v>
      </c>
      <c r="B4634" s="328">
        <v>37350000000</v>
      </c>
      <c r="C4634" s="328">
        <v>37350000000</v>
      </c>
      <c r="D4634" s="328">
        <v>9159006776.5300007</v>
      </c>
      <c r="E4634" s="328">
        <v>9159006776.5300007</v>
      </c>
      <c r="F4634" s="157">
        <f t="shared" si="289"/>
        <v>0</v>
      </c>
      <c r="G4634" s="166">
        <f t="shared" si="290"/>
        <v>100</v>
      </c>
      <c r="H4634" s="166">
        <f t="shared" si="291"/>
        <v>24.522106496733603</v>
      </c>
      <c r="I4634" s="166">
        <f t="shared" si="288"/>
        <v>24.522106496733603</v>
      </c>
    </row>
    <row r="4635" spans="1:9" x14ac:dyDescent="0.2">
      <c r="A4635" s="337" t="s">
        <v>1429</v>
      </c>
      <c r="B4635" s="328">
        <v>20834560192</v>
      </c>
      <c r="C4635" s="328">
        <v>20834560192</v>
      </c>
      <c r="D4635" s="328">
        <v>9328736497</v>
      </c>
      <c r="E4635" s="328">
        <v>9328736497</v>
      </c>
      <c r="F4635" s="157">
        <f t="shared" si="289"/>
        <v>0</v>
      </c>
      <c r="G4635" s="166">
        <f t="shared" si="290"/>
        <v>100</v>
      </c>
      <c r="H4635" s="166">
        <f t="shared" si="291"/>
        <v>44.775298403380859</v>
      </c>
      <c r="I4635" s="166">
        <f t="shared" si="288"/>
        <v>44.775298403380859</v>
      </c>
    </row>
    <row r="4636" spans="1:9" x14ac:dyDescent="0.2">
      <c r="A4636" s="337" t="s">
        <v>1430</v>
      </c>
      <c r="B4636" s="328">
        <v>15000000000</v>
      </c>
      <c r="C4636" s="328">
        <v>14999979205</v>
      </c>
      <c r="D4636" s="328">
        <v>12381313068</v>
      </c>
      <c r="E4636" s="328">
        <v>12381313068</v>
      </c>
      <c r="F4636" s="157">
        <f t="shared" si="289"/>
        <v>20795</v>
      </c>
      <c r="G4636" s="166">
        <f t="shared" si="290"/>
        <v>99.999861366666664</v>
      </c>
      <c r="H4636" s="166">
        <f t="shared" si="291"/>
        <v>82.542087119999991</v>
      </c>
      <c r="I4636" s="166">
        <f t="shared" si="288"/>
        <v>82.542087119999991</v>
      </c>
    </row>
    <row r="4637" spans="1:9" x14ac:dyDescent="0.2">
      <c r="A4637" s="337" t="s">
        <v>1431</v>
      </c>
      <c r="B4637" s="328">
        <v>5453026392</v>
      </c>
      <c r="C4637" s="328">
        <v>5453026392</v>
      </c>
      <c r="D4637" s="328">
        <v>5453026392</v>
      </c>
      <c r="E4637" s="328">
        <v>5453026392</v>
      </c>
      <c r="F4637" s="206">
        <f t="shared" si="289"/>
        <v>0</v>
      </c>
      <c r="G4637" s="168">
        <f t="shared" si="290"/>
        <v>100</v>
      </c>
      <c r="H4637" s="168">
        <f t="shared" si="291"/>
        <v>100</v>
      </c>
      <c r="I4637" s="168">
        <f t="shared" si="288"/>
        <v>100</v>
      </c>
    </row>
    <row r="4638" spans="1:9" x14ac:dyDescent="0.2">
      <c r="A4638" s="337" t="s">
        <v>1432</v>
      </c>
      <c r="B4638" s="328">
        <v>20906052784</v>
      </c>
      <c r="C4638" s="328">
        <v>20906052784</v>
      </c>
      <c r="D4638" s="328">
        <v>8109047772</v>
      </c>
      <c r="E4638" s="328">
        <v>8109047772</v>
      </c>
      <c r="F4638" s="206">
        <f t="shared" si="289"/>
        <v>0</v>
      </c>
      <c r="G4638" s="168">
        <f t="shared" si="290"/>
        <v>100</v>
      </c>
      <c r="H4638" s="168">
        <f t="shared" si="291"/>
        <v>38.788038353208819</v>
      </c>
      <c r="I4638" s="168">
        <f t="shared" si="288"/>
        <v>38.788038353208819</v>
      </c>
    </row>
    <row r="4639" spans="1:9" x14ac:dyDescent="0.2">
      <c r="A4639" s="337" t="s">
        <v>1433</v>
      </c>
      <c r="B4639" s="328">
        <v>234462105570</v>
      </c>
      <c r="C4639" s="328">
        <v>197756359543.85999</v>
      </c>
      <c r="D4639" s="328">
        <v>82638307199.75</v>
      </c>
      <c r="E4639" s="328">
        <v>82636627199.75</v>
      </c>
      <c r="F4639" s="206">
        <f t="shared" si="289"/>
        <v>36705746026.140015</v>
      </c>
      <c r="G4639" s="168">
        <f t="shared" si="290"/>
        <v>84.344699994523722</v>
      </c>
      <c r="H4639" s="168">
        <f t="shared" si="291"/>
        <v>35.245911913504443</v>
      </c>
      <c r="I4639" s="168">
        <f t="shared" si="288"/>
        <v>35.245195379804507</v>
      </c>
    </row>
    <row r="4640" spans="1:9" x14ac:dyDescent="0.2">
      <c r="A4640" s="337" t="s">
        <v>1434</v>
      </c>
      <c r="B4640" s="328">
        <v>21812105570</v>
      </c>
      <c r="C4640" s="328">
        <v>21812105570</v>
      </c>
      <c r="D4640" s="328">
        <v>21812105570</v>
      </c>
      <c r="E4640" s="328">
        <v>21812105570</v>
      </c>
      <c r="F4640" s="157">
        <f t="shared" si="289"/>
        <v>0</v>
      </c>
      <c r="G4640" s="166">
        <f t="shared" si="290"/>
        <v>100</v>
      </c>
      <c r="H4640" s="166">
        <f t="shared" si="291"/>
        <v>100</v>
      </c>
      <c r="I4640" s="166">
        <f t="shared" si="288"/>
        <v>100</v>
      </c>
    </row>
    <row r="4641" spans="1:9" x14ac:dyDescent="0.2">
      <c r="A4641" s="337" t="s">
        <v>1435</v>
      </c>
      <c r="B4641" s="328">
        <v>144536349626</v>
      </c>
      <c r="C4641" s="328">
        <v>143224627632</v>
      </c>
      <c r="D4641" s="328">
        <v>79572996824.410004</v>
      </c>
      <c r="E4641" s="328">
        <v>79572996824.410004</v>
      </c>
      <c r="F4641" s="157">
        <f t="shared" si="289"/>
        <v>1311721994</v>
      </c>
      <c r="G4641" s="166">
        <f t="shared" si="290"/>
        <v>99.092462209406705</v>
      </c>
      <c r="H4641" s="166">
        <f t="shared" si="291"/>
        <v>55.053968797684348</v>
      </c>
      <c r="I4641" s="166">
        <f t="shared" si="288"/>
        <v>55.053968797684348</v>
      </c>
    </row>
    <row r="4642" spans="1:9" x14ac:dyDescent="0.2">
      <c r="A4642" s="337" t="s">
        <v>1436</v>
      </c>
      <c r="B4642" s="328">
        <v>10000000000</v>
      </c>
      <c r="C4642" s="328">
        <v>10000000000</v>
      </c>
      <c r="D4642" s="328">
        <v>8486768851.0500002</v>
      </c>
      <c r="E4642" s="328">
        <v>8486768851.0500002</v>
      </c>
      <c r="F4642" s="157">
        <f t="shared" si="289"/>
        <v>0</v>
      </c>
      <c r="G4642" s="166">
        <f t="shared" si="290"/>
        <v>100</v>
      </c>
      <c r="H4642" s="166">
        <f t="shared" si="291"/>
        <v>84.867688510500003</v>
      </c>
      <c r="I4642" s="166">
        <f t="shared" si="288"/>
        <v>84.867688510500003</v>
      </c>
    </row>
    <row r="4643" spans="1:9" x14ac:dyDescent="0.2">
      <c r="A4643" s="337" t="s">
        <v>1437</v>
      </c>
      <c r="B4643" s="328">
        <v>122927237532</v>
      </c>
      <c r="C4643" s="328">
        <v>121844954740.94</v>
      </c>
      <c r="D4643" s="328">
        <v>52672654943.639999</v>
      </c>
      <c r="E4643" s="328">
        <v>52672654943.639999</v>
      </c>
      <c r="F4643" s="157">
        <f t="shared" si="289"/>
        <v>1082282791.0599976</v>
      </c>
      <c r="G4643" s="166">
        <f t="shared" si="290"/>
        <v>99.119574463081662</v>
      </c>
      <c r="H4643" s="166">
        <f t="shared" si="291"/>
        <v>42.848644451095254</v>
      </c>
      <c r="I4643" s="166">
        <f t="shared" si="288"/>
        <v>42.848644451095254</v>
      </c>
    </row>
    <row r="4644" spans="1:9" x14ac:dyDescent="0.2">
      <c r="A4644" s="337" t="s">
        <v>1438</v>
      </c>
      <c r="B4644" s="328">
        <v>10000000000</v>
      </c>
      <c r="C4644" s="328">
        <v>9000000000</v>
      </c>
      <c r="D4644" s="328">
        <v>3637719666.1999998</v>
      </c>
      <c r="E4644" s="328">
        <v>3637719666.1999998</v>
      </c>
      <c r="F4644" s="206">
        <f t="shared" si="289"/>
        <v>1000000000</v>
      </c>
      <c r="G4644" s="168">
        <f t="shared" si="290"/>
        <v>90</v>
      </c>
      <c r="H4644" s="168">
        <f t="shared" si="291"/>
        <v>36.377196662000003</v>
      </c>
      <c r="I4644" s="168">
        <f t="shared" si="288"/>
        <v>36.377196662000003</v>
      </c>
    </row>
    <row r="4645" spans="1:9" x14ac:dyDescent="0.2">
      <c r="A4645" s="337" t="s">
        <v>1439</v>
      </c>
      <c r="B4645" s="328">
        <v>16859079177</v>
      </c>
      <c r="C4645" s="328">
        <v>16359079177</v>
      </c>
      <c r="D4645" s="328">
        <v>15961035463.799999</v>
      </c>
      <c r="E4645" s="328">
        <v>15961035463.799999</v>
      </c>
      <c r="F4645" s="157">
        <f t="shared" si="289"/>
        <v>500000000</v>
      </c>
      <c r="G4645" s="166">
        <f t="shared" si="290"/>
        <v>97.03423897147286</v>
      </c>
      <c r="H4645" s="166">
        <f t="shared" si="291"/>
        <v>94.673233906955261</v>
      </c>
      <c r="I4645" s="166">
        <f t="shared" si="288"/>
        <v>94.673233906955261</v>
      </c>
    </row>
    <row r="4646" spans="1:9" x14ac:dyDescent="0.2">
      <c r="A4646" s="337" t="s">
        <v>1440</v>
      </c>
      <c r="B4646" s="328">
        <v>55171184747</v>
      </c>
      <c r="C4646" s="328">
        <v>52742939669.339996</v>
      </c>
      <c r="D4646" s="328">
        <v>36671184747</v>
      </c>
      <c r="E4646" s="328">
        <v>36671184747</v>
      </c>
      <c r="F4646" s="206">
        <f t="shared" si="289"/>
        <v>2428245077.6600037</v>
      </c>
      <c r="G4646" s="168">
        <f t="shared" si="290"/>
        <v>95.598707751527769</v>
      </c>
      <c r="H4646" s="168">
        <f t="shared" si="291"/>
        <v>66.468003025789727</v>
      </c>
      <c r="I4646" s="168">
        <f t="shared" si="288"/>
        <v>66.468003025789727</v>
      </c>
    </row>
    <row r="4647" spans="1:9" x14ac:dyDescent="0.2">
      <c r="A4647" s="337" t="s">
        <v>1441</v>
      </c>
      <c r="B4647" s="328">
        <v>21812105570</v>
      </c>
      <c r="C4647" s="328">
        <v>21812105570</v>
      </c>
      <c r="D4647" s="328">
        <v>20182191600</v>
      </c>
      <c r="E4647" s="328">
        <v>20182191600</v>
      </c>
      <c r="F4647" s="157">
        <f t="shared" si="289"/>
        <v>0</v>
      </c>
      <c r="G4647" s="166">
        <f t="shared" si="290"/>
        <v>100</v>
      </c>
      <c r="H4647" s="166">
        <f t="shared" si="291"/>
        <v>92.527479913531337</v>
      </c>
      <c r="I4647" s="166">
        <f t="shared" si="288"/>
        <v>92.527479913531337</v>
      </c>
    </row>
    <row r="4648" spans="1:9" x14ac:dyDescent="0.2">
      <c r="A4648" s="337" t="s">
        <v>1442</v>
      </c>
      <c r="B4648" s="328">
        <v>0</v>
      </c>
      <c r="C4648" s="328">
        <v>0</v>
      </c>
      <c r="D4648" s="328">
        <v>0</v>
      </c>
      <c r="E4648" s="328">
        <v>0</v>
      </c>
      <c r="F4648" s="157">
        <f t="shared" si="289"/>
        <v>0</v>
      </c>
      <c r="G4648" s="166">
        <f t="shared" si="290"/>
        <v>0</v>
      </c>
      <c r="H4648" s="166">
        <f t="shared" si="291"/>
        <v>0</v>
      </c>
      <c r="I4648" s="166">
        <f t="shared" si="288"/>
        <v>0</v>
      </c>
    </row>
    <row r="4649" spans="1:9" x14ac:dyDescent="0.2">
      <c r="A4649" s="337" t="s">
        <v>1443</v>
      </c>
      <c r="B4649" s="328">
        <v>130874045020</v>
      </c>
      <c r="C4649" s="328">
        <v>122571730818</v>
      </c>
      <c r="D4649" s="328">
        <v>88317583937.229996</v>
      </c>
      <c r="E4649" s="328">
        <v>88317583937.229996</v>
      </c>
      <c r="F4649" s="157">
        <f t="shared" si="289"/>
        <v>8302314202</v>
      </c>
      <c r="G4649" s="166">
        <f t="shared" si="290"/>
        <v>93.656256134872848</v>
      </c>
      <c r="H4649" s="166">
        <f t="shared" si="291"/>
        <v>67.482887018379714</v>
      </c>
      <c r="I4649" s="166">
        <f t="shared" si="288"/>
        <v>67.482887018379714</v>
      </c>
    </row>
    <row r="4650" spans="1:9" x14ac:dyDescent="0.2">
      <c r="A4650" s="337" t="s">
        <v>1444</v>
      </c>
      <c r="B4650" s="328">
        <v>519578327424</v>
      </c>
      <c r="C4650" s="328">
        <v>450072765742</v>
      </c>
      <c r="D4650" s="328">
        <v>231205901572.09</v>
      </c>
      <c r="E4650" s="328">
        <v>231205901572.09</v>
      </c>
      <c r="F4650" s="157">
        <f t="shared" si="289"/>
        <v>69505561682</v>
      </c>
      <c r="G4650" s="166">
        <f t="shared" si="290"/>
        <v>86.622698058520015</v>
      </c>
      <c r="H4650" s="166">
        <f t="shared" si="291"/>
        <v>44.498757813548153</v>
      </c>
      <c r="I4650" s="166">
        <f t="shared" si="288"/>
        <v>44.498757813548153</v>
      </c>
    </row>
    <row r="4651" spans="1:9" x14ac:dyDescent="0.2">
      <c r="A4651" s="337" t="s">
        <v>1445</v>
      </c>
      <c r="B4651" s="328">
        <v>514706052785</v>
      </c>
      <c r="C4651" s="328">
        <v>202096402770.38998</v>
      </c>
      <c r="D4651" s="328">
        <v>55454369622.340004</v>
      </c>
      <c r="E4651" s="328">
        <v>54719737163.010002</v>
      </c>
      <c r="F4651" s="157">
        <f t="shared" si="289"/>
        <v>312609650014.60999</v>
      </c>
      <c r="G4651" s="166">
        <f t="shared" si="290"/>
        <v>39.26443096537831</v>
      </c>
      <c r="H4651" s="166">
        <f t="shared" si="291"/>
        <v>10.773988244801947</v>
      </c>
      <c r="I4651" s="166">
        <f t="shared" si="288"/>
        <v>10.631259699964557</v>
      </c>
    </row>
    <row r="4652" spans="1:9" x14ac:dyDescent="0.2">
      <c r="A4652" s="337" t="s">
        <v>1446</v>
      </c>
      <c r="B4652" s="328">
        <v>20359089177</v>
      </c>
      <c r="C4652" s="328">
        <v>17788057032</v>
      </c>
      <c r="D4652" s="328">
        <v>1003230922.49</v>
      </c>
      <c r="E4652" s="328">
        <v>1003230922.49</v>
      </c>
      <c r="F4652" s="206">
        <f t="shared" si="289"/>
        <v>2571032145</v>
      </c>
      <c r="G4652" s="168">
        <f t="shared" si="290"/>
        <v>87.371575797680876</v>
      </c>
      <c r="H4652" s="168">
        <f t="shared" si="291"/>
        <v>4.9276807708242991</v>
      </c>
      <c r="I4652" s="168">
        <f t="shared" si="288"/>
        <v>4.9276807708242991</v>
      </c>
    </row>
    <row r="4653" spans="1:9" x14ac:dyDescent="0.2">
      <c r="A4653" s="337" t="s">
        <v>1447</v>
      </c>
      <c r="B4653" s="328">
        <v>67500000000</v>
      </c>
      <c r="C4653" s="328">
        <v>36953996430</v>
      </c>
      <c r="D4653" s="328">
        <v>6655109784.2200003</v>
      </c>
      <c r="E4653" s="328">
        <v>6655109784.2200003</v>
      </c>
      <c r="F4653" s="157">
        <f t="shared" si="289"/>
        <v>30546003570</v>
      </c>
      <c r="G4653" s="166">
        <f t="shared" si="290"/>
        <v>54.746661377777784</v>
      </c>
      <c r="H4653" s="166">
        <f t="shared" si="291"/>
        <v>9.8594219025481493</v>
      </c>
      <c r="I4653" s="166">
        <f t="shared" si="288"/>
        <v>9.8594219025481493</v>
      </c>
    </row>
    <row r="4654" spans="1:9" x14ac:dyDescent="0.2">
      <c r="A4654" s="337" t="s">
        <v>1448</v>
      </c>
      <c r="B4654" s="328">
        <v>2500000000</v>
      </c>
      <c r="C4654" s="328">
        <v>0</v>
      </c>
      <c r="D4654" s="328">
        <v>0</v>
      </c>
      <c r="E4654" s="328">
        <v>0</v>
      </c>
      <c r="F4654" s="206">
        <f t="shared" si="289"/>
        <v>2500000000</v>
      </c>
      <c r="G4654" s="168">
        <f t="shared" si="290"/>
        <v>0</v>
      </c>
      <c r="H4654" s="168">
        <f t="shared" si="291"/>
        <v>0</v>
      </c>
      <c r="I4654" s="168">
        <f t="shared" si="288"/>
        <v>0</v>
      </c>
    </row>
    <row r="4655" spans="1:9" x14ac:dyDescent="0.2">
      <c r="A4655" s="337" t="s">
        <v>1449</v>
      </c>
      <c r="B4655" s="328">
        <v>40000000000</v>
      </c>
      <c r="C4655" s="328">
        <v>22641927256.950001</v>
      </c>
      <c r="D4655" s="328">
        <v>4917152043</v>
      </c>
      <c r="E4655" s="328">
        <v>4885802043</v>
      </c>
      <c r="F4655" s="157">
        <f t="shared" si="289"/>
        <v>17358072743.049999</v>
      </c>
      <c r="G4655" s="166">
        <f t="shared" si="290"/>
        <v>56.604818142375002</v>
      </c>
      <c r="H4655" s="166">
        <f t="shared" si="291"/>
        <v>12.2928801075</v>
      </c>
      <c r="I4655" s="166">
        <f t="shared" si="288"/>
        <v>12.214505107499999</v>
      </c>
    </row>
    <row r="4656" spans="1:9" x14ac:dyDescent="0.2">
      <c r="A4656" s="337" t="s">
        <v>1450</v>
      </c>
      <c r="B4656" s="328">
        <v>60000000000</v>
      </c>
      <c r="C4656" s="328">
        <v>48609842960.849998</v>
      </c>
      <c r="D4656" s="328">
        <v>3252961241.27</v>
      </c>
      <c r="E4656" s="328">
        <v>3190212810.3600001</v>
      </c>
      <c r="F4656" s="157">
        <f t="shared" si="289"/>
        <v>11390157039.150002</v>
      </c>
      <c r="G4656" s="166">
        <f t="shared" si="290"/>
        <v>81.01640493475</v>
      </c>
      <c r="H4656" s="166">
        <f t="shared" si="291"/>
        <v>5.4216020687833337</v>
      </c>
      <c r="I4656" s="166">
        <f t="shared" si="288"/>
        <v>5.3170213506000001</v>
      </c>
    </row>
    <row r="4657" spans="1:9" x14ac:dyDescent="0.2">
      <c r="A4657" s="337" t="s">
        <v>1451</v>
      </c>
      <c r="B4657" s="328">
        <v>700000000</v>
      </c>
      <c r="C4657" s="328">
        <v>65891153</v>
      </c>
      <c r="D4657" s="328">
        <v>0</v>
      </c>
      <c r="E4657" s="328">
        <v>0</v>
      </c>
      <c r="F4657" s="157">
        <f t="shared" si="289"/>
        <v>634108847</v>
      </c>
      <c r="G4657" s="166">
        <f t="shared" si="290"/>
        <v>9.4130218571428568</v>
      </c>
      <c r="H4657" s="166">
        <f t="shared" si="291"/>
        <v>0</v>
      </c>
      <c r="I4657" s="166">
        <f t="shared" si="288"/>
        <v>0</v>
      </c>
    </row>
    <row r="4658" spans="1:9" x14ac:dyDescent="0.2">
      <c r="A4658" s="337" t="s">
        <v>1452</v>
      </c>
      <c r="B4658" s="328">
        <v>40000000000</v>
      </c>
      <c r="C4658" s="328">
        <v>37919286704</v>
      </c>
      <c r="D4658" s="328">
        <v>13184149326.709999</v>
      </c>
      <c r="E4658" s="328">
        <v>12864938340.18</v>
      </c>
      <c r="F4658" s="157">
        <f t="shared" si="289"/>
        <v>2080713296</v>
      </c>
      <c r="G4658" s="166">
        <f t="shared" si="290"/>
        <v>94.798216760000003</v>
      </c>
      <c r="H4658" s="166">
        <f t="shared" si="291"/>
        <v>32.960373316774998</v>
      </c>
      <c r="I4658" s="166">
        <f t="shared" si="288"/>
        <v>32.162345850450002</v>
      </c>
    </row>
    <row r="4659" spans="1:9" x14ac:dyDescent="0.2">
      <c r="A4659" s="337" t="s">
        <v>1453</v>
      </c>
      <c r="B4659" s="328">
        <v>3308064489</v>
      </c>
      <c r="C4659" s="328">
        <v>1595078510.3699999</v>
      </c>
      <c r="D4659" s="328">
        <v>149546764.53</v>
      </c>
      <c r="E4659" s="328">
        <v>149546764.53</v>
      </c>
      <c r="F4659" s="206">
        <f t="shared" si="289"/>
        <v>1712985978.6300001</v>
      </c>
      <c r="G4659" s="168">
        <f t="shared" si="290"/>
        <v>48.217878329578113</v>
      </c>
      <c r="H4659" s="168">
        <f t="shared" si="291"/>
        <v>4.5206725874684119</v>
      </c>
      <c r="I4659" s="168">
        <f t="shared" si="288"/>
        <v>4.5206725874684119</v>
      </c>
    </row>
    <row r="4660" spans="1:9" x14ac:dyDescent="0.2">
      <c r="A4660" s="337" t="s">
        <v>1454</v>
      </c>
      <c r="B4660" s="328">
        <v>8000000000</v>
      </c>
      <c r="C4660" s="328">
        <v>6701189198.5799999</v>
      </c>
      <c r="D4660" s="328">
        <v>3301278893</v>
      </c>
      <c r="E4660" s="328">
        <v>3197064998.0900002</v>
      </c>
      <c r="F4660" s="206">
        <f t="shared" si="289"/>
        <v>1298810801.4200001</v>
      </c>
      <c r="G4660" s="168">
        <f t="shared" si="290"/>
        <v>83.764864982250003</v>
      </c>
      <c r="H4660" s="168">
        <f t="shared" si="291"/>
        <v>41.265986162499999</v>
      </c>
      <c r="I4660" s="168">
        <f t="shared" si="288"/>
        <v>39.963312476125004</v>
      </c>
    </row>
    <row r="4661" spans="1:9" x14ac:dyDescent="0.2">
      <c r="A4661" s="337" t="s">
        <v>1455</v>
      </c>
      <c r="B4661" s="328">
        <v>4000000000</v>
      </c>
      <c r="C4661" s="328">
        <v>2194495497.0299997</v>
      </c>
      <c r="D4661" s="328">
        <v>327036000</v>
      </c>
      <c r="E4661" s="328">
        <v>327036000</v>
      </c>
      <c r="F4661" s="157">
        <f t="shared" si="289"/>
        <v>1805504502.9700003</v>
      </c>
      <c r="G4661" s="166">
        <f t="shared" si="290"/>
        <v>54.862387425749993</v>
      </c>
      <c r="H4661" s="166">
        <f t="shared" si="291"/>
        <v>8.1759000000000004</v>
      </c>
      <c r="I4661" s="166">
        <f t="shared" si="288"/>
        <v>8.1759000000000004</v>
      </c>
    </row>
    <row r="4662" spans="1:9" x14ac:dyDescent="0.2">
      <c r="A4662" s="337" t="s">
        <v>1456</v>
      </c>
      <c r="B4662" s="328">
        <v>3000000000</v>
      </c>
      <c r="C4662" s="328">
        <v>377116923.41999996</v>
      </c>
      <c r="D4662" s="328">
        <v>178803924.59</v>
      </c>
      <c r="E4662" s="328">
        <v>170580613.69</v>
      </c>
      <c r="F4662" s="157">
        <f t="shared" si="289"/>
        <v>2622883076.5799999</v>
      </c>
      <c r="G4662" s="166">
        <f t="shared" si="290"/>
        <v>12.570564114</v>
      </c>
      <c r="H4662" s="166">
        <f t="shared" si="291"/>
        <v>5.9601308196666665</v>
      </c>
      <c r="I4662" s="166">
        <f t="shared" si="288"/>
        <v>5.6860204563333339</v>
      </c>
    </row>
    <row r="4663" spans="1:9" x14ac:dyDescent="0.2">
      <c r="A4663" s="337" t="s">
        <v>1457</v>
      </c>
      <c r="B4663" s="328">
        <v>38000000000</v>
      </c>
      <c r="C4663" s="328">
        <v>37339629149</v>
      </c>
      <c r="D4663" s="328">
        <v>22500000</v>
      </c>
      <c r="E4663" s="328">
        <v>22500000</v>
      </c>
      <c r="F4663" s="157">
        <f t="shared" si="289"/>
        <v>660370851</v>
      </c>
      <c r="G4663" s="166">
        <f t="shared" si="290"/>
        <v>98.262181971052627</v>
      </c>
      <c r="H4663" s="166">
        <f t="shared" si="291"/>
        <v>5.9210526315789477E-2</v>
      </c>
      <c r="I4663" s="166">
        <f t="shared" si="288"/>
        <v>5.9210526315789477E-2</v>
      </c>
    </row>
    <row r="4664" spans="1:9" x14ac:dyDescent="0.2">
      <c r="A4664" s="337" t="s">
        <v>1458</v>
      </c>
      <c r="B4664" s="328">
        <v>2400000000</v>
      </c>
      <c r="C4664" s="328">
        <v>275974400</v>
      </c>
      <c r="D4664" s="328">
        <v>234565260</v>
      </c>
      <c r="E4664" s="328">
        <v>228865260</v>
      </c>
      <c r="F4664" s="157">
        <f t="shared" si="289"/>
        <v>2124025600</v>
      </c>
      <c r="G4664" s="166">
        <f t="shared" si="290"/>
        <v>11.498933333333333</v>
      </c>
      <c r="H4664" s="166">
        <f t="shared" si="291"/>
        <v>9.773552500000001</v>
      </c>
      <c r="I4664" s="166">
        <f t="shared" si="288"/>
        <v>9.5360525000000003</v>
      </c>
    </row>
    <row r="4665" spans="1:9" x14ac:dyDescent="0.2">
      <c r="A4665" s="337" t="s">
        <v>1459</v>
      </c>
      <c r="B4665" s="328">
        <v>13070375743</v>
      </c>
      <c r="C4665" s="328">
        <v>7287441415.4799995</v>
      </c>
      <c r="D4665" s="328">
        <v>3163900014.4099998</v>
      </c>
      <c r="E4665" s="328">
        <v>3095037014.4099998</v>
      </c>
      <c r="F4665" s="157">
        <f t="shared" si="289"/>
        <v>5782934327.5200005</v>
      </c>
      <c r="G4665" s="166">
        <f t="shared" si="290"/>
        <v>55.755408710288059</v>
      </c>
      <c r="H4665" s="166">
        <f t="shared" si="291"/>
        <v>24.206649270235904</v>
      </c>
      <c r="I4665" s="166">
        <f t="shared" si="288"/>
        <v>23.679786069406497</v>
      </c>
    </row>
    <row r="4666" spans="1:9" x14ac:dyDescent="0.2">
      <c r="A4666" s="337" t="s">
        <v>1460</v>
      </c>
      <c r="B4666" s="328">
        <v>4194297635</v>
      </c>
      <c r="C4666" s="328">
        <v>3210535000</v>
      </c>
      <c r="D4666" s="328">
        <v>351226966.5</v>
      </c>
      <c r="E4666" s="328">
        <v>351226966.5</v>
      </c>
      <c r="F4666" s="157">
        <f t="shared" si="289"/>
        <v>983762635</v>
      </c>
      <c r="G4666" s="166">
        <f t="shared" si="290"/>
        <v>76.545235445600412</v>
      </c>
      <c r="H4666" s="166">
        <f t="shared" si="291"/>
        <v>8.3739161372128041</v>
      </c>
      <c r="I4666" s="166">
        <f t="shared" si="288"/>
        <v>8.3739161372128041</v>
      </c>
    </row>
    <row r="4667" spans="1:9" x14ac:dyDescent="0.2">
      <c r="A4667" s="337" t="s">
        <v>1461</v>
      </c>
      <c r="B4667" s="328">
        <v>1949587581</v>
      </c>
      <c r="C4667" s="328">
        <v>917247180</v>
      </c>
      <c r="D4667" s="328">
        <v>385263576.82999998</v>
      </c>
      <c r="E4667" s="328">
        <v>385263576.82999998</v>
      </c>
      <c r="F4667" s="157">
        <f t="shared" si="289"/>
        <v>1032340401</v>
      </c>
      <c r="G4667" s="166">
        <f t="shared" si="290"/>
        <v>47.048267486886495</v>
      </c>
      <c r="H4667" s="166">
        <f t="shared" si="291"/>
        <v>19.761285955278147</v>
      </c>
      <c r="I4667" s="166">
        <f t="shared" si="288"/>
        <v>19.761285955278147</v>
      </c>
    </row>
    <row r="4668" spans="1:9" x14ac:dyDescent="0.2">
      <c r="A4668" s="337" t="s">
        <v>1462</v>
      </c>
      <c r="B4668" s="328">
        <v>500000000</v>
      </c>
      <c r="C4668" s="328">
        <v>354060000</v>
      </c>
      <c r="D4668" s="328">
        <v>106218000</v>
      </c>
      <c r="E4668" s="328">
        <v>106218000</v>
      </c>
      <c r="F4668" s="157">
        <f t="shared" si="289"/>
        <v>145940000</v>
      </c>
      <c r="G4668" s="166">
        <f t="shared" si="290"/>
        <v>70.811999999999998</v>
      </c>
      <c r="H4668" s="166">
        <f t="shared" si="291"/>
        <v>21.243600000000001</v>
      </c>
      <c r="I4668" s="166">
        <f t="shared" si="288"/>
        <v>21.243600000000001</v>
      </c>
    </row>
    <row r="4669" spans="1:9" x14ac:dyDescent="0.2">
      <c r="A4669" s="337" t="s">
        <v>1463</v>
      </c>
      <c r="B4669" s="328">
        <v>5829624257</v>
      </c>
      <c r="C4669" s="328">
        <v>233898450</v>
      </c>
      <c r="D4669" s="328">
        <v>2097908</v>
      </c>
      <c r="E4669" s="328">
        <v>2097908</v>
      </c>
      <c r="F4669" s="157">
        <f t="shared" si="289"/>
        <v>5595725807</v>
      </c>
      <c r="G4669" s="166">
        <f t="shared" si="290"/>
        <v>4.0122388628931489</v>
      </c>
      <c r="H4669" s="166">
        <f t="shared" si="291"/>
        <v>3.5987019188773769E-2</v>
      </c>
      <c r="I4669" s="166">
        <f t="shared" si="288"/>
        <v>3.5987019188773769E-2</v>
      </c>
    </row>
    <row r="4670" spans="1:9" x14ac:dyDescent="0.2">
      <c r="A4670" s="337" t="s">
        <v>1464</v>
      </c>
      <c r="B4670" s="328">
        <v>15000000000</v>
      </c>
      <c r="C4670" s="328">
        <v>9961279018.4599991</v>
      </c>
      <c r="D4670" s="328">
        <v>6547747955.1700001</v>
      </c>
      <c r="E4670" s="328">
        <v>6376815100.1700001</v>
      </c>
      <c r="F4670" s="157">
        <f t="shared" si="289"/>
        <v>5038720981.5400009</v>
      </c>
      <c r="G4670" s="166">
        <f t="shared" si="290"/>
        <v>66.40852678973333</v>
      </c>
      <c r="H4670" s="166">
        <f t="shared" si="291"/>
        <v>43.651653034466669</v>
      </c>
      <c r="I4670" s="166">
        <f t="shared" si="288"/>
        <v>42.512100667799999</v>
      </c>
    </row>
    <row r="4671" spans="1:9" x14ac:dyDescent="0.2">
      <c r="A4671" s="337" t="s">
        <v>1465</v>
      </c>
      <c r="B4671" s="328">
        <v>2000000000</v>
      </c>
      <c r="C4671" s="328">
        <v>242973692</v>
      </c>
      <c r="D4671" s="328">
        <v>0</v>
      </c>
      <c r="E4671" s="328">
        <v>0</v>
      </c>
      <c r="F4671" s="157">
        <f t="shared" si="289"/>
        <v>1757026308</v>
      </c>
      <c r="G4671" s="166">
        <f t="shared" si="290"/>
        <v>12.148684599999999</v>
      </c>
      <c r="H4671" s="166">
        <f t="shared" si="291"/>
        <v>0</v>
      </c>
      <c r="I4671" s="166">
        <f t="shared" si="288"/>
        <v>0</v>
      </c>
    </row>
    <row r="4672" spans="1:9" x14ac:dyDescent="0.2">
      <c r="A4672" s="337" t="s">
        <v>1466</v>
      </c>
      <c r="B4672" s="328">
        <v>3000000000</v>
      </c>
      <c r="C4672" s="328">
        <v>300000000</v>
      </c>
      <c r="D4672" s="328">
        <v>206062049</v>
      </c>
      <c r="E4672" s="328">
        <v>206062049</v>
      </c>
      <c r="F4672" s="157">
        <f t="shared" si="289"/>
        <v>2700000000</v>
      </c>
      <c r="G4672" s="166">
        <f t="shared" si="290"/>
        <v>10</v>
      </c>
      <c r="H4672" s="166">
        <f t="shared" si="291"/>
        <v>6.8687349666666657</v>
      </c>
      <c r="I4672" s="166">
        <f t="shared" si="288"/>
        <v>6.8687349666666657</v>
      </c>
    </row>
    <row r="4673" spans="1:9" x14ac:dyDescent="0.2">
      <c r="A4673" s="337" t="s">
        <v>1467</v>
      </c>
      <c r="B4673" s="328">
        <v>2000000000</v>
      </c>
      <c r="C4673" s="328">
        <v>1273954918.6300001</v>
      </c>
      <c r="D4673" s="328">
        <v>208547505.84999999</v>
      </c>
      <c r="E4673" s="328">
        <v>0</v>
      </c>
      <c r="F4673" s="157">
        <f t="shared" si="289"/>
        <v>726045081.36999989</v>
      </c>
      <c r="G4673" s="166">
        <f t="shared" si="290"/>
        <v>63.697745931500002</v>
      </c>
      <c r="H4673" s="166">
        <f t="shared" si="291"/>
        <v>10.427375292499999</v>
      </c>
      <c r="I4673" s="166">
        <f t="shared" si="288"/>
        <v>0</v>
      </c>
    </row>
    <row r="4674" spans="1:9" x14ac:dyDescent="0.2">
      <c r="A4674" s="337" t="s">
        <v>1468</v>
      </c>
      <c r="B4674" s="328">
        <v>32000000000</v>
      </c>
      <c r="C4674" s="328">
        <v>28867776636.379997</v>
      </c>
      <c r="D4674" s="328">
        <v>1945291667.8</v>
      </c>
      <c r="E4674" s="328">
        <v>1097809220.8499999</v>
      </c>
      <c r="F4674" s="157">
        <f t="shared" si="289"/>
        <v>3132223363.6200027</v>
      </c>
      <c r="G4674" s="166">
        <f t="shared" si="290"/>
        <v>90.211801988687483</v>
      </c>
      <c r="H4674" s="166">
        <f t="shared" si="291"/>
        <v>6.0790364618749999</v>
      </c>
      <c r="I4674" s="166">
        <f t="shared" si="288"/>
        <v>3.4306538151562496</v>
      </c>
    </row>
    <row r="4675" spans="1:9" x14ac:dyDescent="0.2">
      <c r="A4675" s="337" t="s">
        <v>1469</v>
      </c>
      <c r="B4675" s="328">
        <v>7000000000</v>
      </c>
      <c r="C4675" s="328">
        <v>944863000</v>
      </c>
      <c r="D4675" s="328">
        <v>429396609.10000002</v>
      </c>
      <c r="E4675" s="328">
        <v>416796609.10000002</v>
      </c>
      <c r="F4675" s="157">
        <f t="shared" si="289"/>
        <v>6055137000</v>
      </c>
      <c r="G4675" s="166">
        <f t="shared" si="290"/>
        <v>13.498042857142858</v>
      </c>
      <c r="H4675" s="166">
        <f t="shared" si="291"/>
        <v>6.1342372728571428</v>
      </c>
      <c r="I4675" s="166">
        <f t="shared" si="288"/>
        <v>5.9542372728571431</v>
      </c>
    </row>
    <row r="4676" spans="1:9" x14ac:dyDescent="0.2">
      <c r="A4676" s="337" t="s">
        <v>1470</v>
      </c>
      <c r="B4676" s="328">
        <v>14000000000</v>
      </c>
      <c r="C4676" s="328">
        <v>13962314169</v>
      </c>
      <c r="D4676" s="328">
        <v>201089292</v>
      </c>
      <c r="E4676" s="328">
        <v>196219292</v>
      </c>
      <c r="F4676" s="157">
        <f t="shared" si="289"/>
        <v>37685831</v>
      </c>
      <c r="G4676" s="166">
        <f t="shared" si="290"/>
        <v>99.730815492857133</v>
      </c>
      <c r="H4676" s="166">
        <f t="shared" si="291"/>
        <v>1.4363520857142857</v>
      </c>
      <c r="I4676" s="166">
        <f t="shared" si="288"/>
        <v>1.4015663714285715</v>
      </c>
    </row>
    <row r="4677" spans="1:9" x14ac:dyDescent="0.2">
      <c r="A4677" s="337" t="s">
        <v>1471</v>
      </c>
      <c r="B4677" s="328">
        <v>4000000000</v>
      </c>
      <c r="C4677" s="328">
        <v>966613538</v>
      </c>
      <c r="D4677" s="328">
        <v>68677767</v>
      </c>
      <c r="E4677" s="328">
        <v>39767934</v>
      </c>
      <c r="F4677" s="157">
        <f t="shared" si="289"/>
        <v>3033386462</v>
      </c>
      <c r="G4677" s="166">
        <f t="shared" si="290"/>
        <v>24.16533845</v>
      </c>
      <c r="H4677" s="166">
        <f t="shared" si="291"/>
        <v>1.7169441750000001</v>
      </c>
      <c r="I4677" s="166">
        <f t="shared" si="288"/>
        <v>0.9941983499999999</v>
      </c>
    </row>
    <row r="4678" spans="1:9" x14ac:dyDescent="0.2">
      <c r="A4678" s="337" t="s">
        <v>1472</v>
      </c>
      <c r="B4678" s="328">
        <v>11800000000</v>
      </c>
      <c r="C4678" s="328">
        <v>10981227083.33</v>
      </c>
      <c r="D4678" s="328">
        <v>2222197473.6399999</v>
      </c>
      <c r="E4678" s="328">
        <v>2208247473.6399999</v>
      </c>
      <c r="F4678" s="157">
        <f t="shared" si="289"/>
        <v>818772916.67000008</v>
      </c>
      <c r="G4678" s="166">
        <f t="shared" si="290"/>
        <v>93.061246468898304</v>
      </c>
      <c r="H4678" s="166">
        <f t="shared" si="291"/>
        <v>18.832181979999998</v>
      </c>
      <c r="I4678" s="166">
        <f t="shared" si="288"/>
        <v>18.713961641016947</v>
      </c>
    </row>
    <row r="4679" spans="1:9" x14ac:dyDescent="0.2">
      <c r="A4679" s="337" t="s">
        <v>1473</v>
      </c>
      <c r="B4679" s="328">
        <v>5856000000</v>
      </c>
      <c r="C4679" s="328">
        <v>496858800</v>
      </c>
      <c r="D4679" s="328">
        <v>0</v>
      </c>
      <c r="E4679" s="328">
        <v>0</v>
      </c>
      <c r="F4679" s="157">
        <f t="shared" si="289"/>
        <v>5359141200</v>
      </c>
      <c r="G4679" s="166">
        <f t="shared" si="290"/>
        <v>8.4846106557377059</v>
      </c>
      <c r="H4679" s="166">
        <f t="shared" si="291"/>
        <v>0</v>
      </c>
      <c r="I4679" s="166">
        <f t="shared" ref="I4679:I4742" si="292">IFERROR(IF(E4679&gt;0,+E4679/B4679*100,0),0)</f>
        <v>0</v>
      </c>
    </row>
    <row r="4680" spans="1:9" x14ac:dyDescent="0.2">
      <c r="A4680" s="337" t="s">
        <v>1474</v>
      </c>
      <c r="B4680" s="328">
        <v>700000000</v>
      </c>
      <c r="C4680" s="328">
        <v>0</v>
      </c>
      <c r="D4680" s="328">
        <v>0</v>
      </c>
      <c r="E4680" s="328">
        <v>0</v>
      </c>
      <c r="F4680" s="157">
        <f t="shared" si="289"/>
        <v>700000000</v>
      </c>
      <c r="G4680" s="166">
        <f t="shared" si="290"/>
        <v>0</v>
      </c>
      <c r="H4680" s="166">
        <f t="shared" si="291"/>
        <v>0</v>
      </c>
      <c r="I4680" s="166">
        <f t="shared" si="292"/>
        <v>0</v>
      </c>
    </row>
    <row r="4681" spans="1:9" x14ac:dyDescent="0.2">
      <c r="A4681" s="337" t="s">
        <v>1475</v>
      </c>
      <c r="B4681" s="328">
        <v>1200000000</v>
      </c>
      <c r="C4681" s="328">
        <v>0</v>
      </c>
      <c r="D4681" s="328">
        <v>0</v>
      </c>
      <c r="E4681" s="328">
        <v>0</v>
      </c>
      <c r="F4681" s="157">
        <f t="shared" ref="F4681:F4744" si="293">+B4681-C4681</f>
        <v>1200000000</v>
      </c>
      <c r="G4681" s="166">
        <f t="shared" ref="G4681:G4744" si="294">IFERROR(IF(C4681&gt;0,+C4681/B4681*100,0),0)</f>
        <v>0</v>
      </c>
      <c r="H4681" s="166">
        <f t="shared" ref="H4681:H4744" si="295">IFERROR(IF(D4681&gt;0,+D4681/B4681*100,0),0)</f>
        <v>0</v>
      </c>
      <c r="I4681" s="166">
        <f t="shared" si="292"/>
        <v>0</v>
      </c>
    </row>
    <row r="4682" spans="1:9" x14ac:dyDescent="0.2">
      <c r="A4682" s="337" t="s">
        <v>1476</v>
      </c>
      <c r="B4682" s="328">
        <v>1000000000</v>
      </c>
      <c r="C4682" s="328">
        <v>930454148</v>
      </c>
      <c r="D4682" s="328">
        <v>0</v>
      </c>
      <c r="E4682" s="328">
        <v>0</v>
      </c>
      <c r="F4682" s="157">
        <f t="shared" si="293"/>
        <v>69545852</v>
      </c>
      <c r="G4682" s="166">
        <f t="shared" si="294"/>
        <v>93.045414800000003</v>
      </c>
      <c r="H4682" s="166">
        <f t="shared" si="295"/>
        <v>0</v>
      </c>
      <c r="I4682" s="166">
        <f t="shared" si="292"/>
        <v>0</v>
      </c>
    </row>
    <row r="4683" spans="1:9" x14ac:dyDescent="0.2">
      <c r="A4683" s="337" t="s">
        <v>1477</v>
      </c>
      <c r="B4683" s="328">
        <v>31250000000</v>
      </c>
      <c r="C4683" s="328">
        <v>20887068478</v>
      </c>
      <c r="D4683" s="328">
        <v>6939426369.4200001</v>
      </c>
      <c r="E4683" s="328">
        <v>6843837109.4200001</v>
      </c>
      <c r="F4683" s="157">
        <f t="shared" si="293"/>
        <v>10362931522</v>
      </c>
      <c r="G4683" s="166">
        <f t="shared" si="294"/>
        <v>66.838619129599991</v>
      </c>
      <c r="H4683" s="166">
        <f t="shared" si="295"/>
        <v>22.206164382143999</v>
      </c>
      <c r="I4683" s="166">
        <f t="shared" si="292"/>
        <v>21.900278750144</v>
      </c>
    </row>
    <row r="4684" spans="1:9" x14ac:dyDescent="0.2">
      <c r="A4684" s="337" t="s">
        <v>1478</v>
      </c>
      <c r="B4684" s="328">
        <v>1200000000</v>
      </c>
      <c r="C4684" s="328">
        <v>0</v>
      </c>
      <c r="D4684" s="328">
        <v>0</v>
      </c>
      <c r="E4684" s="328">
        <v>0</v>
      </c>
      <c r="F4684" s="157">
        <f t="shared" si="293"/>
        <v>1200000000</v>
      </c>
      <c r="G4684" s="166">
        <f t="shared" si="294"/>
        <v>0</v>
      </c>
      <c r="H4684" s="166">
        <f t="shared" si="295"/>
        <v>0</v>
      </c>
      <c r="I4684" s="166">
        <f t="shared" si="292"/>
        <v>0</v>
      </c>
    </row>
    <row r="4685" spans="1:9" x14ac:dyDescent="0.2">
      <c r="A4685" s="337" t="s">
        <v>1479</v>
      </c>
      <c r="B4685" s="328">
        <v>1500000000</v>
      </c>
      <c r="C4685" s="328">
        <v>0</v>
      </c>
      <c r="D4685" s="328">
        <v>0</v>
      </c>
      <c r="E4685" s="328">
        <v>0</v>
      </c>
      <c r="F4685" s="157">
        <f t="shared" si="293"/>
        <v>1500000000</v>
      </c>
      <c r="G4685" s="166">
        <f t="shared" si="294"/>
        <v>0</v>
      </c>
      <c r="H4685" s="166">
        <f t="shared" si="295"/>
        <v>0</v>
      </c>
      <c r="I4685" s="166">
        <f t="shared" si="292"/>
        <v>0</v>
      </c>
    </row>
    <row r="4686" spans="1:9" x14ac:dyDescent="0.2">
      <c r="A4686" s="337" t="s">
        <v>1480</v>
      </c>
      <c r="B4686" s="328">
        <v>8000000000</v>
      </c>
      <c r="C4686" s="328">
        <v>4672905395.1499996</v>
      </c>
      <c r="D4686" s="328">
        <v>1294007302.4000001</v>
      </c>
      <c r="E4686" s="328">
        <v>1280022723.9000001</v>
      </c>
      <c r="F4686" s="157">
        <f t="shared" si="293"/>
        <v>3327094604.8500004</v>
      </c>
      <c r="G4686" s="166">
        <f t="shared" si="294"/>
        <v>58.411317439374997</v>
      </c>
      <c r="H4686" s="166">
        <f t="shared" si="295"/>
        <v>16.17509128</v>
      </c>
      <c r="I4686" s="166">
        <f t="shared" si="292"/>
        <v>16.000284048750004</v>
      </c>
    </row>
    <row r="4687" spans="1:9" x14ac:dyDescent="0.2">
      <c r="A4687" s="337" t="s">
        <v>1481</v>
      </c>
      <c r="B4687" s="328">
        <v>700000000</v>
      </c>
      <c r="C4687" s="328">
        <v>678651960</v>
      </c>
      <c r="D4687" s="328">
        <v>0</v>
      </c>
      <c r="E4687" s="328">
        <v>0</v>
      </c>
      <c r="F4687" s="157">
        <f t="shared" si="293"/>
        <v>21348040</v>
      </c>
      <c r="G4687" s="166">
        <f t="shared" si="294"/>
        <v>96.950280000000006</v>
      </c>
      <c r="H4687" s="166">
        <f t="shared" si="295"/>
        <v>0</v>
      </c>
      <c r="I4687" s="166">
        <f t="shared" si="292"/>
        <v>0</v>
      </c>
    </row>
    <row r="4688" spans="1:9" x14ac:dyDescent="0.2">
      <c r="A4688" s="337" t="s">
        <v>1482</v>
      </c>
      <c r="B4688" s="328">
        <v>20000000000</v>
      </c>
      <c r="C4688" s="328">
        <v>19063572154</v>
      </c>
      <c r="D4688" s="328">
        <v>656695514.66999996</v>
      </c>
      <c r="E4688" s="328">
        <v>636686244.66999996</v>
      </c>
      <c r="F4688" s="157">
        <f t="shared" si="293"/>
        <v>936427846</v>
      </c>
      <c r="G4688" s="166">
        <f t="shared" si="294"/>
        <v>95.317860769999996</v>
      </c>
      <c r="H4688" s="166">
        <f t="shared" si="295"/>
        <v>3.2834775733499999</v>
      </c>
      <c r="I4688" s="166">
        <f t="shared" si="292"/>
        <v>3.18343122335</v>
      </c>
    </row>
    <row r="4689" spans="1:9" x14ac:dyDescent="0.2">
      <c r="A4689" s="337" t="s">
        <v>1483</v>
      </c>
      <c r="B4689" s="328">
        <v>500000000</v>
      </c>
      <c r="C4689" s="328">
        <v>447915567.05000001</v>
      </c>
      <c r="D4689" s="328">
        <v>0</v>
      </c>
      <c r="E4689" s="328">
        <v>0</v>
      </c>
      <c r="F4689" s="157">
        <f t="shared" si="293"/>
        <v>52084432.949999988</v>
      </c>
      <c r="G4689" s="166">
        <f t="shared" si="294"/>
        <v>89.58311341000001</v>
      </c>
      <c r="H4689" s="166">
        <f t="shared" si="295"/>
        <v>0</v>
      </c>
      <c r="I4689" s="166">
        <f t="shared" si="292"/>
        <v>0</v>
      </c>
    </row>
    <row r="4690" spans="1:9" x14ac:dyDescent="0.2">
      <c r="A4690" s="337" t="s">
        <v>1484</v>
      </c>
      <c r="B4690" s="328">
        <v>1000000000</v>
      </c>
      <c r="C4690" s="328">
        <v>0</v>
      </c>
      <c r="D4690" s="328">
        <v>0</v>
      </c>
      <c r="E4690" s="328">
        <v>0</v>
      </c>
      <c r="F4690" s="157">
        <f t="shared" si="293"/>
        <v>1000000000</v>
      </c>
      <c r="G4690" s="166">
        <f t="shared" si="294"/>
        <v>0</v>
      </c>
      <c r="H4690" s="166">
        <f t="shared" si="295"/>
        <v>0</v>
      </c>
      <c r="I4690" s="166">
        <f t="shared" si="292"/>
        <v>0</v>
      </c>
    </row>
    <row r="4691" spans="1:9" x14ac:dyDescent="0.2">
      <c r="A4691" s="337" t="s">
        <v>1485</v>
      </c>
      <c r="B4691" s="328">
        <v>2000000000</v>
      </c>
      <c r="C4691" s="328">
        <v>0</v>
      </c>
      <c r="D4691" s="328">
        <v>0</v>
      </c>
      <c r="E4691" s="328">
        <v>0</v>
      </c>
      <c r="F4691" s="157">
        <f t="shared" si="293"/>
        <v>2000000000</v>
      </c>
      <c r="G4691" s="166">
        <f t="shared" si="294"/>
        <v>0</v>
      </c>
      <c r="H4691" s="166">
        <f t="shared" si="295"/>
        <v>0</v>
      </c>
      <c r="I4691" s="166">
        <f t="shared" si="292"/>
        <v>0</v>
      </c>
    </row>
    <row r="4692" spans="1:9" x14ac:dyDescent="0.2">
      <c r="A4692" s="337" t="s">
        <v>1486</v>
      </c>
      <c r="B4692" s="328">
        <v>43000000000</v>
      </c>
      <c r="C4692" s="328">
        <v>32475343289</v>
      </c>
      <c r="D4692" s="328">
        <v>1572347479.3000002</v>
      </c>
      <c r="E4692" s="328">
        <v>1551644146.3000002</v>
      </c>
      <c r="F4692" s="157">
        <f t="shared" si="293"/>
        <v>10524656711</v>
      </c>
      <c r="G4692" s="166">
        <f t="shared" si="294"/>
        <v>75.524054160465113</v>
      </c>
      <c r="H4692" s="166">
        <f t="shared" si="295"/>
        <v>3.6566220448837212</v>
      </c>
      <c r="I4692" s="166">
        <f t="shared" si="292"/>
        <v>3.6084747588372093</v>
      </c>
    </row>
    <row r="4693" spans="1:9" x14ac:dyDescent="0.2">
      <c r="A4693" s="337" t="s">
        <v>1487</v>
      </c>
      <c r="B4693" s="328">
        <v>5000000000</v>
      </c>
      <c r="C4693" s="328">
        <v>4708674789</v>
      </c>
      <c r="D4693" s="328">
        <v>2197544342</v>
      </c>
      <c r="E4693" s="328">
        <v>2197544342</v>
      </c>
      <c r="F4693" s="157">
        <f t="shared" si="293"/>
        <v>291325211</v>
      </c>
      <c r="G4693" s="166">
        <f t="shared" si="294"/>
        <v>94.17349578000001</v>
      </c>
      <c r="H4693" s="166">
        <f t="shared" si="295"/>
        <v>43.950886839999995</v>
      </c>
      <c r="I4693" s="166">
        <f t="shared" si="292"/>
        <v>43.950886839999995</v>
      </c>
    </row>
    <row r="4694" spans="1:9" x14ac:dyDescent="0.2">
      <c r="A4694" s="337" t="s">
        <v>1488</v>
      </c>
      <c r="B4694" s="328">
        <v>2650000000</v>
      </c>
      <c r="C4694" s="328">
        <v>2532251223</v>
      </c>
      <c r="D4694" s="328">
        <v>0</v>
      </c>
      <c r="E4694" s="328">
        <v>0</v>
      </c>
      <c r="F4694" s="157">
        <f t="shared" si="293"/>
        <v>117748777</v>
      </c>
      <c r="G4694" s="166">
        <f t="shared" si="294"/>
        <v>95.556649924528301</v>
      </c>
      <c r="H4694" s="166">
        <f t="shared" si="295"/>
        <v>0</v>
      </c>
      <c r="I4694" s="166">
        <f t="shared" si="292"/>
        <v>0</v>
      </c>
    </row>
    <row r="4695" spans="1:9" x14ac:dyDescent="0.2">
      <c r="A4695" s="337" t="s">
        <v>1489</v>
      </c>
      <c r="B4695" s="328">
        <v>55955999998</v>
      </c>
      <c r="C4695" s="328">
        <v>30958955516.549999</v>
      </c>
      <c r="D4695" s="328">
        <v>3792734152.2600002</v>
      </c>
      <c r="E4695" s="328">
        <v>3766083234.7600002</v>
      </c>
      <c r="F4695" s="206">
        <f t="shared" si="293"/>
        <v>24997044481.450001</v>
      </c>
      <c r="G4695" s="168">
        <f t="shared" si="294"/>
        <v>55.327320604861939</v>
      </c>
      <c r="H4695" s="168">
        <f t="shared" si="295"/>
        <v>6.7780651804910317</v>
      </c>
      <c r="I4695" s="168">
        <f t="shared" si="292"/>
        <v>6.73043683411003</v>
      </c>
    </row>
    <row r="4696" spans="1:9" x14ac:dyDescent="0.2">
      <c r="A4696" s="337" t="s">
        <v>1490</v>
      </c>
      <c r="B4696" s="328">
        <v>700000000</v>
      </c>
      <c r="C4696" s="328">
        <v>68380101</v>
      </c>
      <c r="D4696" s="328">
        <v>0</v>
      </c>
      <c r="E4696" s="328">
        <v>0</v>
      </c>
      <c r="F4696" s="206">
        <f t="shared" si="293"/>
        <v>631619899</v>
      </c>
      <c r="G4696" s="168">
        <f t="shared" si="294"/>
        <v>9.7685858571428579</v>
      </c>
      <c r="H4696" s="168">
        <f t="shared" si="295"/>
        <v>0</v>
      </c>
      <c r="I4696" s="168">
        <f t="shared" si="292"/>
        <v>0</v>
      </c>
    </row>
    <row r="4697" spans="1:9" s="351" customFormat="1" x14ac:dyDescent="0.2">
      <c r="A4697" s="337" t="s">
        <v>1491</v>
      </c>
      <c r="B4697" s="328">
        <v>700000000</v>
      </c>
      <c r="C4697" s="328">
        <v>641698406</v>
      </c>
      <c r="D4697" s="328">
        <v>0</v>
      </c>
      <c r="E4697" s="328">
        <v>0</v>
      </c>
      <c r="F4697" s="206">
        <f t="shared" si="293"/>
        <v>58301594</v>
      </c>
      <c r="G4697" s="168">
        <f t="shared" si="294"/>
        <v>91.67120085714285</v>
      </c>
      <c r="H4697" s="168">
        <f t="shared" si="295"/>
        <v>0</v>
      </c>
      <c r="I4697" s="168">
        <f t="shared" si="292"/>
        <v>0</v>
      </c>
    </row>
    <row r="4698" spans="1:9" x14ac:dyDescent="0.2">
      <c r="A4698" s="337" t="s">
        <v>1492</v>
      </c>
      <c r="B4698" s="328">
        <v>10000000000</v>
      </c>
      <c r="C4698" s="328">
        <v>0</v>
      </c>
      <c r="D4698" s="328">
        <v>0</v>
      </c>
      <c r="E4698" s="328">
        <v>0</v>
      </c>
      <c r="F4698" s="157">
        <f t="shared" si="293"/>
        <v>10000000000</v>
      </c>
      <c r="G4698" s="166">
        <f t="shared" si="294"/>
        <v>0</v>
      </c>
      <c r="H4698" s="166">
        <f t="shared" si="295"/>
        <v>0</v>
      </c>
      <c r="I4698" s="166">
        <f t="shared" si="292"/>
        <v>0</v>
      </c>
    </row>
    <row r="4699" spans="1:9" x14ac:dyDescent="0.2">
      <c r="A4699" s="337" t="s">
        <v>1493</v>
      </c>
      <c r="B4699" s="328">
        <v>10000000000</v>
      </c>
      <c r="C4699" s="328">
        <v>7285930336</v>
      </c>
      <c r="D4699" s="328">
        <v>2914372134</v>
      </c>
      <c r="E4699" s="328">
        <v>2914372134</v>
      </c>
      <c r="F4699" s="157">
        <f t="shared" si="293"/>
        <v>2714069664</v>
      </c>
      <c r="G4699" s="166">
        <f t="shared" si="294"/>
        <v>72.859303359999998</v>
      </c>
      <c r="H4699" s="166">
        <f t="shared" si="295"/>
        <v>29.143721339999999</v>
      </c>
      <c r="I4699" s="166">
        <f t="shared" si="292"/>
        <v>29.143721339999999</v>
      </c>
    </row>
    <row r="4700" spans="1:9" x14ac:dyDescent="0.2">
      <c r="A4700" s="337" t="s">
        <v>1494</v>
      </c>
      <c r="B4700" s="328">
        <v>5000000000</v>
      </c>
      <c r="C4700" s="328">
        <v>0</v>
      </c>
      <c r="D4700" s="328">
        <v>0</v>
      </c>
      <c r="E4700" s="328">
        <v>0</v>
      </c>
      <c r="F4700" s="157">
        <f t="shared" si="293"/>
        <v>5000000000</v>
      </c>
      <c r="G4700" s="166">
        <f t="shared" si="294"/>
        <v>0</v>
      </c>
      <c r="H4700" s="166">
        <f t="shared" si="295"/>
        <v>0</v>
      </c>
      <c r="I4700" s="166">
        <f t="shared" si="292"/>
        <v>0</v>
      </c>
    </row>
    <row r="4701" spans="1:9" x14ac:dyDescent="0.2">
      <c r="A4701" s="337" t="s">
        <v>1495</v>
      </c>
      <c r="B4701" s="328">
        <v>700000000</v>
      </c>
      <c r="C4701" s="328">
        <v>638534528</v>
      </c>
      <c r="D4701" s="328">
        <v>0</v>
      </c>
      <c r="E4701" s="328">
        <v>0</v>
      </c>
      <c r="F4701" s="157">
        <f t="shared" si="293"/>
        <v>61465472</v>
      </c>
      <c r="G4701" s="166">
        <f t="shared" si="294"/>
        <v>91.219218285714291</v>
      </c>
      <c r="H4701" s="166">
        <f t="shared" si="295"/>
        <v>0</v>
      </c>
      <c r="I4701" s="166">
        <f t="shared" si="292"/>
        <v>0</v>
      </c>
    </row>
    <row r="4702" spans="1:9" x14ac:dyDescent="0.2">
      <c r="A4702" s="337" t="s">
        <v>1496</v>
      </c>
      <c r="B4702" s="328">
        <v>10000000000</v>
      </c>
      <c r="C4702" s="328">
        <v>702183300</v>
      </c>
      <c r="D4702" s="328">
        <v>0</v>
      </c>
      <c r="E4702" s="328">
        <v>0</v>
      </c>
      <c r="F4702" s="206">
        <f t="shared" si="293"/>
        <v>9297816700</v>
      </c>
      <c r="G4702" s="168">
        <f t="shared" si="294"/>
        <v>7.0218329999999991</v>
      </c>
      <c r="H4702" s="168">
        <f t="shared" si="295"/>
        <v>0</v>
      </c>
      <c r="I4702" s="168">
        <f t="shared" si="292"/>
        <v>0</v>
      </c>
    </row>
    <row r="4703" spans="1:9" x14ac:dyDescent="0.2">
      <c r="A4703" s="337" t="s">
        <v>1497</v>
      </c>
      <c r="B4703" s="328">
        <v>700000000</v>
      </c>
      <c r="C4703" s="328">
        <v>624742913.28999996</v>
      </c>
      <c r="D4703" s="328">
        <v>0</v>
      </c>
      <c r="E4703" s="328">
        <v>0</v>
      </c>
      <c r="F4703" s="157">
        <f t="shared" si="293"/>
        <v>75257086.710000038</v>
      </c>
      <c r="G4703" s="166">
        <f t="shared" si="294"/>
        <v>89.248987612857135</v>
      </c>
      <c r="H4703" s="166">
        <f t="shared" si="295"/>
        <v>0</v>
      </c>
      <c r="I4703" s="166">
        <f t="shared" si="292"/>
        <v>0</v>
      </c>
    </row>
    <row r="4704" spans="1:9" x14ac:dyDescent="0.2">
      <c r="A4704" s="337" t="s">
        <v>1498</v>
      </c>
      <c r="B4704" s="328">
        <v>38000000000</v>
      </c>
      <c r="C4704" s="328">
        <v>30986919183</v>
      </c>
      <c r="D4704" s="328">
        <v>1752766602.75</v>
      </c>
      <c r="E4704" s="328">
        <v>1734824269.75</v>
      </c>
      <c r="F4704" s="206">
        <f t="shared" si="293"/>
        <v>7013080817</v>
      </c>
      <c r="G4704" s="168">
        <f t="shared" si="294"/>
        <v>81.544524165789483</v>
      </c>
      <c r="H4704" s="168">
        <f t="shared" si="295"/>
        <v>4.6125436914473683</v>
      </c>
      <c r="I4704" s="168">
        <f t="shared" si="292"/>
        <v>4.5653270256578953</v>
      </c>
    </row>
    <row r="4705" spans="1:9" x14ac:dyDescent="0.2">
      <c r="A4705" s="337" t="s">
        <v>1499</v>
      </c>
      <c r="B4705" s="328">
        <v>2000000000</v>
      </c>
      <c r="C4705" s="328">
        <v>492958117</v>
      </c>
      <c r="D4705" s="328">
        <v>0</v>
      </c>
      <c r="E4705" s="328">
        <v>0</v>
      </c>
      <c r="F4705" s="157">
        <f t="shared" si="293"/>
        <v>1507041883</v>
      </c>
      <c r="G4705" s="166">
        <f t="shared" si="294"/>
        <v>24.647905849999997</v>
      </c>
      <c r="H4705" s="166">
        <f t="shared" si="295"/>
        <v>0</v>
      </c>
      <c r="I4705" s="166">
        <f t="shared" si="292"/>
        <v>0</v>
      </c>
    </row>
    <row r="4706" spans="1:9" x14ac:dyDescent="0.2">
      <c r="A4706" s="337" t="s">
        <v>1500</v>
      </c>
      <c r="B4706" s="328">
        <v>1200000000</v>
      </c>
      <c r="C4706" s="328">
        <v>0</v>
      </c>
      <c r="D4706" s="328">
        <v>0</v>
      </c>
      <c r="E4706" s="328">
        <v>0</v>
      </c>
      <c r="F4706" s="157">
        <f t="shared" si="293"/>
        <v>1200000000</v>
      </c>
      <c r="G4706" s="166">
        <f t="shared" si="294"/>
        <v>0</v>
      </c>
      <c r="H4706" s="166">
        <f t="shared" si="295"/>
        <v>0</v>
      </c>
      <c r="I4706" s="166">
        <f t="shared" si="292"/>
        <v>0</v>
      </c>
    </row>
    <row r="4707" spans="1:9" x14ac:dyDescent="0.2">
      <c r="A4707" s="337" t="s">
        <v>1501</v>
      </c>
      <c r="B4707" s="328">
        <v>700000000</v>
      </c>
      <c r="C4707" s="328">
        <v>0</v>
      </c>
      <c r="D4707" s="328">
        <v>0</v>
      </c>
      <c r="E4707" s="328">
        <v>0</v>
      </c>
      <c r="F4707" s="157">
        <f t="shared" si="293"/>
        <v>700000000</v>
      </c>
      <c r="G4707" s="166">
        <f t="shared" si="294"/>
        <v>0</v>
      </c>
      <c r="H4707" s="166">
        <f t="shared" si="295"/>
        <v>0</v>
      </c>
      <c r="I4707" s="166">
        <f t="shared" si="292"/>
        <v>0</v>
      </c>
    </row>
    <row r="4708" spans="1:9" x14ac:dyDescent="0.2">
      <c r="A4708" s="337" t="s">
        <v>1502</v>
      </c>
      <c r="B4708" s="328">
        <v>3000000000</v>
      </c>
      <c r="C4708" s="328">
        <v>0</v>
      </c>
      <c r="D4708" s="328">
        <v>0</v>
      </c>
      <c r="E4708" s="328">
        <v>0</v>
      </c>
      <c r="F4708" s="206">
        <f t="shared" si="293"/>
        <v>3000000000</v>
      </c>
      <c r="G4708" s="168">
        <f t="shared" si="294"/>
        <v>0</v>
      </c>
      <c r="H4708" s="168">
        <f t="shared" si="295"/>
        <v>0</v>
      </c>
      <c r="I4708" s="168">
        <f t="shared" si="292"/>
        <v>0</v>
      </c>
    </row>
    <row r="4709" spans="1:9" x14ac:dyDescent="0.2">
      <c r="A4709" s="337" t="s">
        <v>1503</v>
      </c>
      <c r="B4709" s="328">
        <v>31150000000</v>
      </c>
      <c r="C4709" s="328">
        <v>6754256383.1000004</v>
      </c>
      <c r="D4709" s="328">
        <v>1421665498.5</v>
      </c>
      <c r="E4709" s="328">
        <v>1406898831.5</v>
      </c>
      <c r="F4709" s="157">
        <f t="shared" si="293"/>
        <v>24395743616.900002</v>
      </c>
      <c r="G4709" s="166">
        <f t="shared" si="294"/>
        <v>21.68300604526485</v>
      </c>
      <c r="H4709" s="166">
        <f t="shared" si="295"/>
        <v>4.56393418459069</v>
      </c>
      <c r="I4709" s="166">
        <f t="shared" si="292"/>
        <v>4.5165291540930976</v>
      </c>
    </row>
    <row r="4710" spans="1:9" x14ac:dyDescent="0.2">
      <c r="A4710" s="337" t="s">
        <v>1504</v>
      </c>
      <c r="B4710" s="328">
        <v>17000000000</v>
      </c>
      <c r="C4710" s="328">
        <v>17000000000</v>
      </c>
      <c r="D4710" s="328">
        <v>6704468172</v>
      </c>
      <c r="E4710" s="328">
        <v>6704468172</v>
      </c>
      <c r="F4710" s="206">
        <f t="shared" si="293"/>
        <v>0</v>
      </c>
      <c r="G4710" s="168">
        <f t="shared" si="294"/>
        <v>100</v>
      </c>
      <c r="H4710" s="168">
        <f t="shared" si="295"/>
        <v>39.438048070588231</v>
      </c>
      <c r="I4710" s="168">
        <f t="shared" si="292"/>
        <v>39.438048070588231</v>
      </c>
    </row>
    <row r="4711" spans="1:9" x14ac:dyDescent="0.2">
      <c r="A4711" s="337" t="s">
        <v>1505</v>
      </c>
      <c r="B4711" s="328">
        <v>9000000000</v>
      </c>
      <c r="C4711" s="328">
        <v>8488938978</v>
      </c>
      <c r="D4711" s="328">
        <v>0</v>
      </c>
      <c r="E4711" s="328">
        <v>0</v>
      </c>
      <c r="F4711" s="206">
        <f t="shared" si="293"/>
        <v>511061022</v>
      </c>
      <c r="G4711" s="168">
        <f t="shared" si="294"/>
        <v>94.321544199999991</v>
      </c>
      <c r="H4711" s="168">
        <f t="shared" si="295"/>
        <v>0</v>
      </c>
      <c r="I4711" s="168">
        <f t="shared" si="292"/>
        <v>0</v>
      </c>
    </row>
    <row r="4712" spans="1:9" x14ac:dyDescent="0.2">
      <c r="A4712" s="337" t="s">
        <v>1506</v>
      </c>
      <c r="B4712" s="328">
        <v>1000000000</v>
      </c>
      <c r="C4712" s="328">
        <v>907511934</v>
      </c>
      <c r="D4712" s="328">
        <v>0</v>
      </c>
      <c r="E4712" s="328">
        <v>0</v>
      </c>
      <c r="F4712" s="157">
        <f t="shared" si="293"/>
        <v>92488066</v>
      </c>
      <c r="G4712" s="166">
        <f t="shared" si="294"/>
        <v>90.751193399999991</v>
      </c>
      <c r="H4712" s="166">
        <f t="shared" si="295"/>
        <v>0</v>
      </c>
      <c r="I4712" s="166">
        <f t="shared" si="292"/>
        <v>0</v>
      </c>
    </row>
    <row r="4713" spans="1:9" x14ac:dyDescent="0.2">
      <c r="A4713" s="337" t="s">
        <v>1507</v>
      </c>
      <c r="B4713" s="328">
        <v>45000000000</v>
      </c>
      <c r="C4713" s="328">
        <v>5018076188.1800003</v>
      </c>
      <c r="D4713" s="328">
        <v>2039749102.1300001</v>
      </c>
      <c r="E4713" s="328">
        <v>2003837435.1300001</v>
      </c>
      <c r="F4713" s="157">
        <f t="shared" si="293"/>
        <v>39981923811.82</v>
      </c>
      <c r="G4713" s="166">
        <f t="shared" si="294"/>
        <v>11.151280418177778</v>
      </c>
      <c r="H4713" s="166">
        <f t="shared" si="295"/>
        <v>4.532775782511111</v>
      </c>
      <c r="I4713" s="166">
        <f t="shared" si="292"/>
        <v>4.4529720780666668</v>
      </c>
    </row>
    <row r="4714" spans="1:9" x14ac:dyDescent="0.2">
      <c r="A4714" s="337" t="s">
        <v>1508</v>
      </c>
      <c r="B4714" s="328">
        <v>57000000000</v>
      </c>
      <c r="C4714" s="328">
        <v>17689492460.300003</v>
      </c>
      <c r="D4714" s="328">
        <v>170000000</v>
      </c>
      <c r="E4714" s="328">
        <v>170000000</v>
      </c>
      <c r="F4714" s="206">
        <f t="shared" si="293"/>
        <v>39310507539.699997</v>
      </c>
      <c r="G4714" s="168">
        <f t="shared" si="294"/>
        <v>31.034197298771936</v>
      </c>
      <c r="H4714" s="168">
        <f t="shared" si="295"/>
        <v>0.2982456140350877</v>
      </c>
      <c r="I4714" s="168">
        <f t="shared" si="292"/>
        <v>0.2982456140350877</v>
      </c>
    </row>
    <row r="4715" spans="1:9" x14ac:dyDescent="0.2">
      <c r="A4715" s="337" t="s">
        <v>1509</v>
      </c>
      <c r="B4715" s="328">
        <v>240000000000</v>
      </c>
      <c r="C4715" s="328">
        <v>2574730517</v>
      </c>
      <c r="D4715" s="328">
        <v>0</v>
      </c>
      <c r="E4715" s="328">
        <v>0</v>
      </c>
      <c r="F4715" s="206">
        <f t="shared" si="293"/>
        <v>237425269483</v>
      </c>
      <c r="G4715" s="168">
        <f t="shared" si="294"/>
        <v>1.0728043820833333</v>
      </c>
      <c r="H4715" s="168">
        <f t="shared" si="295"/>
        <v>0</v>
      </c>
      <c r="I4715" s="168">
        <f t="shared" si="292"/>
        <v>0</v>
      </c>
    </row>
    <row r="4716" spans="1:9" s="351" customFormat="1" x14ac:dyDescent="0.2">
      <c r="A4716" s="325" t="s">
        <v>1510</v>
      </c>
      <c r="B4716" s="324">
        <v>2573872657328</v>
      </c>
      <c r="C4716" s="324">
        <v>1614634031470.48</v>
      </c>
      <c r="D4716" s="324">
        <v>613208509672.14001</v>
      </c>
      <c r="E4716" s="324">
        <v>574053866413.91003</v>
      </c>
      <c r="F4716" s="205">
        <f t="shared" si="293"/>
        <v>959238625857.52002</v>
      </c>
      <c r="G4716" s="204">
        <f t="shared" si="294"/>
        <v>62.731698356307611</v>
      </c>
      <c r="H4716" s="204">
        <f t="shared" si="295"/>
        <v>23.824353078474626</v>
      </c>
      <c r="I4716" s="204">
        <f t="shared" si="292"/>
        <v>22.303118407180616</v>
      </c>
    </row>
    <row r="4717" spans="1:9" x14ac:dyDescent="0.2">
      <c r="A4717" s="326" t="s">
        <v>109</v>
      </c>
      <c r="B4717" s="324">
        <v>805690344000</v>
      </c>
      <c r="C4717" s="324">
        <v>454002434839.89001</v>
      </c>
      <c r="D4717" s="324">
        <v>429063081486.07007</v>
      </c>
      <c r="E4717" s="324">
        <v>394799745186.25006</v>
      </c>
      <c r="F4717" s="205">
        <f t="shared" si="293"/>
        <v>351687909160.10999</v>
      </c>
      <c r="G4717" s="204">
        <f t="shared" si="294"/>
        <v>56.349494346166573</v>
      </c>
      <c r="H4717" s="204">
        <f t="shared" si="295"/>
        <v>53.254092553214228</v>
      </c>
      <c r="I4717" s="204">
        <f t="shared" si="292"/>
        <v>49.001424446294479</v>
      </c>
    </row>
    <row r="4718" spans="1:9" x14ac:dyDescent="0.2">
      <c r="A4718" s="327" t="s">
        <v>28</v>
      </c>
      <c r="B4718" s="324">
        <v>597916417761</v>
      </c>
      <c r="C4718" s="324">
        <v>342621882198</v>
      </c>
      <c r="D4718" s="324">
        <v>342605467416.49005</v>
      </c>
      <c r="E4718" s="324">
        <v>340616403251.49005</v>
      </c>
      <c r="F4718" s="205">
        <f t="shared" si="293"/>
        <v>255294535563</v>
      </c>
      <c r="G4718" s="204">
        <f t="shared" si="294"/>
        <v>57.302638298678275</v>
      </c>
      <c r="H4718" s="204">
        <f t="shared" si="295"/>
        <v>57.299892968223666</v>
      </c>
      <c r="I4718" s="204">
        <f t="shared" si="292"/>
        <v>56.96722704604538</v>
      </c>
    </row>
    <row r="4719" spans="1:9" x14ac:dyDescent="0.2">
      <c r="A4719" s="337" t="s">
        <v>110</v>
      </c>
      <c r="B4719" s="328">
        <v>314000048000</v>
      </c>
      <c r="C4719" s="328">
        <v>192697387209</v>
      </c>
      <c r="D4719" s="328">
        <v>192685376076.42001</v>
      </c>
      <c r="E4719" s="328">
        <v>192685376076.42001</v>
      </c>
      <c r="F4719" s="157">
        <f t="shared" si="293"/>
        <v>121302660791</v>
      </c>
      <c r="G4719" s="166">
        <f t="shared" si="294"/>
        <v>61.368585271362761</v>
      </c>
      <c r="H4719" s="166">
        <f t="shared" si="295"/>
        <v>61.364760070488913</v>
      </c>
      <c r="I4719" s="166">
        <f t="shared" si="292"/>
        <v>61.364760070488913</v>
      </c>
    </row>
    <row r="4720" spans="1:9" x14ac:dyDescent="0.2">
      <c r="A4720" s="337" t="s">
        <v>111</v>
      </c>
      <c r="B4720" s="328">
        <v>147066025763</v>
      </c>
      <c r="C4720" s="328">
        <v>93706225505</v>
      </c>
      <c r="D4720" s="328">
        <v>93706225505</v>
      </c>
      <c r="E4720" s="328">
        <v>91717161340</v>
      </c>
      <c r="F4720" s="157">
        <f t="shared" si="293"/>
        <v>53359800258</v>
      </c>
      <c r="G4720" s="166">
        <f t="shared" si="294"/>
        <v>63.717112785797013</v>
      </c>
      <c r="H4720" s="166">
        <f t="shared" si="295"/>
        <v>63.717112785797013</v>
      </c>
      <c r="I4720" s="166">
        <f t="shared" si="292"/>
        <v>62.364615392411658</v>
      </c>
    </row>
    <row r="4721" spans="1:9" x14ac:dyDescent="0.2">
      <c r="A4721" s="337" t="s">
        <v>112</v>
      </c>
      <c r="B4721" s="328">
        <v>102886721033</v>
      </c>
      <c r="C4721" s="328">
        <v>56218269484</v>
      </c>
      <c r="D4721" s="328">
        <v>56213865835.07</v>
      </c>
      <c r="E4721" s="328">
        <v>56213865835.07</v>
      </c>
      <c r="F4721" s="157">
        <f t="shared" si="293"/>
        <v>46668451549</v>
      </c>
      <c r="G4721" s="166">
        <f t="shared" si="294"/>
        <v>54.640938033168041</v>
      </c>
      <c r="H4721" s="166">
        <f t="shared" si="295"/>
        <v>54.636657938627373</v>
      </c>
      <c r="I4721" s="166">
        <f t="shared" si="292"/>
        <v>54.636657938627373</v>
      </c>
    </row>
    <row r="4722" spans="1:9" x14ac:dyDescent="0.2">
      <c r="A4722" s="337" t="s">
        <v>216</v>
      </c>
      <c r="B4722" s="328">
        <v>33963622965</v>
      </c>
      <c r="C4722" s="328">
        <v>0</v>
      </c>
      <c r="D4722" s="328">
        <v>0</v>
      </c>
      <c r="E4722" s="328">
        <v>0</v>
      </c>
      <c r="F4722" s="157">
        <f t="shared" si="293"/>
        <v>33963622965</v>
      </c>
      <c r="G4722" s="166">
        <f t="shared" si="294"/>
        <v>0</v>
      </c>
      <c r="H4722" s="166">
        <f t="shared" si="295"/>
        <v>0</v>
      </c>
      <c r="I4722" s="166">
        <f t="shared" si="292"/>
        <v>0</v>
      </c>
    </row>
    <row r="4723" spans="1:9" x14ac:dyDescent="0.2">
      <c r="A4723" s="327" t="s">
        <v>29</v>
      </c>
      <c r="B4723" s="324">
        <v>115662821741</v>
      </c>
      <c r="C4723" s="324">
        <v>72738767259.889999</v>
      </c>
      <c r="D4723" s="324">
        <v>48365089962.580002</v>
      </c>
      <c r="E4723" s="324">
        <v>46996199789.760002</v>
      </c>
      <c r="F4723" s="205">
        <f t="shared" si="293"/>
        <v>42924054481.110001</v>
      </c>
      <c r="G4723" s="204">
        <f t="shared" si="294"/>
        <v>62.88863280784517</v>
      </c>
      <c r="H4723" s="204">
        <f t="shared" si="295"/>
        <v>41.815588824974697</v>
      </c>
      <c r="I4723" s="204">
        <f t="shared" si="292"/>
        <v>40.632070947566078</v>
      </c>
    </row>
    <row r="4724" spans="1:9" x14ac:dyDescent="0.2">
      <c r="A4724" s="337" t="s">
        <v>113</v>
      </c>
      <c r="B4724" s="328">
        <v>115662821741</v>
      </c>
      <c r="C4724" s="328">
        <v>72738767259.889999</v>
      </c>
      <c r="D4724" s="328">
        <v>48365089962.580002</v>
      </c>
      <c r="E4724" s="328">
        <v>46996199789.760002</v>
      </c>
      <c r="F4724" s="157">
        <f t="shared" si="293"/>
        <v>42924054481.110001</v>
      </c>
      <c r="G4724" s="166">
        <f t="shared" si="294"/>
        <v>62.88863280784517</v>
      </c>
      <c r="H4724" s="166">
        <f t="shared" si="295"/>
        <v>41.815588824974697</v>
      </c>
      <c r="I4724" s="166">
        <f t="shared" si="292"/>
        <v>40.632070947566078</v>
      </c>
    </row>
    <row r="4725" spans="1:9" x14ac:dyDescent="0.2">
      <c r="A4725" s="327" t="s">
        <v>30</v>
      </c>
      <c r="B4725" s="324">
        <v>41206356948</v>
      </c>
      <c r="C4725" s="324">
        <v>5086733231</v>
      </c>
      <c r="D4725" s="324">
        <v>4550387498</v>
      </c>
      <c r="E4725" s="324">
        <v>4550387498</v>
      </c>
      <c r="F4725" s="205">
        <f t="shared" si="293"/>
        <v>36119623717</v>
      </c>
      <c r="G4725" s="204">
        <f t="shared" si="294"/>
        <v>12.344535182809677</v>
      </c>
      <c r="H4725" s="204">
        <f t="shared" si="295"/>
        <v>11.042925982858232</v>
      </c>
      <c r="I4725" s="204">
        <f t="shared" si="292"/>
        <v>11.042925982858232</v>
      </c>
    </row>
    <row r="4726" spans="1:9" x14ac:dyDescent="0.2">
      <c r="A4726" s="337" t="s">
        <v>115</v>
      </c>
      <c r="B4726" s="328">
        <v>26977613709</v>
      </c>
      <c r="C4726" s="328">
        <v>0</v>
      </c>
      <c r="D4726" s="328">
        <v>0</v>
      </c>
      <c r="E4726" s="328">
        <v>0</v>
      </c>
      <c r="F4726" s="157">
        <f t="shared" si="293"/>
        <v>26977613709</v>
      </c>
      <c r="G4726" s="166">
        <f t="shared" si="294"/>
        <v>0</v>
      </c>
      <c r="H4726" s="166">
        <f t="shared" si="295"/>
        <v>0</v>
      </c>
      <c r="I4726" s="166">
        <f t="shared" si="292"/>
        <v>0</v>
      </c>
    </row>
    <row r="4727" spans="1:9" x14ac:dyDescent="0.2">
      <c r="A4727" s="337" t="s">
        <v>152</v>
      </c>
      <c r="B4727" s="328">
        <v>300000000</v>
      </c>
      <c r="C4727" s="328">
        <v>182196656</v>
      </c>
      <c r="D4727" s="328">
        <v>182196656</v>
      </c>
      <c r="E4727" s="328">
        <v>182196656</v>
      </c>
      <c r="F4727" s="157">
        <f t="shared" si="293"/>
        <v>117803344</v>
      </c>
      <c r="G4727" s="166">
        <f t="shared" si="294"/>
        <v>60.732218666666668</v>
      </c>
      <c r="H4727" s="166">
        <f t="shared" si="295"/>
        <v>60.732218666666668</v>
      </c>
      <c r="I4727" s="166">
        <f t="shared" si="292"/>
        <v>60.732218666666668</v>
      </c>
    </row>
    <row r="4728" spans="1:9" x14ac:dyDescent="0.2">
      <c r="A4728" s="337" t="s">
        <v>118</v>
      </c>
      <c r="B4728" s="328">
        <v>2804737239</v>
      </c>
      <c r="C4728" s="328">
        <v>1309963821</v>
      </c>
      <c r="D4728" s="328">
        <v>923615303</v>
      </c>
      <c r="E4728" s="328">
        <v>923615303</v>
      </c>
      <c r="F4728" s="157">
        <f t="shared" si="293"/>
        <v>1494773418</v>
      </c>
      <c r="G4728" s="166">
        <f t="shared" si="294"/>
        <v>46.705402658933352</v>
      </c>
      <c r="H4728" s="166">
        <f t="shared" si="295"/>
        <v>32.930546582299648</v>
      </c>
      <c r="I4728" s="166">
        <f t="shared" si="292"/>
        <v>32.930546582299648</v>
      </c>
    </row>
    <row r="4729" spans="1:9" x14ac:dyDescent="0.2">
      <c r="A4729" s="337" t="s">
        <v>123</v>
      </c>
      <c r="B4729" s="328">
        <v>1124006000</v>
      </c>
      <c r="C4729" s="328">
        <v>1112558985</v>
      </c>
      <c r="D4729" s="328">
        <v>1037283789</v>
      </c>
      <c r="E4729" s="328">
        <v>1037283789</v>
      </c>
      <c r="F4729" s="157">
        <f t="shared" si="293"/>
        <v>11447015</v>
      </c>
      <c r="G4729" s="166">
        <f t="shared" si="294"/>
        <v>98.981587731738088</v>
      </c>
      <c r="H4729" s="166">
        <f t="shared" si="295"/>
        <v>92.284541986430682</v>
      </c>
      <c r="I4729" s="166">
        <f t="shared" si="292"/>
        <v>92.284541986430682</v>
      </c>
    </row>
    <row r="4730" spans="1:9" x14ac:dyDescent="0.2">
      <c r="A4730" s="337" t="s">
        <v>124</v>
      </c>
      <c r="B4730" s="328">
        <v>10000000000</v>
      </c>
      <c r="C4730" s="328">
        <v>2482013769</v>
      </c>
      <c r="D4730" s="328">
        <v>2407291750</v>
      </c>
      <c r="E4730" s="328">
        <v>2407291750</v>
      </c>
      <c r="F4730" s="157">
        <f t="shared" si="293"/>
        <v>7517986231</v>
      </c>
      <c r="G4730" s="166">
        <f t="shared" si="294"/>
        <v>24.820137689999999</v>
      </c>
      <c r="H4730" s="166">
        <f t="shared" si="295"/>
        <v>24.072917499999999</v>
      </c>
      <c r="I4730" s="166">
        <f t="shared" si="292"/>
        <v>24.072917499999999</v>
      </c>
    </row>
    <row r="4731" spans="1:9" x14ac:dyDescent="0.2">
      <c r="A4731" s="327" t="s">
        <v>31</v>
      </c>
      <c r="B4731" s="324">
        <v>45549374550</v>
      </c>
      <c r="C4731" s="324">
        <v>33552299232</v>
      </c>
      <c r="D4731" s="324">
        <v>33539383690</v>
      </c>
      <c r="E4731" s="324">
        <v>2634001728</v>
      </c>
      <c r="F4731" s="205">
        <f t="shared" si="293"/>
        <v>11997075318</v>
      </c>
      <c r="G4731" s="204">
        <f t="shared" si="294"/>
        <v>73.661382979406909</v>
      </c>
      <c r="H4731" s="204">
        <f t="shared" si="295"/>
        <v>73.633027942422103</v>
      </c>
      <c r="I4731" s="204">
        <f t="shared" si="292"/>
        <v>5.7827396183204014</v>
      </c>
    </row>
    <row r="4732" spans="1:9" x14ac:dyDescent="0.2">
      <c r="A4732" s="337" t="s">
        <v>427</v>
      </c>
      <c r="B4732" s="328">
        <v>45549374550</v>
      </c>
      <c r="C4732" s="328">
        <v>33552299232</v>
      </c>
      <c r="D4732" s="328">
        <v>33539383690</v>
      </c>
      <c r="E4732" s="328">
        <v>2634001728</v>
      </c>
      <c r="F4732" s="157">
        <f t="shared" si="293"/>
        <v>11997075318</v>
      </c>
      <c r="G4732" s="166">
        <f t="shared" si="294"/>
        <v>73.661382979406909</v>
      </c>
      <c r="H4732" s="166">
        <f t="shared" si="295"/>
        <v>73.633027942422103</v>
      </c>
      <c r="I4732" s="166">
        <f t="shared" si="292"/>
        <v>5.7827396183204014</v>
      </c>
    </row>
    <row r="4733" spans="1:9" x14ac:dyDescent="0.2">
      <c r="A4733" s="327" t="s">
        <v>127</v>
      </c>
      <c r="B4733" s="324">
        <v>5355373000</v>
      </c>
      <c r="C4733" s="324">
        <v>2752919</v>
      </c>
      <c r="D4733" s="324">
        <v>2752919</v>
      </c>
      <c r="E4733" s="324">
        <v>2752919</v>
      </c>
      <c r="F4733" s="205">
        <f t="shared" si="293"/>
        <v>5352620081</v>
      </c>
      <c r="G4733" s="204">
        <f t="shared" si="294"/>
        <v>5.1404804109816439E-2</v>
      </c>
      <c r="H4733" s="204">
        <f t="shared" si="295"/>
        <v>5.1404804109816439E-2</v>
      </c>
      <c r="I4733" s="204">
        <f t="shared" si="292"/>
        <v>5.1404804109816439E-2</v>
      </c>
    </row>
    <row r="4734" spans="1:9" x14ac:dyDescent="0.2">
      <c r="A4734" s="337" t="s">
        <v>128</v>
      </c>
      <c r="B4734" s="328">
        <v>191985000</v>
      </c>
      <c r="C4734" s="328">
        <v>0</v>
      </c>
      <c r="D4734" s="328">
        <v>0</v>
      </c>
      <c r="E4734" s="328">
        <v>0</v>
      </c>
      <c r="F4734" s="157">
        <f t="shared" si="293"/>
        <v>191985000</v>
      </c>
      <c r="G4734" s="166">
        <f t="shared" si="294"/>
        <v>0</v>
      </c>
      <c r="H4734" s="166">
        <f t="shared" si="295"/>
        <v>0</v>
      </c>
      <c r="I4734" s="166">
        <f t="shared" si="292"/>
        <v>0</v>
      </c>
    </row>
    <row r="4735" spans="1:9" x14ac:dyDescent="0.2">
      <c r="A4735" s="337" t="s">
        <v>130</v>
      </c>
      <c r="B4735" s="328">
        <v>4564109000</v>
      </c>
      <c r="C4735" s="328">
        <v>0</v>
      </c>
      <c r="D4735" s="328">
        <v>0</v>
      </c>
      <c r="E4735" s="328">
        <v>0</v>
      </c>
      <c r="F4735" s="157">
        <f t="shared" si="293"/>
        <v>4564109000</v>
      </c>
      <c r="G4735" s="166">
        <f t="shared" si="294"/>
        <v>0</v>
      </c>
      <c r="H4735" s="166">
        <f t="shared" si="295"/>
        <v>0</v>
      </c>
      <c r="I4735" s="166">
        <f t="shared" si="292"/>
        <v>0</v>
      </c>
    </row>
    <row r="4736" spans="1:9" x14ac:dyDescent="0.2">
      <c r="A4736" s="337" t="s">
        <v>188</v>
      </c>
      <c r="B4736" s="328">
        <v>590466000</v>
      </c>
      <c r="C4736" s="328">
        <v>2752919</v>
      </c>
      <c r="D4736" s="328">
        <v>2752919</v>
      </c>
      <c r="E4736" s="328">
        <v>2752919</v>
      </c>
      <c r="F4736" s="157">
        <f t="shared" si="293"/>
        <v>587713081</v>
      </c>
      <c r="G4736" s="166">
        <f t="shared" si="294"/>
        <v>0.46622819942215132</v>
      </c>
      <c r="H4736" s="166">
        <f t="shared" si="295"/>
        <v>0.46622819942215132</v>
      </c>
      <c r="I4736" s="166">
        <f t="shared" si="292"/>
        <v>0.46622819942215132</v>
      </c>
    </row>
    <row r="4737" spans="1:9" x14ac:dyDescent="0.2">
      <c r="A4737" s="337" t="s">
        <v>1511</v>
      </c>
      <c r="B4737" s="328">
        <v>8813000</v>
      </c>
      <c r="C4737" s="328">
        <v>0</v>
      </c>
      <c r="D4737" s="328">
        <v>0</v>
      </c>
      <c r="E4737" s="328">
        <v>0</v>
      </c>
      <c r="F4737" s="157">
        <f t="shared" si="293"/>
        <v>8813000</v>
      </c>
      <c r="G4737" s="166">
        <f t="shared" si="294"/>
        <v>0</v>
      </c>
      <c r="H4737" s="166">
        <f t="shared" si="295"/>
        <v>0</v>
      </c>
      <c r="I4737" s="166">
        <f t="shared" si="292"/>
        <v>0</v>
      </c>
    </row>
    <row r="4738" spans="1:9" x14ac:dyDescent="0.2">
      <c r="A4738" s="326" t="s">
        <v>131</v>
      </c>
      <c r="B4738" s="324">
        <v>1768182313328</v>
      </c>
      <c r="C4738" s="324">
        <v>1160631596630.5901</v>
      </c>
      <c r="D4738" s="324">
        <v>184145428186.06998</v>
      </c>
      <c r="E4738" s="324">
        <v>179254121227.65997</v>
      </c>
      <c r="F4738" s="205">
        <f t="shared" si="293"/>
        <v>607550716697.40991</v>
      </c>
      <c r="G4738" s="204">
        <f t="shared" si="294"/>
        <v>65.639814847265214</v>
      </c>
      <c r="H4738" s="204">
        <f t="shared" si="295"/>
        <v>10.414391479772187</v>
      </c>
      <c r="I4738" s="204">
        <f t="shared" si="292"/>
        <v>10.137762371928449</v>
      </c>
    </row>
    <row r="4739" spans="1:9" x14ac:dyDescent="0.2">
      <c r="A4739" s="327" t="s">
        <v>1653</v>
      </c>
      <c r="B4739" s="324">
        <v>1768182313328</v>
      </c>
      <c r="C4739" s="324">
        <v>1160631596630.5901</v>
      </c>
      <c r="D4739" s="324">
        <v>184145428186.06998</v>
      </c>
      <c r="E4739" s="324">
        <v>179254121227.65997</v>
      </c>
      <c r="F4739" s="205">
        <f t="shared" si="293"/>
        <v>607550716697.40991</v>
      </c>
      <c r="G4739" s="204">
        <f t="shared" si="294"/>
        <v>65.639814847265214</v>
      </c>
      <c r="H4739" s="204">
        <f t="shared" si="295"/>
        <v>10.414391479772187</v>
      </c>
      <c r="I4739" s="204">
        <f t="shared" si="292"/>
        <v>10.137762371928449</v>
      </c>
    </row>
    <row r="4740" spans="1:9" x14ac:dyDescent="0.2">
      <c r="A4740" s="337" t="s">
        <v>1512</v>
      </c>
      <c r="B4740" s="328">
        <v>109675541405</v>
      </c>
      <c r="C4740" s="328">
        <v>44071746919</v>
      </c>
      <c r="D4740" s="328">
        <v>17244918649.869999</v>
      </c>
      <c r="E4740" s="328">
        <v>14946310780.870001</v>
      </c>
      <c r="F4740" s="157">
        <f t="shared" si="293"/>
        <v>65603794486</v>
      </c>
      <c r="G4740" s="166">
        <f t="shared" si="294"/>
        <v>40.183751412957065</v>
      </c>
      <c r="H4740" s="166">
        <f t="shared" si="295"/>
        <v>15.72357740746363</v>
      </c>
      <c r="I4740" s="166">
        <f t="shared" si="292"/>
        <v>13.627751994109246</v>
      </c>
    </row>
    <row r="4741" spans="1:9" x14ac:dyDescent="0.2">
      <c r="A4741" s="337" t="s">
        <v>1513</v>
      </c>
      <c r="B4741" s="328">
        <v>10546064798</v>
      </c>
      <c r="C4741" s="328">
        <v>6394444516</v>
      </c>
      <c r="D4741" s="328">
        <v>875348689.86000001</v>
      </c>
      <c r="E4741" s="328">
        <v>875348689.86000001</v>
      </c>
      <c r="F4741" s="157">
        <f t="shared" si="293"/>
        <v>4151620282</v>
      </c>
      <c r="G4741" s="166">
        <f t="shared" si="294"/>
        <v>60.633465074220574</v>
      </c>
      <c r="H4741" s="166">
        <f t="shared" si="295"/>
        <v>8.3002400101505618</v>
      </c>
      <c r="I4741" s="166">
        <f t="shared" si="292"/>
        <v>8.3002400101505618</v>
      </c>
    </row>
    <row r="4742" spans="1:9" x14ac:dyDescent="0.2">
      <c r="A4742" s="337" t="s">
        <v>1514</v>
      </c>
      <c r="B4742" s="328">
        <v>19219858103</v>
      </c>
      <c r="C4742" s="328">
        <v>15128814140</v>
      </c>
      <c r="D4742" s="328">
        <v>3453796816.5500002</v>
      </c>
      <c r="E4742" s="328">
        <v>3434946816.5500002</v>
      </c>
      <c r="F4742" s="157">
        <f t="shared" si="293"/>
        <v>4091043963</v>
      </c>
      <c r="G4742" s="166">
        <f t="shared" si="294"/>
        <v>78.714494451124821</v>
      </c>
      <c r="H4742" s="166">
        <f t="shared" si="295"/>
        <v>17.969939205799353</v>
      </c>
      <c r="I4742" s="166">
        <f t="shared" si="292"/>
        <v>17.871863559772297</v>
      </c>
    </row>
    <row r="4743" spans="1:9" x14ac:dyDescent="0.2">
      <c r="A4743" s="337" t="s">
        <v>1515</v>
      </c>
      <c r="B4743" s="328">
        <v>60793908445</v>
      </c>
      <c r="C4743" s="328">
        <v>45136188412</v>
      </c>
      <c r="D4743" s="328">
        <v>659634283.16999996</v>
      </c>
      <c r="E4743" s="328">
        <v>659634283.16999996</v>
      </c>
      <c r="F4743" s="157">
        <f t="shared" si="293"/>
        <v>15657720033</v>
      </c>
      <c r="G4743" s="166">
        <f t="shared" si="294"/>
        <v>74.244590562612899</v>
      </c>
      <c r="H4743" s="166">
        <f t="shared" si="295"/>
        <v>1.0850335174070416</v>
      </c>
      <c r="I4743" s="166">
        <f t="shared" ref="I4743:I4806" si="296">IFERROR(IF(E4743&gt;0,+E4743/B4743*100,0),0)</f>
        <v>1.0850335174070416</v>
      </c>
    </row>
    <row r="4744" spans="1:9" x14ac:dyDescent="0.2">
      <c r="A4744" s="337" t="s">
        <v>1516</v>
      </c>
      <c r="B4744" s="328">
        <v>9521423658</v>
      </c>
      <c r="C4744" s="328">
        <v>552433255</v>
      </c>
      <c r="D4744" s="328">
        <v>382754968.32999998</v>
      </c>
      <c r="E4744" s="328">
        <v>382754968.32999998</v>
      </c>
      <c r="F4744" s="157">
        <f t="shared" si="293"/>
        <v>8968990403</v>
      </c>
      <c r="G4744" s="166">
        <f t="shared" si="294"/>
        <v>5.8020026714790678</v>
      </c>
      <c r="H4744" s="166">
        <f t="shared" si="295"/>
        <v>4.0199342249455023</v>
      </c>
      <c r="I4744" s="166">
        <f t="shared" si="296"/>
        <v>4.0199342249455023</v>
      </c>
    </row>
    <row r="4745" spans="1:9" x14ac:dyDescent="0.2">
      <c r="A4745" s="337" t="s">
        <v>1517</v>
      </c>
      <c r="B4745" s="328">
        <v>4984823786</v>
      </c>
      <c r="C4745" s="328">
        <v>3969243365</v>
      </c>
      <c r="D4745" s="328">
        <v>1720619845.6900001</v>
      </c>
      <c r="E4745" s="328">
        <v>1638000490.28</v>
      </c>
      <c r="F4745" s="157">
        <f t="shared" ref="F4745:F4808" si="297">+B4745-C4745</f>
        <v>1015580421</v>
      </c>
      <c r="G4745" s="166">
        <f t="shared" ref="G4745:G4808" si="298">IFERROR(IF(C4745&gt;0,+C4745/B4745*100,0),0)</f>
        <v>79.626553222356975</v>
      </c>
      <c r="H4745" s="166">
        <f t="shared" ref="H4745:H4808" si="299">IFERROR(IF(D4745&gt;0,+D4745/B4745*100,0),0)</f>
        <v>34.517164890008814</v>
      </c>
      <c r="I4745" s="166">
        <f t="shared" si="296"/>
        <v>32.859747116445007</v>
      </c>
    </row>
    <row r="4746" spans="1:9" x14ac:dyDescent="0.2">
      <c r="A4746" s="337" t="s">
        <v>1518</v>
      </c>
      <c r="B4746" s="328">
        <v>26380848742</v>
      </c>
      <c r="C4746" s="328">
        <v>22549731821.459999</v>
      </c>
      <c r="D4746" s="328">
        <v>3081125217.6799998</v>
      </c>
      <c r="E4746" s="328">
        <v>3078865217.6799998</v>
      </c>
      <c r="F4746" s="157">
        <f t="shared" si="297"/>
        <v>3831116920.5400009</v>
      </c>
      <c r="G4746" s="166">
        <f t="shared" si="298"/>
        <v>85.477658592384032</v>
      </c>
      <c r="H4746" s="166">
        <f t="shared" si="299"/>
        <v>11.679401401421369</v>
      </c>
      <c r="I4746" s="166">
        <f t="shared" si="296"/>
        <v>11.670834580762557</v>
      </c>
    </row>
    <row r="4747" spans="1:9" x14ac:dyDescent="0.2">
      <c r="A4747" s="337" t="s">
        <v>1519</v>
      </c>
      <c r="B4747" s="328">
        <v>7587740869</v>
      </c>
      <c r="C4747" s="328">
        <v>5058590682.4799995</v>
      </c>
      <c r="D4747" s="328">
        <v>1178433622.1900001</v>
      </c>
      <c r="E4747" s="328">
        <v>1178433622.1900001</v>
      </c>
      <c r="F4747" s="157">
        <f t="shared" si="297"/>
        <v>2529150186.5200005</v>
      </c>
      <c r="G4747" s="166">
        <f t="shared" si="298"/>
        <v>66.66794201086995</v>
      </c>
      <c r="H4747" s="166">
        <f t="shared" si="299"/>
        <v>15.530757343131404</v>
      </c>
      <c r="I4747" s="166">
        <f t="shared" si="296"/>
        <v>15.530757343131404</v>
      </c>
    </row>
    <row r="4748" spans="1:9" x14ac:dyDescent="0.2">
      <c r="A4748" s="337" t="s">
        <v>1520</v>
      </c>
      <c r="B4748" s="328">
        <v>85127684785</v>
      </c>
      <c r="C4748" s="328">
        <v>38490643327.150002</v>
      </c>
      <c r="D4748" s="328">
        <v>19745909440</v>
      </c>
      <c r="E4748" s="328">
        <v>19676948646</v>
      </c>
      <c r="F4748" s="157">
        <f t="shared" si="297"/>
        <v>46637041457.849998</v>
      </c>
      <c r="G4748" s="166">
        <f t="shared" si="298"/>
        <v>45.215188718408889</v>
      </c>
      <c r="H4748" s="166">
        <f t="shared" si="299"/>
        <v>23.195637811448321</v>
      </c>
      <c r="I4748" s="166">
        <f t="shared" si="296"/>
        <v>23.114629154659209</v>
      </c>
    </row>
    <row r="4749" spans="1:9" x14ac:dyDescent="0.2">
      <c r="A4749" s="337" t="s">
        <v>1521</v>
      </c>
      <c r="B4749" s="328">
        <v>74896347570</v>
      </c>
      <c r="C4749" s="328">
        <v>9281789893.4799995</v>
      </c>
      <c r="D4749" s="328">
        <v>2923907995.9899998</v>
      </c>
      <c r="E4749" s="328">
        <v>2923907995.9899998</v>
      </c>
      <c r="F4749" s="157">
        <f t="shared" si="297"/>
        <v>65614557676.520004</v>
      </c>
      <c r="G4749" s="166">
        <f t="shared" si="298"/>
        <v>12.39284717429646</v>
      </c>
      <c r="H4749" s="166">
        <f t="shared" si="299"/>
        <v>3.9039393653438741</v>
      </c>
      <c r="I4749" s="166">
        <f t="shared" si="296"/>
        <v>3.9039393653438741</v>
      </c>
    </row>
    <row r="4750" spans="1:9" x14ac:dyDescent="0.2">
      <c r="A4750" s="337" t="s">
        <v>1522</v>
      </c>
      <c r="B4750" s="328">
        <v>18096239397</v>
      </c>
      <c r="C4750" s="328">
        <v>13742307168</v>
      </c>
      <c r="D4750" s="328">
        <v>1440252440.0699999</v>
      </c>
      <c r="E4750" s="328">
        <v>1440252440.0699999</v>
      </c>
      <c r="F4750" s="157">
        <f t="shared" si="297"/>
        <v>4353932229</v>
      </c>
      <c r="G4750" s="166">
        <f t="shared" si="298"/>
        <v>75.940126931997838</v>
      </c>
      <c r="H4750" s="166">
        <f t="shared" si="299"/>
        <v>7.9588493966805354</v>
      </c>
      <c r="I4750" s="166">
        <f t="shared" si="296"/>
        <v>7.9588493966805354</v>
      </c>
    </row>
    <row r="4751" spans="1:9" x14ac:dyDescent="0.2">
      <c r="A4751" s="337" t="s">
        <v>1523</v>
      </c>
      <c r="B4751" s="328">
        <v>26469472171</v>
      </c>
      <c r="C4751" s="328">
        <v>3023192767</v>
      </c>
      <c r="D4751" s="328">
        <v>680725126.16999996</v>
      </c>
      <c r="E4751" s="328">
        <v>626824810.16999996</v>
      </c>
      <c r="F4751" s="157">
        <f t="shared" si="297"/>
        <v>23446279404</v>
      </c>
      <c r="G4751" s="166">
        <f t="shared" si="298"/>
        <v>11.421432008425976</v>
      </c>
      <c r="H4751" s="166">
        <f t="shared" si="299"/>
        <v>2.571736685085106</v>
      </c>
      <c r="I4751" s="166">
        <f t="shared" si="296"/>
        <v>2.3681046834653179</v>
      </c>
    </row>
    <row r="4752" spans="1:9" x14ac:dyDescent="0.2">
      <c r="A4752" s="337" t="s">
        <v>1524</v>
      </c>
      <c r="B4752" s="328">
        <v>44520107880</v>
      </c>
      <c r="C4752" s="328">
        <v>26770731697.779999</v>
      </c>
      <c r="D4752" s="328">
        <v>3501974135.5799999</v>
      </c>
      <c r="E4752" s="328">
        <v>3495124135.5799999</v>
      </c>
      <c r="F4752" s="157">
        <f t="shared" si="297"/>
        <v>17749376182.220001</v>
      </c>
      <c r="G4752" s="166">
        <f t="shared" si="298"/>
        <v>60.131776342362265</v>
      </c>
      <c r="H4752" s="166">
        <f t="shared" si="299"/>
        <v>7.8660504260664874</v>
      </c>
      <c r="I4752" s="166">
        <f t="shared" si="296"/>
        <v>7.8506641201337528</v>
      </c>
    </row>
    <row r="4753" spans="1:9" x14ac:dyDescent="0.2">
      <c r="A4753" s="337" t="s">
        <v>1525</v>
      </c>
      <c r="B4753" s="328">
        <v>5000000000</v>
      </c>
      <c r="C4753" s="328">
        <v>4898863332</v>
      </c>
      <c r="D4753" s="328">
        <v>1902146653.75</v>
      </c>
      <c r="E4753" s="328">
        <v>1902146653.75</v>
      </c>
      <c r="F4753" s="157">
        <f t="shared" si="297"/>
        <v>101136668</v>
      </c>
      <c r="G4753" s="166">
        <f t="shared" si="298"/>
        <v>97.977266640000011</v>
      </c>
      <c r="H4753" s="166">
        <f t="shared" si="299"/>
        <v>38.042933075000001</v>
      </c>
      <c r="I4753" s="166">
        <f t="shared" si="296"/>
        <v>38.042933075000001</v>
      </c>
    </row>
    <row r="4754" spans="1:9" x14ac:dyDescent="0.2">
      <c r="A4754" s="337" t="s">
        <v>1526</v>
      </c>
      <c r="B4754" s="328">
        <v>17335375401</v>
      </c>
      <c r="C4754" s="328">
        <v>11245446888.48</v>
      </c>
      <c r="D4754" s="328">
        <v>4404101604.6599998</v>
      </c>
      <c r="E4754" s="328">
        <v>4404101604.6599998</v>
      </c>
      <c r="F4754" s="157">
        <f t="shared" si="297"/>
        <v>6089928512.5200005</v>
      </c>
      <c r="G4754" s="166">
        <f t="shared" si="298"/>
        <v>64.869935772093527</v>
      </c>
      <c r="H4754" s="166">
        <f t="shared" si="299"/>
        <v>25.405285451193325</v>
      </c>
      <c r="I4754" s="166">
        <f t="shared" si="296"/>
        <v>25.405285451193325</v>
      </c>
    </row>
    <row r="4755" spans="1:9" s="351" customFormat="1" x14ac:dyDescent="0.2">
      <c r="A4755" s="337" t="s">
        <v>1527</v>
      </c>
      <c r="B4755" s="328">
        <v>28886108667</v>
      </c>
      <c r="C4755" s="328">
        <v>23291483701</v>
      </c>
      <c r="D4755" s="328">
        <v>346870467.32999998</v>
      </c>
      <c r="E4755" s="328">
        <v>313947299.32999998</v>
      </c>
      <c r="F4755" s="157">
        <f t="shared" si="297"/>
        <v>5594624966</v>
      </c>
      <c r="G4755" s="166">
        <f t="shared" si="298"/>
        <v>80.632126568188824</v>
      </c>
      <c r="H4755" s="166">
        <f t="shared" si="299"/>
        <v>1.2008210289891728</v>
      </c>
      <c r="I4755" s="166">
        <f t="shared" si="296"/>
        <v>1.0868452478289639</v>
      </c>
    </row>
    <row r="4756" spans="1:9" x14ac:dyDescent="0.2">
      <c r="A4756" s="337" t="s">
        <v>1528</v>
      </c>
      <c r="B4756" s="328">
        <v>16679450932</v>
      </c>
      <c r="C4756" s="328">
        <v>16162238613</v>
      </c>
      <c r="D4756" s="328">
        <v>882874355.63999999</v>
      </c>
      <c r="E4756" s="328">
        <v>830634886.63999999</v>
      </c>
      <c r="F4756" s="157">
        <f t="shared" si="297"/>
        <v>517212319</v>
      </c>
      <c r="G4756" s="166">
        <f t="shared" si="298"/>
        <v>96.899104646138483</v>
      </c>
      <c r="H4756" s="166">
        <f t="shared" si="299"/>
        <v>5.2931859642104913</v>
      </c>
      <c r="I4756" s="166">
        <f t="shared" si="296"/>
        <v>4.9799893894972493</v>
      </c>
    </row>
    <row r="4757" spans="1:9" x14ac:dyDescent="0.2">
      <c r="A4757" s="337" t="s">
        <v>1529</v>
      </c>
      <c r="B4757" s="328">
        <v>70747924946</v>
      </c>
      <c r="C4757" s="328">
        <v>17309317444</v>
      </c>
      <c r="D4757" s="328">
        <v>4273563549.9099998</v>
      </c>
      <c r="E4757" s="328">
        <v>4260003549.9099998</v>
      </c>
      <c r="F4757" s="157">
        <f t="shared" si="297"/>
        <v>53438607502</v>
      </c>
      <c r="G4757" s="166">
        <f t="shared" si="298"/>
        <v>24.466183930075321</v>
      </c>
      <c r="H4757" s="166">
        <f t="shared" si="299"/>
        <v>6.0405496743146836</v>
      </c>
      <c r="I4757" s="166">
        <f t="shared" si="296"/>
        <v>6.0213830344304045</v>
      </c>
    </row>
    <row r="4758" spans="1:9" x14ac:dyDescent="0.2">
      <c r="A4758" s="337" t="s">
        <v>1530</v>
      </c>
      <c r="B4758" s="328">
        <v>106545530180</v>
      </c>
      <c r="C4758" s="328">
        <v>67981219218.160004</v>
      </c>
      <c r="D4758" s="328">
        <v>14472076130.209999</v>
      </c>
      <c r="E4758" s="328">
        <v>13914104580.209999</v>
      </c>
      <c r="F4758" s="157">
        <f t="shared" si="297"/>
        <v>38564310961.839996</v>
      </c>
      <c r="G4758" s="166">
        <f t="shared" si="298"/>
        <v>63.804853289773177</v>
      </c>
      <c r="H4758" s="166">
        <f t="shared" si="299"/>
        <v>13.582996964547087</v>
      </c>
      <c r="I4758" s="166">
        <f t="shared" si="296"/>
        <v>13.059303902006262</v>
      </c>
    </row>
    <row r="4759" spans="1:9" x14ac:dyDescent="0.2">
      <c r="A4759" s="337" t="s">
        <v>1531</v>
      </c>
      <c r="B4759" s="328">
        <v>34789633209</v>
      </c>
      <c r="C4759" s="328">
        <v>20716985622.48</v>
      </c>
      <c r="D4759" s="328">
        <v>3746647550.5100002</v>
      </c>
      <c r="E4759" s="328">
        <v>3746647550.5100002</v>
      </c>
      <c r="F4759" s="157">
        <f t="shared" si="297"/>
        <v>14072647586.52</v>
      </c>
      <c r="G4759" s="166">
        <f t="shared" si="298"/>
        <v>59.549307398620577</v>
      </c>
      <c r="H4759" s="166">
        <f t="shared" si="299"/>
        <v>10.769436768711751</v>
      </c>
      <c r="I4759" s="166">
        <f t="shared" si="296"/>
        <v>10.769436768711751</v>
      </c>
    </row>
    <row r="4760" spans="1:9" x14ac:dyDescent="0.2">
      <c r="A4760" s="337" t="s">
        <v>1532</v>
      </c>
      <c r="B4760" s="328">
        <v>21647080336</v>
      </c>
      <c r="C4760" s="328">
        <v>19945853882</v>
      </c>
      <c r="D4760" s="328">
        <v>2264596041.1599998</v>
      </c>
      <c r="E4760" s="328">
        <v>2162452541.1599998</v>
      </c>
      <c r="F4760" s="157">
        <f t="shared" si="297"/>
        <v>1701226454</v>
      </c>
      <c r="G4760" s="166">
        <f t="shared" si="298"/>
        <v>92.14108125625242</v>
      </c>
      <c r="H4760" s="166">
        <f t="shared" si="299"/>
        <v>10.461438706788934</v>
      </c>
      <c r="I4760" s="166">
        <f t="shared" si="296"/>
        <v>9.9895806159306897</v>
      </c>
    </row>
    <row r="4761" spans="1:9" x14ac:dyDescent="0.2">
      <c r="A4761" s="337" t="s">
        <v>1533</v>
      </c>
      <c r="B4761" s="328">
        <v>137661905788</v>
      </c>
      <c r="C4761" s="328">
        <v>117305204506.52</v>
      </c>
      <c r="D4761" s="328">
        <v>14263139942.620001</v>
      </c>
      <c r="E4761" s="328">
        <v>14260879942.620001</v>
      </c>
      <c r="F4761" s="157">
        <f t="shared" si="297"/>
        <v>20356701281.479996</v>
      </c>
      <c r="G4761" s="166">
        <f t="shared" si="298"/>
        <v>85.212538526940477</v>
      </c>
      <c r="H4761" s="166">
        <f t="shared" si="299"/>
        <v>10.360992651507605</v>
      </c>
      <c r="I4761" s="166">
        <f t="shared" si="296"/>
        <v>10.359350948244044</v>
      </c>
    </row>
    <row r="4762" spans="1:9" x14ac:dyDescent="0.2">
      <c r="A4762" s="337" t="s">
        <v>1534</v>
      </c>
      <c r="B4762" s="328">
        <v>60868127309</v>
      </c>
      <c r="C4762" s="328">
        <v>46558799981</v>
      </c>
      <c r="D4762" s="328">
        <v>5423865568.6700001</v>
      </c>
      <c r="E4762" s="328">
        <v>5423865568.6700001</v>
      </c>
      <c r="F4762" s="157">
        <f t="shared" si="297"/>
        <v>14309327328</v>
      </c>
      <c r="G4762" s="166">
        <f t="shared" si="298"/>
        <v>76.491264048000019</v>
      </c>
      <c r="H4762" s="166">
        <f t="shared" si="299"/>
        <v>8.9108467903661364</v>
      </c>
      <c r="I4762" s="166">
        <f t="shared" si="296"/>
        <v>8.9108467903661364</v>
      </c>
    </row>
    <row r="4763" spans="1:9" x14ac:dyDescent="0.2">
      <c r="A4763" s="337" t="s">
        <v>1535</v>
      </c>
      <c r="B4763" s="328">
        <v>99388545070</v>
      </c>
      <c r="C4763" s="328">
        <v>71777126853.809998</v>
      </c>
      <c r="D4763" s="328">
        <v>3450975580.8900003</v>
      </c>
      <c r="E4763" s="328">
        <v>3446984825.8900003</v>
      </c>
      <c r="F4763" s="157">
        <f t="shared" si="297"/>
        <v>27611418216.190002</v>
      </c>
      <c r="G4763" s="166">
        <f t="shared" si="298"/>
        <v>72.21871172704752</v>
      </c>
      <c r="H4763" s="166">
        <f t="shared" si="299"/>
        <v>3.4722065590752491</v>
      </c>
      <c r="I4763" s="166">
        <f t="shared" si="296"/>
        <v>3.4681912522839191</v>
      </c>
    </row>
    <row r="4764" spans="1:9" x14ac:dyDescent="0.2">
      <c r="A4764" s="337" t="s">
        <v>1536</v>
      </c>
      <c r="B4764" s="328">
        <v>74321645432</v>
      </c>
      <c r="C4764" s="328">
        <v>16145965264</v>
      </c>
      <c r="D4764" s="328">
        <v>2872377404.3699999</v>
      </c>
      <c r="E4764" s="328">
        <v>2862617404.3699999</v>
      </c>
      <c r="F4764" s="157">
        <f t="shared" si="297"/>
        <v>58175680168</v>
      </c>
      <c r="G4764" s="166">
        <f t="shared" si="298"/>
        <v>21.724445375435913</v>
      </c>
      <c r="H4764" s="166">
        <f t="shared" si="299"/>
        <v>3.8647925347643963</v>
      </c>
      <c r="I4764" s="166">
        <f t="shared" si="296"/>
        <v>3.8516604250764725</v>
      </c>
    </row>
    <row r="4765" spans="1:9" x14ac:dyDescent="0.2">
      <c r="A4765" s="337" t="s">
        <v>1537</v>
      </c>
      <c r="B4765" s="328">
        <v>264294036333</v>
      </c>
      <c r="C4765" s="328">
        <v>223259610867.81</v>
      </c>
      <c r="D4765" s="328">
        <v>28561119760.509998</v>
      </c>
      <c r="E4765" s="328">
        <v>28414885006.509998</v>
      </c>
      <c r="F4765" s="157">
        <f t="shared" si="297"/>
        <v>41034425465.190002</v>
      </c>
      <c r="G4765" s="166">
        <f t="shared" si="298"/>
        <v>84.473949531918961</v>
      </c>
      <c r="H4765" s="166">
        <f t="shared" si="299"/>
        <v>10.80656989343646</v>
      </c>
      <c r="I4765" s="166">
        <f t="shared" si="296"/>
        <v>10.7512395666425</v>
      </c>
    </row>
    <row r="4766" spans="1:9" x14ac:dyDescent="0.2">
      <c r="A4766" s="337" t="s">
        <v>1538</v>
      </c>
      <c r="B4766" s="328">
        <v>19006838934</v>
      </c>
      <c r="C4766" s="328">
        <v>14898774349</v>
      </c>
      <c r="D4766" s="328">
        <v>8096308599.5600004</v>
      </c>
      <c r="E4766" s="328">
        <v>7673565543.5600004</v>
      </c>
      <c r="F4766" s="157">
        <f t="shared" si="297"/>
        <v>4108064585</v>
      </c>
      <c r="G4766" s="166">
        <f t="shared" si="298"/>
        <v>78.386387135362256</v>
      </c>
      <c r="H4766" s="166">
        <f t="shared" si="299"/>
        <v>42.596818059404299</v>
      </c>
      <c r="I4766" s="166">
        <f t="shared" si="296"/>
        <v>40.372655180621841</v>
      </c>
    </row>
    <row r="4767" spans="1:9" x14ac:dyDescent="0.2">
      <c r="A4767" s="337" t="s">
        <v>1539</v>
      </c>
      <c r="B4767" s="328">
        <v>78876456789</v>
      </c>
      <c r="C4767" s="328">
        <v>69404737146</v>
      </c>
      <c r="D4767" s="328">
        <v>3617353033</v>
      </c>
      <c r="E4767" s="328">
        <v>3617353033</v>
      </c>
      <c r="F4767" s="157">
        <f t="shared" si="297"/>
        <v>9471719643</v>
      </c>
      <c r="G4767" s="166">
        <f t="shared" si="298"/>
        <v>87.991702431135437</v>
      </c>
      <c r="H4767" s="166">
        <f t="shared" si="299"/>
        <v>4.5860998075467192</v>
      </c>
      <c r="I4767" s="166">
        <f t="shared" si="296"/>
        <v>4.5860998075467192</v>
      </c>
    </row>
    <row r="4768" spans="1:9" x14ac:dyDescent="0.2">
      <c r="A4768" s="337" t="s">
        <v>1540</v>
      </c>
      <c r="B4768" s="328">
        <v>104968730120</v>
      </c>
      <c r="C4768" s="328">
        <v>104770964205</v>
      </c>
      <c r="D4768" s="328">
        <v>481447387</v>
      </c>
      <c r="E4768" s="328">
        <v>473040665</v>
      </c>
      <c r="F4768" s="157">
        <f t="shared" si="297"/>
        <v>197765915</v>
      </c>
      <c r="G4768" s="166">
        <f t="shared" si="298"/>
        <v>99.811595401055229</v>
      </c>
      <c r="H4768" s="166">
        <f t="shared" si="299"/>
        <v>0.45865791312289905</v>
      </c>
      <c r="I4768" s="166">
        <f t="shared" si="296"/>
        <v>0.45064912613425073</v>
      </c>
    </row>
    <row r="4769" spans="1:9" x14ac:dyDescent="0.2">
      <c r="A4769" s="337" t="s">
        <v>1541</v>
      </c>
      <c r="B4769" s="328">
        <v>18092386173</v>
      </c>
      <c r="C4769" s="328">
        <v>17907198532</v>
      </c>
      <c r="D4769" s="328">
        <v>659250766.48000002</v>
      </c>
      <c r="E4769" s="328">
        <v>645350766.48000002</v>
      </c>
      <c r="F4769" s="157">
        <f t="shared" si="297"/>
        <v>185187641</v>
      </c>
      <c r="G4769" s="166">
        <f t="shared" si="298"/>
        <v>98.976433295037864</v>
      </c>
      <c r="H4769" s="166">
        <f t="shared" si="299"/>
        <v>3.6438022059457618</v>
      </c>
      <c r="I4769" s="166">
        <f t="shared" si="296"/>
        <v>3.5669743079167913</v>
      </c>
    </row>
    <row r="4770" spans="1:9" x14ac:dyDescent="0.2">
      <c r="A4770" s="337" t="s">
        <v>1542</v>
      </c>
      <c r="B4770" s="328">
        <v>23682476100</v>
      </c>
      <c r="C4770" s="328">
        <v>9443670155</v>
      </c>
      <c r="D4770" s="328">
        <v>4419071386.9099998</v>
      </c>
      <c r="E4770" s="328">
        <v>4384471386.9099998</v>
      </c>
      <c r="F4770" s="157">
        <f t="shared" si="297"/>
        <v>14238805945</v>
      </c>
      <c r="G4770" s="166">
        <f t="shared" si="298"/>
        <v>39.876194174645448</v>
      </c>
      <c r="H4770" s="166">
        <f t="shared" si="299"/>
        <v>18.659667883756462</v>
      </c>
      <c r="I4770" s="166">
        <f t="shared" si="296"/>
        <v>18.513568295799949</v>
      </c>
    </row>
    <row r="4771" spans="1:9" x14ac:dyDescent="0.2">
      <c r="A4771" s="337" t="s">
        <v>1543</v>
      </c>
      <c r="B4771" s="328">
        <v>63570000000</v>
      </c>
      <c r="C4771" s="328">
        <v>40077086233.980003</v>
      </c>
      <c r="D4771" s="328">
        <v>19928410703.740002</v>
      </c>
      <c r="E4771" s="328">
        <v>18981185053.740002</v>
      </c>
      <c r="F4771" s="157">
        <f t="shared" si="297"/>
        <v>23492913766.019997</v>
      </c>
      <c r="G4771" s="166">
        <f t="shared" si="298"/>
        <v>63.044024278716378</v>
      </c>
      <c r="H4771" s="166">
        <f t="shared" si="299"/>
        <v>31.348766247821302</v>
      </c>
      <c r="I4771" s="166">
        <f t="shared" si="296"/>
        <v>29.858714887116566</v>
      </c>
    </row>
    <row r="4772" spans="1:9" x14ac:dyDescent="0.2">
      <c r="A4772" s="337" t="s">
        <v>1544</v>
      </c>
      <c r="B4772" s="328">
        <v>2000000000</v>
      </c>
      <c r="C4772" s="328">
        <v>11186000</v>
      </c>
      <c r="D4772" s="328">
        <v>11186000</v>
      </c>
      <c r="E4772" s="328">
        <v>11186000</v>
      </c>
      <c r="F4772" s="157">
        <f t="shared" si="297"/>
        <v>1988814000</v>
      </c>
      <c r="G4772" s="166">
        <f t="shared" si="298"/>
        <v>0.55930000000000002</v>
      </c>
      <c r="H4772" s="166">
        <f t="shared" si="299"/>
        <v>0.55930000000000002</v>
      </c>
      <c r="I4772" s="166">
        <f t="shared" si="296"/>
        <v>0.55930000000000002</v>
      </c>
    </row>
    <row r="4773" spans="1:9" x14ac:dyDescent="0.2">
      <c r="A4773" s="337" t="s">
        <v>1545</v>
      </c>
      <c r="B4773" s="328">
        <v>22000000000</v>
      </c>
      <c r="C4773" s="328">
        <v>13350005871</v>
      </c>
      <c r="D4773" s="328">
        <v>3178644468</v>
      </c>
      <c r="E4773" s="328">
        <v>3167344468</v>
      </c>
      <c r="F4773" s="157">
        <f t="shared" si="297"/>
        <v>8649994129</v>
      </c>
      <c r="G4773" s="166">
        <f t="shared" si="298"/>
        <v>60.68184486818182</v>
      </c>
      <c r="H4773" s="166">
        <f t="shared" si="299"/>
        <v>14.448383945454546</v>
      </c>
      <c r="I4773" s="166">
        <f t="shared" si="296"/>
        <v>14.397020309090911</v>
      </c>
    </row>
    <row r="4774" spans="1:9" s="351" customFormat="1" x14ac:dyDescent="0.2">
      <c r="A4774" s="325" t="s">
        <v>1546</v>
      </c>
      <c r="B4774" s="324">
        <v>9143216215722</v>
      </c>
      <c r="C4774" s="324">
        <v>7357776945964.8281</v>
      </c>
      <c r="D4774" s="324">
        <v>3347750269603.75</v>
      </c>
      <c r="E4774" s="324">
        <v>3344764793177.1797</v>
      </c>
      <c r="F4774" s="205">
        <f t="shared" si="297"/>
        <v>1785439269757.1719</v>
      </c>
      <c r="G4774" s="204">
        <f t="shared" si="298"/>
        <v>80.472524901171411</v>
      </c>
      <c r="H4774" s="204">
        <f t="shared" si="299"/>
        <v>36.614580587596798</v>
      </c>
      <c r="I4774" s="204">
        <f t="shared" si="296"/>
        <v>36.581928221556971</v>
      </c>
    </row>
    <row r="4775" spans="1:9" x14ac:dyDescent="0.2">
      <c r="A4775" s="326" t="s">
        <v>109</v>
      </c>
      <c r="B4775" s="324">
        <v>129839105092</v>
      </c>
      <c r="C4775" s="324">
        <v>66394356451.840004</v>
      </c>
      <c r="D4775" s="324">
        <v>56285038746.090004</v>
      </c>
      <c r="E4775" s="324">
        <v>56129605684.960007</v>
      </c>
      <c r="F4775" s="205">
        <f t="shared" si="297"/>
        <v>63444748640.159996</v>
      </c>
      <c r="G4775" s="204">
        <f t="shared" si="298"/>
        <v>51.135870356465418</v>
      </c>
      <c r="H4775" s="204">
        <f t="shared" si="299"/>
        <v>43.349835711058049</v>
      </c>
      <c r="I4775" s="204">
        <f t="shared" si="296"/>
        <v>43.230123655880327</v>
      </c>
    </row>
    <row r="4776" spans="1:9" x14ac:dyDescent="0.2">
      <c r="A4776" s="327" t="s">
        <v>28</v>
      </c>
      <c r="B4776" s="324">
        <v>75086750000</v>
      </c>
      <c r="C4776" s="324">
        <v>40063545896.010002</v>
      </c>
      <c r="D4776" s="324">
        <v>38881497144.010002</v>
      </c>
      <c r="E4776" s="324">
        <v>38856881944.010002</v>
      </c>
      <c r="F4776" s="205">
        <f t="shared" si="297"/>
        <v>35023204103.989998</v>
      </c>
      <c r="G4776" s="204">
        <f t="shared" si="298"/>
        <v>53.356345688167359</v>
      </c>
      <c r="H4776" s="204">
        <f t="shared" si="299"/>
        <v>51.78210156120754</v>
      </c>
      <c r="I4776" s="204">
        <f t="shared" si="296"/>
        <v>51.749319212790546</v>
      </c>
    </row>
    <row r="4777" spans="1:9" x14ac:dyDescent="0.2">
      <c r="A4777" s="337" t="s">
        <v>110</v>
      </c>
      <c r="B4777" s="328">
        <v>46310619000</v>
      </c>
      <c r="C4777" s="328">
        <v>26689230791.740002</v>
      </c>
      <c r="D4777" s="328">
        <v>26675400494.740002</v>
      </c>
      <c r="E4777" s="328">
        <v>26675400494.740002</v>
      </c>
      <c r="F4777" s="157">
        <f t="shared" si="297"/>
        <v>19621388208.259998</v>
      </c>
      <c r="G4777" s="166">
        <f t="shared" si="298"/>
        <v>57.630909212722905</v>
      </c>
      <c r="H4777" s="166">
        <f t="shared" si="299"/>
        <v>57.601045010303153</v>
      </c>
      <c r="I4777" s="166">
        <f t="shared" si="296"/>
        <v>57.601045010303153</v>
      </c>
    </row>
    <row r="4778" spans="1:9" x14ac:dyDescent="0.2">
      <c r="A4778" s="337" t="s">
        <v>111</v>
      </c>
      <c r="B4778" s="328">
        <v>16155620000</v>
      </c>
      <c r="C4778" s="328">
        <v>10151013732.83</v>
      </c>
      <c r="D4778" s="328">
        <v>8982795277.8299999</v>
      </c>
      <c r="E4778" s="328">
        <v>8958180077.8299999</v>
      </c>
      <c r="F4778" s="157">
        <f t="shared" si="297"/>
        <v>6004606267.1700001</v>
      </c>
      <c r="G4778" s="166">
        <f t="shared" si="298"/>
        <v>62.83270919240487</v>
      </c>
      <c r="H4778" s="166">
        <f t="shared" si="299"/>
        <v>55.601674697906979</v>
      </c>
      <c r="I4778" s="166">
        <f t="shared" si="296"/>
        <v>55.449311619300282</v>
      </c>
    </row>
    <row r="4779" spans="1:9" x14ac:dyDescent="0.2">
      <c r="A4779" s="337" t="s">
        <v>112</v>
      </c>
      <c r="B4779" s="328">
        <v>5485571000</v>
      </c>
      <c r="C4779" s="328">
        <v>3223301371.4400001</v>
      </c>
      <c r="D4779" s="328">
        <v>3223301371.4400001</v>
      </c>
      <c r="E4779" s="328">
        <v>3223301371.4400001</v>
      </c>
      <c r="F4779" s="157">
        <f t="shared" si="297"/>
        <v>2262269628.5599999</v>
      </c>
      <c r="G4779" s="166">
        <f t="shared" si="298"/>
        <v>58.759632706239692</v>
      </c>
      <c r="H4779" s="166">
        <f t="shared" si="299"/>
        <v>58.759632706239692</v>
      </c>
      <c r="I4779" s="166">
        <f t="shared" si="296"/>
        <v>58.759632706239692</v>
      </c>
    </row>
    <row r="4780" spans="1:9" x14ac:dyDescent="0.2">
      <c r="A4780" s="337" t="s">
        <v>216</v>
      </c>
      <c r="B4780" s="328">
        <v>7134940000</v>
      </c>
      <c r="C4780" s="328">
        <v>0</v>
      </c>
      <c r="D4780" s="328">
        <v>0</v>
      </c>
      <c r="E4780" s="328">
        <v>0</v>
      </c>
      <c r="F4780" s="157">
        <f t="shared" si="297"/>
        <v>7134940000</v>
      </c>
      <c r="G4780" s="166">
        <f t="shared" si="298"/>
        <v>0</v>
      </c>
      <c r="H4780" s="166">
        <f t="shared" si="299"/>
        <v>0</v>
      </c>
      <c r="I4780" s="166">
        <f t="shared" si="296"/>
        <v>0</v>
      </c>
    </row>
    <row r="4781" spans="1:9" x14ac:dyDescent="0.2">
      <c r="A4781" s="327" t="s">
        <v>29</v>
      </c>
      <c r="B4781" s="324">
        <v>22397242000</v>
      </c>
      <c r="C4781" s="324">
        <v>21184432482.110001</v>
      </c>
      <c r="D4781" s="324">
        <v>12286866626.360001</v>
      </c>
      <c r="E4781" s="324">
        <v>12156048765.23</v>
      </c>
      <c r="F4781" s="205">
        <f t="shared" si="297"/>
        <v>1212809517.8899994</v>
      </c>
      <c r="G4781" s="204">
        <f t="shared" si="298"/>
        <v>94.58500507388365</v>
      </c>
      <c r="H4781" s="204">
        <f t="shared" si="299"/>
        <v>54.858837647778245</v>
      </c>
      <c r="I4781" s="204">
        <f t="shared" si="296"/>
        <v>54.274757424284644</v>
      </c>
    </row>
    <row r="4782" spans="1:9" x14ac:dyDescent="0.2">
      <c r="A4782" s="337" t="s">
        <v>113</v>
      </c>
      <c r="B4782" s="328">
        <v>22397242000</v>
      </c>
      <c r="C4782" s="328">
        <v>21184432482.110001</v>
      </c>
      <c r="D4782" s="328">
        <v>12286866626.360001</v>
      </c>
      <c r="E4782" s="328">
        <v>12156048765.23</v>
      </c>
      <c r="F4782" s="157">
        <f t="shared" si="297"/>
        <v>1212809517.8899994</v>
      </c>
      <c r="G4782" s="166">
        <f t="shared" si="298"/>
        <v>94.58500507388365</v>
      </c>
      <c r="H4782" s="166">
        <f t="shared" si="299"/>
        <v>54.858837647778245</v>
      </c>
      <c r="I4782" s="166">
        <f t="shared" si="296"/>
        <v>54.274757424284644</v>
      </c>
    </row>
    <row r="4783" spans="1:9" x14ac:dyDescent="0.2">
      <c r="A4783" s="327" t="s">
        <v>30</v>
      </c>
      <c r="B4783" s="324">
        <v>16286101092</v>
      </c>
      <c r="C4783" s="324">
        <v>5146378073.7199993</v>
      </c>
      <c r="D4783" s="324">
        <v>5116674975.7199993</v>
      </c>
      <c r="E4783" s="324">
        <v>5116674975.7199993</v>
      </c>
      <c r="F4783" s="205">
        <f t="shared" si="297"/>
        <v>11139723018.280001</v>
      </c>
      <c r="G4783" s="204">
        <f t="shared" si="298"/>
        <v>31.599816583773904</v>
      </c>
      <c r="H4783" s="204">
        <f t="shared" si="299"/>
        <v>31.417433471743543</v>
      </c>
      <c r="I4783" s="204">
        <f t="shared" si="296"/>
        <v>31.417433471743543</v>
      </c>
    </row>
    <row r="4784" spans="1:9" x14ac:dyDescent="0.2">
      <c r="A4784" s="337" t="s">
        <v>115</v>
      </c>
      <c r="B4784" s="328">
        <v>5423125092</v>
      </c>
      <c r="C4784" s="328">
        <v>0</v>
      </c>
      <c r="D4784" s="328">
        <v>0</v>
      </c>
      <c r="E4784" s="328">
        <v>0</v>
      </c>
      <c r="F4784" s="157">
        <f t="shared" si="297"/>
        <v>5423125092</v>
      </c>
      <c r="G4784" s="166">
        <f t="shared" si="298"/>
        <v>0</v>
      </c>
      <c r="H4784" s="166">
        <f t="shared" si="299"/>
        <v>0</v>
      </c>
      <c r="I4784" s="166">
        <f t="shared" si="296"/>
        <v>0</v>
      </c>
    </row>
    <row r="4785" spans="1:9" x14ac:dyDescent="0.2">
      <c r="A4785" s="337" t="s">
        <v>118</v>
      </c>
      <c r="B4785" s="328">
        <v>215720000</v>
      </c>
      <c r="C4785" s="328">
        <v>37193120.859999999</v>
      </c>
      <c r="D4785" s="328">
        <v>7490022.8600000003</v>
      </c>
      <c r="E4785" s="328">
        <v>7490022.8600000003</v>
      </c>
      <c r="F4785" s="157">
        <f t="shared" si="297"/>
        <v>178526879.13999999</v>
      </c>
      <c r="G4785" s="166">
        <f t="shared" si="298"/>
        <v>17.24138738179121</v>
      </c>
      <c r="H4785" s="166">
        <f t="shared" si="299"/>
        <v>3.4721040515483033</v>
      </c>
      <c r="I4785" s="166">
        <f t="shared" si="296"/>
        <v>3.4721040515483033</v>
      </c>
    </row>
    <row r="4786" spans="1:9" x14ac:dyDescent="0.2">
      <c r="A4786" s="337" t="s">
        <v>124</v>
      </c>
      <c r="B4786" s="328">
        <v>10647256000</v>
      </c>
      <c r="C4786" s="328">
        <v>5109184952.8599997</v>
      </c>
      <c r="D4786" s="328">
        <v>5109184952.8599997</v>
      </c>
      <c r="E4786" s="328">
        <v>5109184952.8599997</v>
      </c>
      <c r="F4786" s="157">
        <f t="shared" si="297"/>
        <v>5538071047.1400003</v>
      </c>
      <c r="G4786" s="166">
        <f t="shared" si="298"/>
        <v>47.985931331603183</v>
      </c>
      <c r="H4786" s="166">
        <f t="shared" si="299"/>
        <v>47.985931331603183</v>
      </c>
      <c r="I4786" s="166">
        <f t="shared" si="296"/>
        <v>47.985931331603183</v>
      </c>
    </row>
    <row r="4787" spans="1:9" x14ac:dyDescent="0.2">
      <c r="A4787" s="327" t="s">
        <v>127</v>
      </c>
      <c r="B4787" s="324">
        <v>16069012000</v>
      </c>
      <c r="C4787" s="324">
        <v>0</v>
      </c>
      <c r="D4787" s="324">
        <v>0</v>
      </c>
      <c r="E4787" s="324">
        <v>0</v>
      </c>
      <c r="F4787" s="205">
        <f t="shared" si="297"/>
        <v>16069012000</v>
      </c>
      <c r="G4787" s="204">
        <f t="shared" si="298"/>
        <v>0</v>
      </c>
      <c r="H4787" s="204">
        <f t="shared" si="299"/>
        <v>0</v>
      </c>
      <c r="I4787" s="204">
        <f t="shared" si="296"/>
        <v>0</v>
      </c>
    </row>
    <row r="4788" spans="1:9" x14ac:dyDescent="0.2">
      <c r="A4788" s="337" t="s">
        <v>130</v>
      </c>
      <c r="B4788" s="328">
        <v>16069012000</v>
      </c>
      <c r="C4788" s="328">
        <v>0</v>
      </c>
      <c r="D4788" s="328">
        <v>0</v>
      </c>
      <c r="E4788" s="328">
        <v>0</v>
      </c>
      <c r="F4788" s="157">
        <f t="shared" si="297"/>
        <v>16069012000</v>
      </c>
      <c r="G4788" s="166">
        <f t="shared" si="298"/>
        <v>0</v>
      </c>
      <c r="H4788" s="166">
        <f t="shared" si="299"/>
        <v>0</v>
      </c>
      <c r="I4788" s="166">
        <f t="shared" si="296"/>
        <v>0</v>
      </c>
    </row>
    <row r="4789" spans="1:9" x14ac:dyDescent="0.2">
      <c r="A4789" s="326" t="s">
        <v>330</v>
      </c>
      <c r="B4789" s="324">
        <v>1539512571000</v>
      </c>
      <c r="C4789" s="324">
        <v>1427021447000</v>
      </c>
      <c r="D4789" s="324">
        <v>1427021447000</v>
      </c>
      <c r="E4789" s="324">
        <v>1427021447000</v>
      </c>
      <c r="F4789" s="205">
        <f t="shared" si="297"/>
        <v>112491124000</v>
      </c>
      <c r="G4789" s="204">
        <f t="shared" si="298"/>
        <v>92.693068824574084</v>
      </c>
      <c r="H4789" s="204">
        <f t="shared" si="299"/>
        <v>92.693068824574084</v>
      </c>
      <c r="I4789" s="204">
        <f t="shared" si="296"/>
        <v>92.693068824574084</v>
      </c>
    </row>
    <row r="4790" spans="1:9" x14ac:dyDescent="0.2">
      <c r="A4790" s="327" t="s">
        <v>41</v>
      </c>
      <c r="B4790" s="324">
        <v>1539512571000</v>
      </c>
      <c r="C4790" s="324">
        <v>1427021447000</v>
      </c>
      <c r="D4790" s="324">
        <v>1427021447000</v>
      </c>
      <c r="E4790" s="324">
        <v>1427021447000</v>
      </c>
      <c r="F4790" s="205">
        <f t="shared" si="297"/>
        <v>112491124000</v>
      </c>
      <c r="G4790" s="204">
        <f t="shared" si="298"/>
        <v>92.693068824574084</v>
      </c>
      <c r="H4790" s="204">
        <f t="shared" si="299"/>
        <v>92.693068824574084</v>
      </c>
      <c r="I4790" s="204">
        <f t="shared" si="296"/>
        <v>92.693068824574084</v>
      </c>
    </row>
    <row r="4791" spans="1:9" x14ac:dyDescent="0.2">
      <c r="A4791" s="337" t="s">
        <v>1240</v>
      </c>
      <c r="B4791" s="328">
        <v>112491124000</v>
      </c>
      <c r="C4791" s="328">
        <v>0</v>
      </c>
      <c r="D4791" s="328">
        <v>0</v>
      </c>
      <c r="E4791" s="328">
        <v>0</v>
      </c>
      <c r="F4791" s="157">
        <f t="shared" si="297"/>
        <v>112491124000</v>
      </c>
      <c r="G4791" s="166">
        <f t="shared" si="298"/>
        <v>0</v>
      </c>
      <c r="H4791" s="166">
        <f t="shared" si="299"/>
        <v>0</v>
      </c>
      <c r="I4791" s="166">
        <f t="shared" si="296"/>
        <v>0</v>
      </c>
    </row>
    <row r="4792" spans="1:9" x14ac:dyDescent="0.2">
      <c r="A4792" s="337" t="s">
        <v>1547</v>
      </c>
      <c r="B4792" s="328">
        <v>1427021447000</v>
      </c>
      <c r="C4792" s="328">
        <v>1427021447000</v>
      </c>
      <c r="D4792" s="328">
        <v>1427021447000</v>
      </c>
      <c r="E4792" s="328">
        <v>1427021447000</v>
      </c>
      <c r="F4792" s="157">
        <f t="shared" si="297"/>
        <v>0</v>
      </c>
      <c r="G4792" s="166">
        <f t="shared" si="298"/>
        <v>100</v>
      </c>
      <c r="H4792" s="166">
        <f t="shared" si="299"/>
        <v>100</v>
      </c>
      <c r="I4792" s="166">
        <f t="shared" si="296"/>
        <v>100</v>
      </c>
    </row>
    <row r="4793" spans="1:9" x14ac:dyDescent="0.2">
      <c r="A4793" s="326" t="s">
        <v>131</v>
      </c>
      <c r="B4793" s="324">
        <v>7473864539630</v>
      </c>
      <c r="C4793" s="324">
        <v>5864361142512.9893</v>
      </c>
      <c r="D4793" s="324">
        <v>1864443783857.6602</v>
      </c>
      <c r="E4793" s="324">
        <v>1861613740492.2202</v>
      </c>
      <c r="F4793" s="205">
        <f t="shared" si="297"/>
        <v>1609503397117.0107</v>
      </c>
      <c r="G4793" s="204">
        <f t="shared" si="298"/>
        <v>78.464910775641499</v>
      </c>
      <c r="H4793" s="204">
        <f t="shared" si="299"/>
        <v>24.946181108467897</v>
      </c>
      <c r="I4793" s="204">
        <f t="shared" si="296"/>
        <v>24.908315244691082</v>
      </c>
    </row>
    <row r="4794" spans="1:9" x14ac:dyDescent="0.2">
      <c r="A4794" s="327" t="s">
        <v>1653</v>
      </c>
      <c r="B4794" s="324">
        <v>7473864539630</v>
      </c>
      <c r="C4794" s="324">
        <v>5864361142512.9893</v>
      </c>
      <c r="D4794" s="324">
        <v>1864443783857.6602</v>
      </c>
      <c r="E4794" s="324">
        <v>1861613740492.2202</v>
      </c>
      <c r="F4794" s="205">
        <f t="shared" si="297"/>
        <v>1609503397117.0107</v>
      </c>
      <c r="G4794" s="204">
        <f t="shared" si="298"/>
        <v>78.464910775641499</v>
      </c>
      <c r="H4794" s="204">
        <f t="shared" si="299"/>
        <v>24.946181108467897</v>
      </c>
      <c r="I4794" s="204">
        <f t="shared" si="296"/>
        <v>24.908315244691082</v>
      </c>
    </row>
    <row r="4795" spans="1:9" x14ac:dyDescent="0.2">
      <c r="A4795" s="337" t="s">
        <v>1393</v>
      </c>
      <c r="B4795" s="328">
        <v>93760668540</v>
      </c>
      <c r="C4795" s="328">
        <v>93760668540</v>
      </c>
      <c r="D4795" s="328">
        <v>55560720360.330002</v>
      </c>
      <c r="E4795" s="328">
        <v>55560720360.330002</v>
      </c>
      <c r="F4795" s="157">
        <f t="shared" si="297"/>
        <v>0</v>
      </c>
      <c r="G4795" s="166">
        <f t="shared" si="298"/>
        <v>100</v>
      </c>
      <c r="H4795" s="166">
        <f t="shared" si="299"/>
        <v>59.258024953850231</v>
      </c>
      <c r="I4795" s="166">
        <f t="shared" si="296"/>
        <v>59.258024953850231</v>
      </c>
    </row>
    <row r="4796" spans="1:9" x14ac:dyDescent="0.2">
      <c r="A4796" s="337" t="s">
        <v>1415</v>
      </c>
      <c r="B4796" s="328">
        <v>185800340558</v>
      </c>
      <c r="C4796" s="328">
        <v>185800340558</v>
      </c>
      <c r="D4796" s="328">
        <v>65349904177</v>
      </c>
      <c r="E4796" s="328">
        <v>65349904177</v>
      </c>
      <c r="F4796" s="157">
        <f t="shared" si="297"/>
        <v>0</v>
      </c>
      <c r="G4796" s="166">
        <f t="shared" si="298"/>
        <v>100</v>
      </c>
      <c r="H4796" s="166">
        <f t="shared" si="299"/>
        <v>35.172112161226195</v>
      </c>
      <c r="I4796" s="166">
        <f t="shared" si="296"/>
        <v>35.172112161226195</v>
      </c>
    </row>
    <row r="4797" spans="1:9" x14ac:dyDescent="0.2">
      <c r="A4797" s="337" t="s">
        <v>1416</v>
      </c>
      <c r="B4797" s="328">
        <v>346789396196</v>
      </c>
      <c r="C4797" s="328">
        <v>346789396196</v>
      </c>
      <c r="D4797" s="328">
        <v>116840067369</v>
      </c>
      <c r="E4797" s="328">
        <v>116840067369</v>
      </c>
      <c r="F4797" s="157">
        <f t="shared" si="297"/>
        <v>0</v>
      </c>
      <c r="G4797" s="166">
        <f t="shared" si="298"/>
        <v>100</v>
      </c>
      <c r="H4797" s="166">
        <f t="shared" si="299"/>
        <v>33.691937715120851</v>
      </c>
      <c r="I4797" s="166">
        <f t="shared" si="296"/>
        <v>33.691937715120851</v>
      </c>
    </row>
    <row r="4798" spans="1:9" x14ac:dyDescent="0.2">
      <c r="A4798" s="337" t="s">
        <v>1417</v>
      </c>
      <c r="B4798" s="328">
        <v>185507978705</v>
      </c>
      <c r="C4798" s="328">
        <v>185507978705</v>
      </c>
      <c r="D4798" s="328">
        <v>79269234399</v>
      </c>
      <c r="E4798" s="328">
        <v>79269234399</v>
      </c>
      <c r="F4798" s="157">
        <f t="shared" si="297"/>
        <v>0</v>
      </c>
      <c r="G4798" s="166">
        <f t="shared" si="298"/>
        <v>100</v>
      </c>
      <c r="H4798" s="166">
        <f t="shared" si="299"/>
        <v>42.73090297914149</v>
      </c>
      <c r="I4798" s="166">
        <f t="shared" si="296"/>
        <v>42.73090297914149</v>
      </c>
    </row>
    <row r="4799" spans="1:9" x14ac:dyDescent="0.2">
      <c r="A4799" s="337" t="s">
        <v>1418</v>
      </c>
      <c r="B4799" s="328">
        <v>140472038386</v>
      </c>
      <c r="C4799" s="328">
        <v>140472038386</v>
      </c>
      <c r="D4799" s="328">
        <v>38305679193</v>
      </c>
      <c r="E4799" s="328">
        <v>38305679193</v>
      </c>
      <c r="F4799" s="157">
        <f t="shared" si="297"/>
        <v>0</v>
      </c>
      <c r="G4799" s="166">
        <f t="shared" si="298"/>
        <v>100</v>
      </c>
      <c r="H4799" s="166">
        <f t="shared" si="299"/>
        <v>27.269255599282094</v>
      </c>
      <c r="I4799" s="166">
        <f t="shared" si="296"/>
        <v>27.269255599282094</v>
      </c>
    </row>
    <row r="4800" spans="1:9" x14ac:dyDescent="0.2">
      <c r="A4800" s="337" t="s">
        <v>1419</v>
      </c>
      <c r="B4800" s="328">
        <v>421921519786</v>
      </c>
      <c r="C4800" s="328">
        <v>421921519786</v>
      </c>
      <c r="D4800" s="328">
        <v>112290365804</v>
      </c>
      <c r="E4800" s="328">
        <v>112290365804</v>
      </c>
      <c r="F4800" s="157">
        <f t="shared" si="297"/>
        <v>0</v>
      </c>
      <c r="G4800" s="166">
        <f t="shared" si="298"/>
        <v>100</v>
      </c>
      <c r="H4800" s="166">
        <f t="shared" si="299"/>
        <v>26.614040891053399</v>
      </c>
      <c r="I4800" s="166">
        <f t="shared" si="296"/>
        <v>26.614040891053399</v>
      </c>
    </row>
    <row r="4801" spans="1:9" x14ac:dyDescent="0.2">
      <c r="A4801" s="337" t="s">
        <v>1544</v>
      </c>
      <c r="B4801" s="328">
        <v>1000000000</v>
      </c>
      <c r="C4801" s="328">
        <v>361343139.29000002</v>
      </c>
      <c r="D4801" s="328">
        <v>129151584.48999999</v>
      </c>
      <c r="E4801" s="328">
        <v>129151584.48999999</v>
      </c>
      <c r="F4801" s="157">
        <f t="shared" si="297"/>
        <v>638656860.71000004</v>
      </c>
      <c r="G4801" s="166">
        <f t="shared" si="298"/>
        <v>36.134313929000001</v>
      </c>
      <c r="H4801" s="166">
        <f t="shared" si="299"/>
        <v>12.915158449</v>
      </c>
      <c r="I4801" s="166">
        <f t="shared" si="296"/>
        <v>12.915158449</v>
      </c>
    </row>
    <row r="4802" spans="1:9" x14ac:dyDescent="0.2">
      <c r="A4802" s="337" t="s">
        <v>1545</v>
      </c>
      <c r="B4802" s="328">
        <v>75942042325</v>
      </c>
      <c r="C4802" s="328">
        <v>49794215628.209999</v>
      </c>
      <c r="D4802" s="328">
        <v>15566639158.26</v>
      </c>
      <c r="E4802" s="328">
        <v>14741925214.4</v>
      </c>
      <c r="F4802" s="157">
        <f t="shared" si="297"/>
        <v>26147826696.790001</v>
      </c>
      <c r="G4802" s="166">
        <f t="shared" si="298"/>
        <v>65.568707535032701</v>
      </c>
      <c r="H4802" s="166">
        <f t="shared" si="299"/>
        <v>20.498051779594405</v>
      </c>
      <c r="I4802" s="166">
        <f t="shared" si="296"/>
        <v>19.41207368549658</v>
      </c>
    </row>
    <row r="4803" spans="1:9" x14ac:dyDescent="0.2">
      <c r="A4803" s="337" t="s">
        <v>1548</v>
      </c>
      <c r="B4803" s="328">
        <v>256267908309</v>
      </c>
      <c r="C4803" s="328">
        <v>256267908309</v>
      </c>
      <c r="D4803" s="328">
        <v>57521944628</v>
      </c>
      <c r="E4803" s="328">
        <v>57521944628</v>
      </c>
      <c r="F4803" s="157">
        <f t="shared" si="297"/>
        <v>0</v>
      </c>
      <c r="G4803" s="166">
        <f t="shared" si="298"/>
        <v>100</v>
      </c>
      <c r="H4803" s="166">
        <f t="shared" si="299"/>
        <v>22.446019483111325</v>
      </c>
      <c r="I4803" s="166">
        <f t="shared" si="296"/>
        <v>22.446019483111325</v>
      </c>
    </row>
    <row r="4804" spans="1:9" x14ac:dyDescent="0.2">
      <c r="A4804" s="337" t="s">
        <v>1549</v>
      </c>
      <c r="B4804" s="328">
        <v>3282994168</v>
      </c>
      <c r="C4804" s="328">
        <v>3282994168</v>
      </c>
      <c r="D4804" s="328">
        <v>0</v>
      </c>
      <c r="E4804" s="328">
        <v>0</v>
      </c>
      <c r="F4804" s="157">
        <f t="shared" si="297"/>
        <v>0</v>
      </c>
      <c r="G4804" s="166">
        <f t="shared" si="298"/>
        <v>100</v>
      </c>
      <c r="H4804" s="166">
        <f t="shared" si="299"/>
        <v>0</v>
      </c>
      <c r="I4804" s="166">
        <f t="shared" si="296"/>
        <v>0</v>
      </c>
    </row>
    <row r="4805" spans="1:9" x14ac:dyDescent="0.2">
      <c r="A4805" s="337" t="s">
        <v>1550</v>
      </c>
      <c r="B4805" s="328">
        <v>397887950228</v>
      </c>
      <c r="C4805" s="328">
        <v>397887950228</v>
      </c>
      <c r="D4805" s="328">
        <v>69934236737</v>
      </c>
      <c r="E4805" s="328">
        <v>69934236737</v>
      </c>
      <c r="F4805" s="157">
        <f t="shared" si="297"/>
        <v>0</v>
      </c>
      <c r="G4805" s="166">
        <f t="shared" si="298"/>
        <v>100</v>
      </c>
      <c r="H4805" s="166">
        <f t="shared" si="299"/>
        <v>17.576364576239591</v>
      </c>
      <c r="I4805" s="166">
        <f t="shared" si="296"/>
        <v>17.576364576239591</v>
      </c>
    </row>
    <row r="4806" spans="1:9" x14ac:dyDescent="0.2">
      <c r="A4806" s="337" t="s">
        <v>1551</v>
      </c>
      <c r="B4806" s="328">
        <v>226206278281</v>
      </c>
      <c r="C4806" s="328">
        <v>226206278281</v>
      </c>
      <c r="D4806" s="328">
        <v>50352348445</v>
      </c>
      <c r="E4806" s="328">
        <v>50352348445</v>
      </c>
      <c r="F4806" s="157">
        <f t="shared" si="297"/>
        <v>0</v>
      </c>
      <c r="G4806" s="166">
        <f t="shared" si="298"/>
        <v>100</v>
      </c>
      <c r="H4806" s="166">
        <f t="shared" si="299"/>
        <v>22.259483170688505</v>
      </c>
      <c r="I4806" s="166">
        <f t="shared" si="296"/>
        <v>22.259483170688505</v>
      </c>
    </row>
    <row r="4807" spans="1:9" x14ac:dyDescent="0.2">
      <c r="A4807" s="337" t="s">
        <v>1552</v>
      </c>
      <c r="B4807" s="328">
        <v>328067493851</v>
      </c>
      <c r="C4807" s="328">
        <v>328067493851</v>
      </c>
      <c r="D4807" s="328">
        <v>86548107920</v>
      </c>
      <c r="E4807" s="328">
        <v>86548107920</v>
      </c>
      <c r="F4807" s="157">
        <f t="shared" si="297"/>
        <v>0</v>
      </c>
      <c r="G4807" s="166">
        <f t="shared" si="298"/>
        <v>100</v>
      </c>
      <c r="H4807" s="166">
        <f t="shared" si="299"/>
        <v>26.381189707050943</v>
      </c>
      <c r="I4807" s="166">
        <f t="shared" ref="I4807:I4870" si="300">IFERROR(IF(E4807&gt;0,+E4807/B4807*100,0),0)</f>
        <v>26.381189707050943</v>
      </c>
    </row>
    <row r="4808" spans="1:9" x14ac:dyDescent="0.2">
      <c r="A4808" s="337" t="s">
        <v>1553</v>
      </c>
      <c r="B4808" s="328">
        <v>317949718406</v>
      </c>
      <c r="C4808" s="328">
        <v>317949718406</v>
      </c>
      <c r="D4808" s="328">
        <v>100987624227</v>
      </c>
      <c r="E4808" s="328">
        <v>100987624227</v>
      </c>
      <c r="F4808" s="157">
        <f t="shared" si="297"/>
        <v>0</v>
      </c>
      <c r="G4808" s="166">
        <f t="shared" si="298"/>
        <v>100</v>
      </c>
      <c r="H4808" s="166">
        <f t="shared" si="299"/>
        <v>31.762136709316323</v>
      </c>
      <c r="I4808" s="166">
        <f t="shared" si="300"/>
        <v>31.762136709316323</v>
      </c>
    </row>
    <row r="4809" spans="1:9" x14ac:dyDescent="0.2">
      <c r="A4809" s="337" t="s">
        <v>1554</v>
      </c>
      <c r="B4809" s="328">
        <v>228384125855</v>
      </c>
      <c r="C4809" s="328">
        <v>228384125855</v>
      </c>
      <c r="D4809" s="328">
        <v>84858091190</v>
      </c>
      <c r="E4809" s="328">
        <v>84858091190</v>
      </c>
      <c r="F4809" s="157">
        <f t="shared" ref="F4809:F4872" si="301">+B4809-C4809</f>
        <v>0</v>
      </c>
      <c r="G4809" s="166">
        <f t="shared" ref="G4809:G4872" si="302">IFERROR(IF(C4809&gt;0,+C4809/B4809*100,0),0)</f>
        <v>100</v>
      </c>
      <c r="H4809" s="166">
        <f t="shared" ref="H4809:H4872" si="303">IFERROR(IF(D4809&gt;0,+D4809/B4809*100,0),0)</f>
        <v>37.155862244066824</v>
      </c>
      <c r="I4809" s="166">
        <f t="shared" si="300"/>
        <v>37.155862244066824</v>
      </c>
    </row>
    <row r="4810" spans="1:9" x14ac:dyDescent="0.2">
      <c r="A4810" s="337" t="s">
        <v>1555</v>
      </c>
      <c r="B4810" s="328">
        <v>246689655363</v>
      </c>
      <c r="C4810" s="328">
        <v>246689655363</v>
      </c>
      <c r="D4810" s="328">
        <v>94671479066</v>
      </c>
      <c r="E4810" s="328">
        <v>94671479066</v>
      </c>
      <c r="F4810" s="157">
        <f t="shared" si="301"/>
        <v>0</v>
      </c>
      <c r="G4810" s="166">
        <f t="shared" si="302"/>
        <v>100</v>
      </c>
      <c r="H4810" s="166">
        <f t="shared" si="303"/>
        <v>38.376752736831378</v>
      </c>
      <c r="I4810" s="166">
        <f t="shared" si="300"/>
        <v>38.376752736831378</v>
      </c>
    </row>
    <row r="4811" spans="1:9" x14ac:dyDescent="0.2">
      <c r="A4811" s="337" t="s">
        <v>1556</v>
      </c>
      <c r="B4811" s="328">
        <v>275641067434</v>
      </c>
      <c r="C4811" s="328">
        <v>275641067434</v>
      </c>
      <c r="D4811" s="328">
        <v>114358244778</v>
      </c>
      <c r="E4811" s="328">
        <v>114358244778</v>
      </c>
      <c r="F4811" s="157">
        <f t="shared" si="301"/>
        <v>0</v>
      </c>
      <c r="G4811" s="166">
        <f t="shared" si="302"/>
        <v>100</v>
      </c>
      <c r="H4811" s="166">
        <f t="shared" si="303"/>
        <v>41.488101117364209</v>
      </c>
      <c r="I4811" s="166">
        <f t="shared" si="300"/>
        <v>41.488101117364209</v>
      </c>
    </row>
    <row r="4812" spans="1:9" x14ac:dyDescent="0.2">
      <c r="A4812" s="337" t="s">
        <v>1557</v>
      </c>
      <c r="B4812" s="328">
        <v>13679792000</v>
      </c>
      <c r="C4812" s="328">
        <v>8900449132.5599995</v>
      </c>
      <c r="D4812" s="328">
        <v>3239987030.5599999</v>
      </c>
      <c r="E4812" s="328">
        <v>3188647760.5599999</v>
      </c>
      <c r="F4812" s="157">
        <f t="shared" si="301"/>
        <v>4779342867.4400005</v>
      </c>
      <c r="G4812" s="166">
        <f t="shared" si="302"/>
        <v>65.062751923128644</v>
      </c>
      <c r="H4812" s="166">
        <f t="shared" si="303"/>
        <v>23.684475835305097</v>
      </c>
      <c r="I4812" s="166">
        <f t="shared" si="300"/>
        <v>23.309183067695766</v>
      </c>
    </row>
    <row r="4813" spans="1:9" x14ac:dyDescent="0.2">
      <c r="A4813" s="337" t="s">
        <v>1558</v>
      </c>
      <c r="B4813" s="328">
        <v>292585368653</v>
      </c>
      <c r="C4813" s="328">
        <v>292585368653</v>
      </c>
      <c r="D4813" s="328">
        <v>89931504581</v>
      </c>
      <c r="E4813" s="328">
        <v>89931504581</v>
      </c>
      <c r="F4813" s="157">
        <f t="shared" si="301"/>
        <v>0</v>
      </c>
      <c r="G4813" s="166">
        <f t="shared" si="302"/>
        <v>100</v>
      </c>
      <c r="H4813" s="166">
        <f t="shared" si="303"/>
        <v>30.736842718767953</v>
      </c>
      <c r="I4813" s="166">
        <f t="shared" si="300"/>
        <v>30.736842718767953</v>
      </c>
    </row>
    <row r="4814" spans="1:9" x14ac:dyDescent="0.2">
      <c r="A4814" s="337" t="s">
        <v>1559</v>
      </c>
      <c r="B4814" s="328">
        <v>336575102189</v>
      </c>
      <c r="C4814" s="328">
        <v>89086351662</v>
      </c>
      <c r="D4814" s="328">
        <v>89039101598</v>
      </c>
      <c r="E4814" s="328">
        <v>89039101598</v>
      </c>
      <c r="F4814" s="157">
        <f t="shared" si="301"/>
        <v>247488750527</v>
      </c>
      <c r="G4814" s="166">
        <f t="shared" si="302"/>
        <v>26.468491306280452</v>
      </c>
      <c r="H4814" s="166">
        <f t="shared" si="303"/>
        <v>26.454452815705032</v>
      </c>
      <c r="I4814" s="166">
        <f t="shared" si="300"/>
        <v>26.454452815705032</v>
      </c>
    </row>
    <row r="4815" spans="1:9" s="351" customFormat="1" x14ac:dyDescent="0.2">
      <c r="A4815" s="337" t="s">
        <v>1560</v>
      </c>
      <c r="B4815" s="328">
        <v>171805480513</v>
      </c>
      <c r="C4815" s="328">
        <v>39466236397</v>
      </c>
      <c r="D4815" s="328">
        <v>39466236397</v>
      </c>
      <c r="E4815" s="328">
        <v>39466236397</v>
      </c>
      <c r="F4815" s="157">
        <f t="shared" si="301"/>
        <v>132339244116</v>
      </c>
      <c r="G4815" s="166">
        <f t="shared" si="302"/>
        <v>22.971465333443604</v>
      </c>
      <c r="H4815" s="166">
        <f t="shared" si="303"/>
        <v>22.971465333443604</v>
      </c>
      <c r="I4815" s="166">
        <f t="shared" si="300"/>
        <v>22.971465333443604</v>
      </c>
    </row>
    <row r="4816" spans="1:9" x14ac:dyDescent="0.2">
      <c r="A4816" s="337" t="s">
        <v>1561</v>
      </c>
      <c r="B4816" s="328">
        <v>82951548959</v>
      </c>
      <c r="C4816" s="328">
        <v>82951548959</v>
      </c>
      <c r="D4816" s="328">
        <v>20567796812</v>
      </c>
      <c r="E4816" s="328">
        <v>20567796812</v>
      </c>
      <c r="F4816" s="157">
        <f t="shared" si="301"/>
        <v>0</v>
      </c>
      <c r="G4816" s="166">
        <f t="shared" si="302"/>
        <v>100</v>
      </c>
      <c r="H4816" s="166">
        <f t="shared" si="303"/>
        <v>24.7949520775868</v>
      </c>
      <c r="I4816" s="166">
        <f t="shared" si="300"/>
        <v>24.7949520775868</v>
      </c>
    </row>
    <row r="4817" spans="1:9" x14ac:dyDescent="0.2">
      <c r="A4817" s="337" t="s">
        <v>1562</v>
      </c>
      <c r="B4817" s="328">
        <v>221019698527</v>
      </c>
      <c r="C4817" s="328">
        <v>221019698527</v>
      </c>
      <c r="D4817" s="328">
        <v>67111310590</v>
      </c>
      <c r="E4817" s="328">
        <v>67111310590</v>
      </c>
      <c r="F4817" s="157">
        <f t="shared" si="301"/>
        <v>0</v>
      </c>
      <c r="G4817" s="166">
        <f t="shared" si="302"/>
        <v>100</v>
      </c>
      <c r="H4817" s="166">
        <f t="shared" si="303"/>
        <v>30.364402375565458</v>
      </c>
      <c r="I4817" s="166">
        <f t="shared" si="300"/>
        <v>30.364402375565458</v>
      </c>
    </row>
    <row r="4818" spans="1:9" x14ac:dyDescent="0.2">
      <c r="A4818" s="337" t="s">
        <v>1563</v>
      </c>
      <c r="B4818" s="328">
        <v>287710998062</v>
      </c>
      <c r="C4818" s="328">
        <v>287710998062</v>
      </c>
      <c r="D4818" s="328">
        <v>125576980029</v>
      </c>
      <c r="E4818" s="328">
        <v>125576980029</v>
      </c>
      <c r="F4818" s="157">
        <f t="shared" si="301"/>
        <v>0</v>
      </c>
      <c r="G4818" s="166">
        <f t="shared" si="302"/>
        <v>100</v>
      </c>
      <c r="H4818" s="166">
        <f t="shared" si="303"/>
        <v>43.646916827954875</v>
      </c>
      <c r="I4818" s="166">
        <f t="shared" si="300"/>
        <v>43.646916827954875</v>
      </c>
    </row>
    <row r="4819" spans="1:9" x14ac:dyDescent="0.2">
      <c r="A4819" s="337" t="s">
        <v>1564</v>
      </c>
      <c r="B4819" s="328">
        <v>426796535893</v>
      </c>
      <c r="C4819" s="328">
        <v>426796535893</v>
      </c>
      <c r="D4819" s="328">
        <v>127100210623</v>
      </c>
      <c r="E4819" s="328">
        <v>127100210623</v>
      </c>
      <c r="F4819" s="157">
        <f t="shared" si="301"/>
        <v>0</v>
      </c>
      <c r="G4819" s="166">
        <f t="shared" si="302"/>
        <v>100</v>
      </c>
      <c r="H4819" s="166">
        <f t="shared" si="303"/>
        <v>29.780047384186041</v>
      </c>
      <c r="I4819" s="166">
        <f t="shared" si="300"/>
        <v>29.780047384186041</v>
      </c>
    </row>
    <row r="4820" spans="1:9" x14ac:dyDescent="0.2">
      <c r="A4820" s="337" t="s">
        <v>1565</v>
      </c>
      <c r="B4820" s="328">
        <v>61846862223</v>
      </c>
      <c r="C4820" s="328">
        <v>61846862223</v>
      </c>
      <c r="D4820" s="328">
        <v>14484696692</v>
      </c>
      <c r="E4820" s="328">
        <v>14484696692</v>
      </c>
      <c r="F4820" s="157">
        <f t="shared" si="301"/>
        <v>0</v>
      </c>
      <c r="G4820" s="166">
        <f t="shared" si="302"/>
        <v>100</v>
      </c>
      <c r="H4820" s="166">
        <f t="shared" si="303"/>
        <v>23.420261224850531</v>
      </c>
      <c r="I4820" s="166">
        <f t="shared" si="300"/>
        <v>23.420261224850531</v>
      </c>
    </row>
    <row r="4821" spans="1:9" x14ac:dyDescent="0.2">
      <c r="A4821" s="337" t="s">
        <v>1566</v>
      </c>
      <c r="B4821" s="328">
        <v>2576582587</v>
      </c>
      <c r="C4821" s="328">
        <v>189697269.84</v>
      </c>
      <c r="D4821" s="328">
        <v>189697269.84</v>
      </c>
      <c r="E4821" s="328">
        <v>189697269.84</v>
      </c>
      <c r="F4821" s="157">
        <f t="shared" si="301"/>
        <v>2386885317.1599998</v>
      </c>
      <c r="G4821" s="166">
        <f t="shared" si="302"/>
        <v>7.3623593824279769</v>
      </c>
      <c r="H4821" s="166">
        <f t="shared" si="303"/>
        <v>7.3623593824279769</v>
      </c>
      <c r="I4821" s="166">
        <f t="shared" si="300"/>
        <v>7.3623593824279769</v>
      </c>
    </row>
    <row r="4822" spans="1:9" x14ac:dyDescent="0.2">
      <c r="A4822" s="337" t="s">
        <v>1567</v>
      </c>
      <c r="B4822" s="328">
        <v>340140614334</v>
      </c>
      <c r="C4822" s="328">
        <v>340140614334</v>
      </c>
      <c r="D4822" s="328">
        <v>34020083601</v>
      </c>
      <c r="E4822" s="328">
        <v>34020083601</v>
      </c>
      <c r="F4822" s="157">
        <f t="shared" si="301"/>
        <v>0</v>
      </c>
      <c r="G4822" s="166">
        <f t="shared" si="302"/>
        <v>100</v>
      </c>
      <c r="H4822" s="166">
        <f t="shared" si="303"/>
        <v>10.001770493538913</v>
      </c>
      <c r="I4822" s="166">
        <f t="shared" si="300"/>
        <v>10.001770493538913</v>
      </c>
    </row>
    <row r="4823" spans="1:9" x14ac:dyDescent="0.2">
      <c r="A4823" s="337" t="s">
        <v>1568</v>
      </c>
      <c r="B4823" s="328">
        <v>166529436860</v>
      </c>
      <c r="C4823" s="328">
        <v>166529436860</v>
      </c>
      <c r="D4823" s="328">
        <v>25380894495</v>
      </c>
      <c r="E4823" s="328">
        <v>25380894495</v>
      </c>
      <c r="F4823" s="157">
        <f t="shared" si="301"/>
        <v>0</v>
      </c>
      <c r="G4823" s="166">
        <f t="shared" si="302"/>
        <v>100</v>
      </c>
      <c r="H4823" s="166">
        <f t="shared" si="303"/>
        <v>15.241085884616016</v>
      </c>
      <c r="I4823" s="166">
        <f t="shared" si="300"/>
        <v>15.241085884616016</v>
      </c>
    </row>
    <row r="4824" spans="1:9" x14ac:dyDescent="0.2">
      <c r="A4824" s="337" t="s">
        <v>1569</v>
      </c>
      <c r="B4824" s="328">
        <v>2634524599</v>
      </c>
      <c r="C4824" s="328">
        <v>1897220952.24</v>
      </c>
      <c r="D4824" s="328">
        <v>1065126184.24</v>
      </c>
      <c r="E4824" s="328">
        <v>1062891749.24</v>
      </c>
      <c r="F4824" s="157">
        <f t="shared" si="301"/>
        <v>737303646.75999999</v>
      </c>
      <c r="G4824" s="166">
        <f t="shared" si="302"/>
        <v>72.013787723224823</v>
      </c>
      <c r="H4824" s="166">
        <f t="shared" si="303"/>
        <v>40.429540291417112</v>
      </c>
      <c r="I4824" s="166">
        <f t="shared" si="300"/>
        <v>40.344726697311813</v>
      </c>
    </row>
    <row r="4825" spans="1:9" x14ac:dyDescent="0.2">
      <c r="A4825" s="337" t="s">
        <v>1570</v>
      </c>
      <c r="B4825" s="328">
        <v>1400000000</v>
      </c>
      <c r="C4825" s="328">
        <v>1399942551.77</v>
      </c>
      <c r="D4825" s="328">
        <v>42551.77</v>
      </c>
      <c r="E4825" s="328">
        <v>42551.77</v>
      </c>
      <c r="F4825" s="157">
        <f t="shared" si="301"/>
        <v>57448.230000019073</v>
      </c>
      <c r="G4825" s="166">
        <f t="shared" si="302"/>
        <v>99.995896555000002</v>
      </c>
      <c r="H4825" s="166">
        <f t="shared" si="303"/>
        <v>3.0394121428571424E-3</v>
      </c>
      <c r="I4825" s="166">
        <f t="shared" si="300"/>
        <v>3.0394121428571424E-3</v>
      </c>
    </row>
    <row r="4826" spans="1:9" x14ac:dyDescent="0.2">
      <c r="A4826" s="337" t="s">
        <v>1571</v>
      </c>
      <c r="B4826" s="328">
        <v>132057209397</v>
      </c>
      <c r="C4826" s="328">
        <v>129601882897.17999</v>
      </c>
      <c r="D4826" s="328">
        <v>79167822255.960007</v>
      </c>
      <c r="E4826" s="328">
        <v>77230907021.380005</v>
      </c>
      <c r="F4826" s="157">
        <f t="shared" si="301"/>
        <v>2455326499.8200073</v>
      </c>
      <c r="G4826" s="166">
        <f t="shared" si="302"/>
        <v>98.14070999150178</v>
      </c>
      <c r="H4826" s="166">
        <f t="shared" si="303"/>
        <v>59.94964047586371</v>
      </c>
      <c r="I4826" s="166">
        <f t="shared" si="300"/>
        <v>58.482916134629825</v>
      </c>
    </row>
    <row r="4827" spans="1:9" x14ac:dyDescent="0.2">
      <c r="A4827" s="337" t="s">
        <v>1572</v>
      </c>
      <c r="B4827" s="328">
        <v>2000000000</v>
      </c>
      <c r="C4827" s="328">
        <v>1389369790.1300001</v>
      </c>
      <c r="D4827" s="328">
        <v>747712157.80999994</v>
      </c>
      <c r="E4827" s="328">
        <v>746762587.80999994</v>
      </c>
      <c r="F4827" s="157">
        <f t="shared" si="301"/>
        <v>610630209.86999989</v>
      </c>
      <c r="G4827" s="166">
        <f t="shared" si="302"/>
        <v>69.468489506500006</v>
      </c>
      <c r="H4827" s="166">
        <f t="shared" si="303"/>
        <v>37.385607890499998</v>
      </c>
      <c r="I4827" s="166">
        <f t="shared" si="300"/>
        <v>37.338129390499994</v>
      </c>
    </row>
    <row r="4828" spans="1:9" x14ac:dyDescent="0.2">
      <c r="A4828" s="337" t="s">
        <v>1573</v>
      </c>
      <c r="B4828" s="328">
        <v>800000000</v>
      </c>
      <c r="C4828" s="328">
        <v>35165990.210000001</v>
      </c>
      <c r="D4828" s="328">
        <v>25002390.210000001</v>
      </c>
      <c r="E4828" s="328">
        <v>25002390.210000001</v>
      </c>
      <c r="F4828" s="157">
        <f t="shared" si="301"/>
        <v>764834009.78999996</v>
      </c>
      <c r="G4828" s="166">
        <f t="shared" si="302"/>
        <v>4.3957487762500005</v>
      </c>
      <c r="H4828" s="166">
        <f t="shared" si="303"/>
        <v>3.1252987762500002</v>
      </c>
      <c r="I4828" s="166">
        <f t="shared" si="300"/>
        <v>3.1252987762500002</v>
      </c>
    </row>
    <row r="4829" spans="1:9" x14ac:dyDescent="0.2">
      <c r="A4829" s="337" t="s">
        <v>1574</v>
      </c>
      <c r="B4829" s="328">
        <v>3304000000</v>
      </c>
      <c r="C4829" s="328">
        <v>2368856266.0100002</v>
      </c>
      <c r="D4829" s="328">
        <v>1331311775.03</v>
      </c>
      <c r="E4829" s="328">
        <v>1330535525.03</v>
      </c>
      <c r="F4829" s="157">
        <f t="shared" si="301"/>
        <v>935143733.98999977</v>
      </c>
      <c r="G4829" s="166">
        <f t="shared" si="302"/>
        <v>71.696618220641653</v>
      </c>
      <c r="H4829" s="166">
        <f t="shared" si="303"/>
        <v>40.293939922215493</v>
      </c>
      <c r="I4829" s="166">
        <f t="shared" si="300"/>
        <v>40.27044567282082</v>
      </c>
    </row>
    <row r="4830" spans="1:9" x14ac:dyDescent="0.2">
      <c r="A4830" s="337" t="s">
        <v>1575</v>
      </c>
      <c r="B4830" s="328">
        <v>1200000000</v>
      </c>
      <c r="C4830" s="328">
        <v>680182228.60000002</v>
      </c>
      <c r="D4830" s="328">
        <v>345800750.95999998</v>
      </c>
      <c r="E4830" s="328">
        <v>344091524.95999998</v>
      </c>
      <c r="F4830" s="157">
        <f t="shared" si="301"/>
        <v>519817771.39999998</v>
      </c>
      <c r="G4830" s="166">
        <f t="shared" si="302"/>
        <v>56.681852383333329</v>
      </c>
      <c r="H4830" s="166">
        <f t="shared" si="303"/>
        <v>28.816729246666668</v>
      </c>
      <c r="I4830" s="166">
        <f t="shared" si="300"/>
        <v>28.674293746666663</v>
      </c>
    </row>
    <row r="4831" spans="1:9" x14ac:dyDescent="0.2">
      <c r="A4831" s="337" t="s">
        <v>1576</v>
      </c>
      <c r="B4831" s="328">
        <v>5000000000</v>
      </c>
      <c r="C4831" s="328">
        <v>3791479805.0300002</v>
      </c>
      <c r="D4831" s="328">
        <v>2789784957.4699998</v>
      </c>
      <c r="E4831" s="328">
        <v>2778379521.4699998</v>
      </c>
      <c r="F4831" s="157">
        <f t="shared" si="301"/>
        <v>1208520194.9699998</v>
      </c>
      <c r="G4831" s="166">
        <f t="shared" si="302"/>
        <v>75.8295961006</v>
      </c>
      <c r="H4831" s="166">
        <f t="shared" si="303"/>
        <v>55.795699149399994</v>
      </c>
      <c r="I4831" s="166">
        <f t="shared" si="300"/>
        <v>55.567590429399992</v>
      </c>
    </row>
    <row r="4832" spans="1:9" x14ac:dyDescent="0.2">
      <c r="A4832" s="337" t="s">
        <v>1577</v>
      </c>
      <c r="B4832" s="328">
        <v>1500000000</v>
      </c>
      <c r="C4832" s="328">
        <v>1188551225.9200001</v>
      </c>
      <c r="D4832" s="328">
        <v>318842079.73000002</v>
      </c>
      <c r="E4832" s="328">
        <v>318842079.73000002</v>
      </c>
      <c r="F4832" s="157">
        <f t="shared" si="301"/>
        <v>311448774.07999992</v>
      </c>
      <c r="G4832" s="166">
        <f t="shared" si="302"/>
        <v>79.236748394666662</v>
      </c>
      <c r="H4832" s="166">
        <f t="shared" si="303"/>
        <v>21.256138648666667</v>
      </c>
      <c r="I4832" s="166">
        <f t="shared" si="300"/>
        <v>21.256138648666667</v>
      </c>
    </row>
    <row r="4833" spans="1:9" x14ac:dyDescent="0.2">
      <c r="A4833" s="337" t="s">
        <v>1476</v>
      </c>
      <c r="B4833" s="328">
        <v>1188179608443</v>
      </c>
      <c r="C4833" s="328">
        <v>0</v>
      </c>
      <c r="D4833" s="328">
        <v>0</v>
      </c>
      <c r="E4833" s="328">
        <v>0</v>
      </c>
      <c r="F4833" s="157">
        <f t="shared" si="301"/>
        <v>1188179608443</v>
      </c>
      <c r="G4833" s="166">
        <f t="shared" si="302"/>
        <v>0</v>
      </c>
      <c r="H4833" s="166">
        <f t="shared" si="303"/>
        <v>0</v>
      </c>
      <c r="I4833" s="166">
        <f t="shared" si="300"/>
        <v>0</v>
      </c>
    </row>
    <row r="4834" spans="1:9" x14ac:dyDescent="0.2">
      <c r="A4834" s="325" t="s">
        <v>1578</v>
      </c>
      <c r="B4834" s="324">
        <v>34710528123</v>
      </c>
      <c r="C4834" s="324">
        <v>25076417545.620003</v>
      </c>
      <c r="D4834" s="324">
        <v>16896254648.51</v>
      </c>
      <c r="E4834" s="324">
        <v>16889682625.51</v>
      </c>
      <c r="F4834" s="205">
        <f t="shared" si="301"/>
        <v>9634110577.3799973</v>
      </c>
      <c r="G4834" s="204">
        <f t="shared" si="302"/>
        <v>72.244413731647569</v>
      </c>
      <c r="H4834" s="204">
        <f t="shared" si="303"/>
        <v>48.677607521949952</v>
      </c>
      <c r="I4834" s="204">
        <f t="shared" si="300"/>
        <v>48.658673718993363</v>
      </c>
    </row>
    <row r="4835" spans="1:9" s="351" customFormat="1" x14ac:dyDescent="0.2">
      <c r="A4835" s="326" t="s">
        <v>109</v>
      </c>
      <c r="B4835" s="324">
        <v>17097628000</v>
      </c>
      <c r="C4835" s="324">
        <v>11018026486.9</v>
      </c>
      <c r="D4835" s="324">
        <v>10279668173.440001</v>
      </c>
      <c r="E4835" s="324">
        <v>10273096150.440001</v>
      </c>
      <c r="F4835" s="205">
        <f t="shared" si="301"/>
        <v>6079601513.1000004</v>
      </c>
      <c r="G4835" s="204">
        <f t="shared" si="302"/>
        <v>64.441842382463804</v>
      </c>
      <c r="H4835" s="204">
        <f t="shared" si="303"/>
        <v>60.123358476626123</v>
      </c>
      <c r="I4835" s="204">
        <f t="shared" si="300"/>
        <v>60.08492026168777</v>
      </c>
    </row>
    <row r="4836" spans="1:9" x14ac:dyDescent="0.2">
      <c r="A4836" s="327" t="s">
        <v>28</v>
      </c>
      <c r="B4836" s="324">
        <v>14609423886</v>
      </c>
      <c r="C4836" s="324">
        <v>8919727865</v>
      </c>
      <c r="D4836" s="324">
        <v>8919727865</v>
      </c>
      <c r="E4836" s="324">
        <v>8917701430</v>
      </c>
      <c r="F4836" s="205">
        <f t="shared" si="301"/>
        <v>5689696021</v>
      </c>
      <c r="G4836" s="204">
        <f t="shared" si="302"/>
        <v>61.054617448314616</v>
      </c>
      <c r="H4836" s="204">
        <f t="shared" si="303"/>
        <v>61.054617448314616</v>
      </c>
      <c r="I4836" s="204">
        <f t="shared" si="300"/>
        <v>61.040746709702255</v>
      </c>
    </row>
    <row r="4837" spans="1:9" x14ac:dyDescent="0.2">
      <c r="A4837" s="337" t="s">
        <v>110</v>
      </c>
      <c r="B4837" s="328">
        <v>9883547000</v>
      </c>
      <c r="C4837" s="328">
        <v>6128037351</v>
      </c>
      <c r="D4837" s="328">
        <v>6128037351</v>
      </c>
      <c r="E4837" s="328">
        <v>6128037351</v>
      </c>
      <c r="F4837" s="157">
        <f t="shared" si="301"/>
        <v>3755509649</v>
      </c>
      <c r="G4837" s="166">
        <f t="shared" si="302"/>
        <v>62.002410177236975</v>
      </c>
      <c r="H4837" s="166">
        <f t="shared" si="303"/>
        <v>62.002410177236975</v>
      </c>
      <c r="I4837" s="166">
        <f t="shared" si="300"/>
        <v>62.002410177236975</v>
      </c>
    </row>
    <row r="4838" spans="1:9" x14ac:dyDescent="0.2">
      <c r="A4838" s="337" t="s">
        <v>111</v>
      </c>
      <c r="B4838" s="328">
        <v>3410038000</v>
      </c>
      <c r="C4838" s="328">
        <v>2299153691</v>
      </c>
      <c r="D4838" s="328">
        <v>2299153691</v>
      </c>
      <c r="E4838" s="328">
        <v>2297127256</v>
      </c>
      <c r="F4838" s="157">
        <f t="shared" si="301"/>
        <v>1110884309</v>
      </c>
      <c r="G4838" s="166">
        <f t="shared" si="302"/>
        <v>67.423110563577296</v>
      </c>
      <c r="H4838" s="166">
        <f t="shared" si="303"/>
        <v>67.423110563577296</v>
      </c>
      <c r="I4838" s="166">
        <f t="shared" si="300"/>
        <v>67.363684979463571</v>
      </c>
    </row>
    <row r="4839" spans="1:9" x14ac:dyDescent="0.2">
      <c r="A4839" s="337" t="s">
        <v>112</v>
      </c>
      <c r="B4839" s="328">
        <v>1315838886</v>
      </c>
      <c r="C4839" s="328">
        <v>492536823</v>
      </c>
      <c r="D4839" s="328">
        <v>492536823</v>
      </c>
      <c r="E4839" s="328">
        <v>492536823</v>
      </c>
      <c r="F4839" s="157">
        <f t="shared" si="301"/>
        <v>823302063</v>
      </c>
      <c r="G4839" s="166">
        <f t="shared" si="302"/>
        <v>37.431392873428123</v>
      </c>
      <c r="H4839" s="166">
        <f t="shared" si="303"/>
        <v>37.431392873428123</v>
      </c>
      <c r="I4839" s="166">
        <f t="shared" si="300"/>
        <v>37.431392873428123</v>
      </c>
    </row>
    <row r="4840" spans="1:9" x14ac:dyDescent="0.2">
      <c r="A4840" s="327" t="s">
        <v>29</v>
      </c>
      <c r="B4840" s="324">
        <v>2374047060</v>
      </c>
      <c r="C4840" s="324">
        <v>2038157712.9000001</v>
      </c>
      <c r="D4840" s="324">
        <v>1299799399.4400001</v>
      </c>
      <c r="E4840" s="324">
        <v>1295253811.4400001</v>
      </c>
      <c r="F4840" s="205">
        <f t="shared" si="301"/>
        <v>335889347.0999999</v>
      </c>
      <c r="G4840" s="204">
        <f t="shared" si="302"/>
        <v>85.851613779720111</v>
      </c>
      <c r="H4840" s="204">
        <f t="shared" si="303"/>
        <v>54.750363686556412</v>
      </c>
      <c r="I4840" s="204">
        <f t="shared" si="300"/>
        <v>54.558893682587737</v>
      </c>
    </row>
    <row r="4841" spans="1:9" x14ac:dyDescent="0.2">
      <c r="A4841" s="337" t="s">
        <v>113</v>
      </c>
      <c r="B4841" s="328">
        <v>2374047060</v>
      </c>
      <c r="C4841" s="328">
        <v>2038157712.9000001</v>
      </c>
      <c r="D4841" s="328">
        <v>1299799399.4400001</v>
      </c>
      <c r="E4841" s="328">
        <v>1295253811.4400001</v>
      </c>
      <c r="F4841" s="157">
        <f t="shared" si="301"/>
        <v>335889347.0999999</v>
      </c>
      <c r="G4841" s="166">
        <f t="shared" si="302"/>
        <v>85.851613779720111</v>
      </c>
      <c r="H4841" s="166">
        <f t="shared" si="303"/>
        <v>54.750363686556412</v>
      </c>
      <c r="I4841" s="166">
        <f t="shared" si="300"/>
        <v>54.558893682587737</v>
      </c>
    </row>
    <row r="4842" spans="1:9" x14ac:dyDescent="0.2">
      <c r="A4842" s="327" t="s">
        <v>30</v>
      </c>
      <c r="B4842" s="324">
        <v>91221054</v>
      </c>
      <c r="C4842" s="324">
        <v>60053909</v>
      </c>
      <c r="D4842" s="324">
        <v>60053909</v>
      </c>
      <c r="E4842" s="324">
        <v>60053909</v>
      </c>
      <c r="F4842" s="205">
        <f t="shared" si="301"/>
        <v>31167145</v>
      </c>
      <c r="G4842" s="204">
        <f t="shared" si="302"/>
        <v>65.83338644607197</v>
      </c>
      <c r="H4842" s="204">
        <f t="shared" si="303"/>
        <v>65.83338644607197</v>
      </c>
      <c r="I4842" s="204">
        <f t="shared" si="300"/>
        <v>65.83338644607197</v>
      </c>
    </row>
    <row r="4843" spans="1:9" x14ac:dyDescent="0.2">
      <c r="A4843" s="337" t="s">
        <v>118</v>
      </c>
      <c r="B4843" s="328">
        <v>91221054</v>
      </c>
      <c r="C4843" s="328">
        <v>60053909</v>
      </c>
      <c r="D4843" s="328">
        <v>60053909</v>
      </c>
      <c r="E4843" s="328">
        <v>60053909</v>
      </c>
      <c r="F4843" s="157">
        <f t="shared" si="301"/>
        <v>31167145</v>
      </c>
      <c r="G4843" s="166">
        <f t="shared" si="302"/>
        <v>65.83338644607197</v>
      </c>
      <c r="H4843" s="166">
        <f t="shared" si="303"/>
        <v>65.83338644607197</v>
      </c>
      <c r="I4843" s="166">
        <f t="shared" si="300"/>
        <v>65.83338644607197</v>
      </c>
    </row>
    <row r="4844" spans="1:9" x14ac:dyDescent="0.2">
      <c r="A4844" s="327" t="s">
        <v>127</v>
      </c>
      <c r="B4844" s="324">
        <v>22936000</v>
      </c>
      <c r="C4844" s="324">
        <v>87000</v>
      </c>
      <c r="D4844" s="324">
        <v>87000</v>
      </c>
      <c r="E4844" s="324">
        <v>87000</v>
      </c>
      <c r="F4844" s="205">
        <f t="shared" si="301"/>
        <v>22849000</v>
      </c>
      <c r="G4844" s="204">
        <f t="shared" si="302"/>
        <v>0.37931635856295776</v>
      </c>
      <c r="H4844" s="204">
        <f t="shared" si="303"/>
        <v>0.37931635856295776</v>
      </c>
      <c r="I4844" s="204">
        <f t="shared" si="300"/>
        <v>0.37931635856295776</v>
      </c>
    </row>
    <row r="4845" spans="1:9" x14ac:dyDescent="0.2">
      <c r="A4845" s="337" t="s">
        <v>128</v>
      </c>
      <c r="B4845" s="328">
        <v>244000</v>
      </c>
      <c r="C4845" s="328">
        <v>87000</v>
      </c>
      <c r="D4845" s="328">
        <v>87000</v>
      </c>
      <c r="E4845" s="328">
        <v>87000</v>
      </c>
      <c r="F4845" s="157">
        <f t="shared" si="301"/>
        <v>157000</v>
      </c>
      <c r="G4845" s="166">
        <f t="shared" si="302"/>
        <v>35.655737704918032</v>
      </c>
      <c r="H4845" s="166">
        <f t="shared" si="303"/>
        <v>35.655737704918032</v>
      </c>
      <c r="I4845" s="166">
        <f t="shared" si="300"/>
        <v>35.655737704918032</v>
      </c>
    </row>
    <row r="4846" spans="1:9" x14ac:dyDescent="0.2">
      <c r="A4846" s="337" t="s">
        <v>130</v>
      </c>
      <c r="B4846" s="328">
        <v>22692000</v>
      </c>
      <c r="C4846" s="328">
        <v>0</v>
      </c>
      <c r="D4846" s="328">
        <v>0</v>
      </c>
      <c r="E4846" s="328">
        <v>0</v>
      </c>
      <c r="F4846" s="157">
        <f t="shared" si="301"/>
        <v>22692000</v>
      </c>
      <c r="G4846" s="166">
        <f t="shared" si="302"/>
        <v>0</v>
      </c>
      <c r="H4846" s="166">
        <f t="shared" si="303"/>
        <v>0</v>
      </c>
      <c r="I4846" s="166">
        <f t="shared" si="300"/>
        <v>0</v>
      </c>
    </row>
    <row r="4847" spans="1:9" x14ac:dyDescent="0.2">
      <c r="A4847" s="326" t="s">
        <v>131</v>
      </c>
      <c r="B4847" s="324">
        <v>17612900123</v>
      </c>
      <c r="C4847" s="324">
        <v>14058391058.720001</v>
      </c>
      <c r="D4847" s="324">
        <v>6616586475.0699987</v>
      </c>
      <c r="E4847" s="324">
        <v>6616586475.0699987</v>
      </c>
      <c r="F4847" s="205">
        <f t="shared" si="301"/>
        <v>3554509064.2799988</v>
      </c>
      <c r="G4847" s="204">
        <f t="shared" si="302"/>
        <v>79.8187178746429</v>
      </c>
      <c r="H4847" s="204">
        <f t="shared" si="303"/>
        <v>37.566706384882387</v>
      </c>
      <c r="I4847" s="204">
        <f t="shared" si="300"/>
        <v>37.566706384882387</v>
      </c>
    </row>
    <row r="4848" spans="1:9" s="351" customFormat="1" x14ac:dyDescent="0.2">
      <c r="A4848" s="327" t="s">
        <v>1653</v>
      </c>
      <c r="B4848" s="324">
        <v>17612900123</v>
      </c>
      <c r="C4848" s="324">
        <v>14058391058.720001</v>
      </c>
      <c r="D4848" s="324">
        <v>6616586475.0699987</v>
      </c>
      <c r="E4848" s="324">
        <v>6616586475.0699987</v>
      </c>
      <c r="F4848" s="205">
        <f t="shared" si="301"/>
        <v>3554509064.2799988</v>
      </c>
      <c r="G4848" s="204">
        <f t="shared" si="302"/>
        <v>79.8187178746429</v>
      </c>
      <c r="H4848" s="204">
        <f t="shared" si="303"/>
        <v>37.566706384882387</v>
      </c>
      <c r="I4848" s="204">
        <f t="shared" si="300"/>
        <v>37.566706384882387</v>
      </c>
    </row>
    <row r="4849" spans="1:9" x14ac:dyDescent="0.2">
      <c r="A4849" s="337" t="s">
        <v>1579</v>
      </c>
      <c r="B4849" s="328">
        <v>10012900123</v>
      </c>
      <c r="C4849" s="328">
        <v>9474113882</v>
      </c>
      <c r="D4849" s="328">
        <v>4559721389.6499996</v>
      </c>
      <c r="E4849" s="328">
        <v>4559721389.6499996</v>
      </c>
      <c r="F4849" s="157">
        <f t="shared" si="301"/>
        <v>538786241</v>
      </c>
      <c r="G4849" s="166">
        <f t="shared" si="302"/>
        <v>94.619079044218296</v>
      </c>
      <c r="H4849" s="166">
        <f t="shared" si="303"/>
        <v>45.538468711738687</v>
      </c>
      <c r="I4849" s="166">
        <f t="shared" si="300"/>
        <v>45.538468711738687</v>
      </c>
    </row>
    <row r="4850" spans="1:9" x14ac:dyDescent="0.2">
      <c r="A4850" s="337" t="s">
        <v>1580</v>
      </c>
      <c r="B4850" s="328">
        <v>3100000000</v>
      </c>
      <c r="C4850" s="328">
        <v>2360327176.7199998</v>
      </c>
      <c r="D4850" s="328">
        <v>1249475086.4200001</v>
      </c>
      <c r="E4850" s="328">
        <v>1249475086.4200001</v>
      </c>
      <c r="F4850" s="157">
        <f t="shared" si="301"/>
        <v>739672823.28000021</v>
      </c>
      <c r="G4850" s="166">
        <f t="shared" si="302"/>
        <v>76.139586345806435</v>
      </c>
      <c r="H4850" s="166">
        <f t="shared" si="303"/>
        <v>40.305647949032256</v>
      </c>
      <c r="I4850" s="166">
        <f t="shared" si="300"/>
        <v>40.305647949032256</v>
      </c>
    </row>
    <row r="4851" spans="1:9" x14ac:dyDescent="0.2">
      <c r="A4851" s="337" t="s">
        <v>1581</v>
      </c>
      <c r="B4851" s="328">
        <v>1500000000</v>
      </c>
      <c r="C4851" s="328">
        <v>608623331.60000002</v>
      </c>
      <c r="D4851" s="328">
        <v>201319999.53</v>
      </c>
      <c r="E4851" s="328">
        <v>201319999.53</v>
      </c>
      <c r="F4851" s="157">
        <f t="shared" si="301"/>
        <v>891376668.39999998</v>
      </c>
      <c r="G4851" s="166">
        <f t="shared" si="302"/>
        <v>40.574888773333335</v>
      </c>
      <c r="H4851" s="166">
        <f t="shared" si="303"/>
        <v>13.421333301999999</v>
      </c>
      <c r="I4851" s="166">
        <f t="shared" si="300"/>
        <v>13.421333301999999</v>
      </c>
    </row>
    <row r="4852" spans="1:9" x14ac:dyDescent="0.2">
      <c r="A4852" s="337" t="s">
        <v>1582</v>
      </c>
      <c r="B4852" s="328">
        <v>1500000000</v>
      </c>
      <c r="C4852" s="328">
        <v>843271667.20000005</v>
      </c>
      <c r="D4852" s="328">
        <v>286138332.06999999</v>
      </c>
      <c r="E4852" s="328">
        <v>286138332.06999999</v>
      </c>
      <c r="F4852" s="157">
        <f t="shared" si="301"/>
        <v>656728332.79999995</v>
      </c>
      <c r="G4852" s="166">
        <f t="shared" si="302"/>
        <v>56.218111146666672</v>
      </c>
      <c r="H4852" s="166">
        <f t="shared" si="303"/>
        <v>19.075888804666665</v>
      </c>
      <c r="I4852" s="166">
        <f t="shared" si="300"/>
        <v>19.075888804666665</v>
      </c>
    </row>
    <row r="4853" spans="1:9" x14ac:dyDescent="0.2">
      <c r="A4853" s="337" t="s">
        <v>1583</v>
      </c>
      <c r="B4853" s="328">
        <v>1500000000</v>
      </c>
      <c r="C4853" s="328">
        <v>772055001.20000005</v>
      </c>
      <c r="D4853" s="328">
        <v>319931667.39999998</v>
      </c>
      <c r="E4853" s="328">
        <v>319931667.39999998</v>
      </c>
      <c r="F4853" s="157">
        <f t="shared" si="301"/>
        <v>727944998.79999995</v>
      </c>
      <c r="G4853" s="166">
        <f t="shared" si="302"/>
        <v>51.470333413333336</v>
      </c>
      <c r="H4853" s="166">
        <f t="shared" si="303"/>
        <v>21.328777826666663</v>
      </c>
      <c r="I4853" s="166">
        <f t="shared" si="300"/>
        <v>21.328777826666663</v>
      </c>
    </row>
    <row r="4854" spans="1:9" x14ac:dyDescent="0.2">
      <c r="A4854" s="325" t="s">
        <v>1584</v>
      </c>
      <c r="B4854" s="324">
        <v>1330936000</v>
      </c>
      <c r="C4854" s="324">
        <v>0</v>
      </c>
      <c r="D4854" s="324">
        <v>0</v>
      </c>
      <c r="E4854" s="324">
        <v>0</v>
      </c>
      <c r="F4854" s="205">
        <f t="shared" si="301"/>
        <v>1330936000</v>
      </c>
      <c r="G4854" s="204">
        <f t="shared" si="302"/>
        <v>0</v>
      </c>
      <c r="H4854" s="204">
        <f t="shared" si="303"/>
        <v>0</v>
      </c>
      <c r="I4854" s="204">
        <f t="shared" si="300"/>
        <v>0</v>
      </c>
    </row>
    <row r="4855" spans="1:9" x14ac:dyDescent="0.2">
      <c r="A4855" s="326" t="s">
        <v>109</v>
      </c>
      <c r="B4855" s="324">
        <v>1330936000</v>
      </c>
      <c r="C4855" s="324">
        <v>0</v>
      </c>
      <c r="D4855" s="324">
        <v>0</v>
      </c>
      <c r="E4855" s="324">
        <v>0</v>
      </c>
      <c r="F4855" s="205">
        <f t="shared" si="301"/>
        <v>1330936000</v>
      </c>
      <c r="G4855" s="204">
        <f t="shared" si="302"/>
        <v>0</v>
      </c>
      <c r="H4855" s="204">
        <f t="shared" si="303"/>
        <v>0</v>
      </c>
      <c r="I4855" s="204">
        <f t="shared" si="300"/>
        <v>0</v>
      </c>
    </row>
    <row r="4856" spans="1:9" x14ac:dyDescent="0.2">
      <c r="A4856" s="327" t="s">
        <v>30</v>
      </c>
      <c r="B4856" s="324">
        <v>1330936000</v>
      </c>
      <c r="C4856" s="324">
        <v>0</v>
      </c>
      <c r="D4856" s="324">
        <v>0</v>
      </c>
      <c r="E4856" s="324">
        <v>0</v>
      </c>
      <c r="F4856" s="205">
        <f t="shared" si="301"/>
        <v>1330936000</v>
      </c>
      <c r="G4856" s="204">
        <f t="shared" si="302"/>
        <v>0</v>
      </c>
      <c r="H4856" s="204">
        <f t="shared" si="303"/>
        <v>0</v>
      </c>
      <c r="I4856" s="204">
        <f t="shared" si="300"/>
        <v>0</v>
      </c>
    </row>
    <row r="4857" spans="1:9" x14ac:dyDescent="0.2">
      <c r="A4857" s="337" t="s">
        <v>115</v>
      </c>
      <c r="B4857" s="328">
        <v>1330936000</v>
      </c>
      <c r="C4857" s="328">
        <v>0</v>
      </c>
      <c r="D4857" s="328">
        <v>0</v>
      </c>
      <c r="E4857" s="328">
        <v>0</v>
      </c>
      <c r="F4857" s="157">
        <f t="shared" si="301"/>
        <v>1330936000</v>
      </c>
      <c r="G4857" s="166">
        <f t="shared" si="302"/>
        <v>0</v>
      </c>
      <c r="H4857" s="166">
        <f t="shared" si="303"/>
        <v>0</v>
      </c>
      <c r="I4857" s="166">
        <f t="shared" si="300"/>
        <v>0</v>
      </c>
    </row>
    <row r="4858" spans="1:9" x14ac:dyDescent="0.2">
      <c r="A4858" s="325" t="s">
        <v>1585</v>
      </c>
      <c r="B4858" s="324">
        <v>195043065000</v>
      </c>
      <c r="C4858" s="324">
        <v>156559916044.19</v>
      </c>
      <c r="D4858" s="324">
        <v>154168634885.47998</v>
      </c>
      <c r="E4858" s="324">
        <v>154163456434.47998</v>
      </c>
      <c r="F4858" s="205">
        <f t="shared" si="301"/>
        <v>38483148955.809998</v>
      </c>
      <c r="G4858" s="204">
        <f t="shared" si="302"/>
        <v>80.269409242615225</v>
      </c>
      <c r="H4858" s="204">
        <f t="shared" si="303"/>
        <v>79.043381975913874</v>
      </c>
      <c r="I4858" s="204">
        <f t="shared" si="300"/>
        <v>79.040726946369503</v>
      </c>
    </row>
    <row r="4859" spans="1:9" x14ac:dyDescent="0.2">
      <c r="A4859" s="326" t="s">
        <v>109</v>
      </c>
      <c r="B4859" s="324">
        <v>26774065000</v>
      </c>
      <c r="C4859" s="324">
        <v>14138336129.189999</v>
      </c>
      <c r="D4859" s="324">
        <v>11747054970.48</v>
      </c>
      <c r="E4859" s="324">
        <v>11741876519.48</v>
      </c>
      <c r="F4859" s="205">
        <f t="shared" si="301"/>
        <v>12635728870.810001</v>
      </c>
      <c r="G4859" s="204">
        <f t="shared" si="302"/>
        <v>52.806087268369595</v>
      </c>
      <c r="H4859" s="204">
        <f t="shared" si="303"/>
        <v>43.874753312505966</v>
      </c>
      <c r="I4859" s="204">
        <f t="shared" si="300"/>
        <v>43.855412017114318</v>
      </c>
    </row>
    <row r="4860" spans="1:9" x14ac:dyDescent="0.2">
      <c r="A4860" s="327" t="s">
        <v>28</v>
      </c>
      <c r="B4860" s="324">
        <v>19214052000</v>
      </c>
      <c r="C4860" s="324">
        <v>9290542515</v>
      </c>
      <c r="D4860" s="324">
        <v>9256252445.5599995</v>
      </c>
      <c r="E4860" s="324">
        <v>9256252445.5599995</v>
      </c>
      <c r="F4860" s="205">
        <f t="shared" si="301"/>
        <v>9923509485</v>
      </c>
      <c r="G4860" s="204">
        <f t="shared" si="302"/>
        <v>48.35285402058868</v>
      </c>
      <c r="H4860" s="204">
        <f t="shared" si="303"/>
        <v>48.17439052189512</v>
      </c>
      <c r="I4860" s="204">
        <f t="shared" si="300"/>
        <v>48.17439052189512</v>
      </c>
    </row>
    <row r="4861" spans="1:9" x14ac:dyDescent="0.2">
      <c r="A4861" s="337" t="s">
        <v>110</v>
      </c>
      <c r="B4861" s="328">
        <v>11610700000</v>
      </c>
      <c r="C4861" s="328">
        <v>6386188987</v>
      </c>
      <c r="D4861" s="328">
        <v>6363395854.3800001</v>
      </c>
      <c r="E4861" s="328">
        <v>6363395854.3800001</v>
      </c>
      <c r="F4861" s="157">
        <f t="shared" si="301"/>
        <v>5224511013</v>
      </c>
      <c r="G4861" s="166">
        <f t="shared" si="302"/>
        <v>55.002618162556949</v>
      </c>
      <c r="H4861" s="166">
        <f t="shared" si="303"/>
        <v>54.806306720352779</v>
      </c>
      <c r="I4861" s="166">
        <f t="shared" si="300"/>
        <v>54.806306720352779</v>
      </c>
    </row>
    <row r="4862" spans="1:9" x14ac:dyDescent="0.2">
      <c r="A4862" s="337" t="s">
        <v>111</v>
      </c>
      <c r="B4862" s="328">
        <v>4008462000</v>
      </c>
      <c r="C4862" s="328">
        <v>2087591480</v>
      </c>
      <c r="D4862" s="328">
        <v>2079907995.02</v>
      </c>
      <c r="E4862" s="328">
        <v>2079907995.02</v>
      </c>
      <c r="F4862" s="157">
        <f t="shared" si="301"/>
        <v>1920870520</v>
      </c>
      <c r="G4862" s="166">
        <f t="shared" si="302"/>
        <v>52.079612579587888</v>
      </c>
      <c r="H4862" s="166">
        <f t="shared" si="303"/>
        <v>51.887930957559277</v>
      </c>
      <c r="I4862" s="166">
        <f t="shared" si="300"/>
        <v>51.887930957559277</v>
      </c>
    </row>
    <row r="4863" spans="1:9" x14ac:dyDescent="0.2">
      <c r="A4863" s="337" t="s">
        <v>112</v>
      </c>
      <c r="B4863" s="328">
        <v>1769120000</v>
      </c>
      <c r="C4863" s="328">
        <v>816762048</v>
      </c>
      <c r="D4863" s="328">
        <v>812948596.15999997</v>
      </c>
      <c r="E4863" s="328">
        <v>812948596.15999997</v>
      </c>
      <c r="F4863" s="157">
        <f t="shared" si="301"/>
        <v>952357952</v>
      </c>
      <c r="G4863" s="166">
        <f t="shared" si="302"/>
        <v>46.167701908293388</v>
      </c>
      <c r="H4863" s="166">
        <f t="shared" si="303"/>
        <v>45.952145482499773</v>
      </c>
      <c r="I4863" s="166">
        <f t="shared" si="300"/>
        <v>45.952145482499773</v>
      </c>
    </row>
    <row r="4864" spans="1:9" x14ac:dyDescent="0.2">
      <c r="A4864" s="337" t="s">
        <v>216</v>
      </c>
      <c r="B4864" s="328">
        <v>1825770000</v>
      </c>
      <c r="C4864" s="328">
        <v>0</v>
      </c>
      <c r="D4864" s="328">
        <v>0</v>
      </c>
      <c r="E4864" s="328">
        <v>0</v>
      </c>
      <c r="F4864" s="157">
        <f t="shared" si="301"/>
        <v>1825770000</v>
      </c>
      <c r="G4864" s="166">
        <f t="shared" si="302"/>
        <v>0</v>
      </c>
      <c r="H4864" s="166">
        <f t="shared" si="303"/>
        <v>0</v>
      </c>
      <c r="I4864" s="166">
        <f t="shared" si="300"/>
        <v>0</v>
      </c>
    </row>
    <row r="4865" spans="1:9" x14ac:dyDescent="0.2">
      <c r="A4865" s="327" t="s">
        <v>29</v>
      </c>
      <c r="B4865" s="324">
        <v>6893565000</v>
      </c>
      <c r="C4865" s="324">
        <v>4804429476.1899996</v>
      </c>
      <c r="D4865" s="324">
        <v>2447902976.9400001</v>
      </c>
      <c r="E4865" s="324">
        <v>2442724525.9400001</v>
      </c>
      <c r="F4865" s="205">
        <f t="shared" si="301"/>
        <v>2089135523.8100004</v>
      </c>
      <c r="G4865" s="204">
        <f t="shared" si="302"/>
        <v>69.694410311500647</v>
      </c>
      <c r="H4865" s="204">
        <f t="shared" si="303"/>
        <v>35.509971646600853</v>
      </c>
      <c r="I4865" s="204">
        <f t="shared" si="300"/>
        <v>35.434851574475616</v>
      </c>
    </row>
    <row r="4866" spans="1:9" x14ac:dyDescent="0.2">
      <c r="A4866" s="337" t="s">
        <v>113</v>
      </c>
      <c r="B4866" s="328">
        <v>6893565000</v>
      </c>
      <c r="C4866" s="328">
        <v>4804429476.1899996</v>
      </c>
      <c r="D4866" s="328">
        <v>2447902976.9400001</v>
      </c>
      <c r="E4866" s="328">
        <v>2442724525.9400001</v>
      </c>
      <c r="F4866" s="157">
        <f t="shared" si="301"/>
        <v>2089135523.8100004</v>
      </c>
      <c r="G4866" s="166">
        <f t="shared" si="302"/>
        <v>69.694410311500647</v>
      </c>
      <c r="H4866" s="166">
        <f t="shared" si="303"/>
        <v>35.509971646600853</v>
      </c>
      <c r="I4866" s="166">
        <f t="shared" si="300"/>
        <v>35.434851574475616</v>
      </c>
    </row>
    <row r="4867" spans="1:9" x14ac:dyDescent="0.2">
      <c r="A4867" s="327" t="s">
        <v>30</v>
      </c>
      <c r="B4867" s="324">
        <v>316625000</v>
      </c>
      <c r="C4867" s="324">
        <v>43354711</v>
      </c>
      <c r="D4867" s="324">
        <v>42899547.979999997</v>
      </c>
      <c r="E4867" s="324">
        <v>42899547.979999997</v>
      </c>
      <c r="F4867" s="205">
        <f t="shared" si="301"/>
        <v>273270289</v>
      </c>
      <c r="G4867" s="204">
        <f t="shared" si="302"/>
        <v>13.692763047769443</v>
      </c>
      <c r="H4867" s="204">
        <f t="shared" si="303"/>
        <v>13.549008442163441</v>
      </c>
      <c r="I4867" s="204">
        <f t="shared" si="300"/>
        <v>13.549008442163441</v>
      </c>
    </row>
    <row r="4868" spans="1:9" x14ac:dyDescent="0.2">
      <c r="A4868" s="337" t="s">
        <v>115</v>
      </c>
      <c r="B4868" s="328">
        <v>231203000</v>
      </c>
      <c r="C4868" s="328">
        <v>0</v>
      </c>
      <c r="D4868" s="328">
        <v>0</v>
      </c>
      <c r="E4868" s="328">
        <v>0</v>
      </c>
      <c r="F4868" s="157">
        <f t="shared" si="301"/>
        <v>231203000</v>
      </c>
      <c r="G4868" s="166">
        <f t="shared" si="302"/>
        <v>0</v>
      </c>
      <c r="H4868" s="166">
        <f t="shared" si="303"/>
        <v>0</v>
      </c>
      <c r="I4868" s="166">
        <f t="shared" si="300"/>
        <v>0</v>
      </c>
    </row>
    <row r="4869" spans="1:9" x14ac:dyDescent="0.2">
      <c r="A4869" s="337" t="s">
        <v>118</v>
      </c>
      <c r="B4869" s="328">
        <v>74240000</v>
      </c>
      <c r="C4869" s="328">
        <v>43310161</v>
      </c>
      <c r="D4869" s="328">
        <v>42899547.979999997</v>
      </c>
      <c r="E4869" s="328">
        <v>42899547.979999997</v>
      </c>
      <c r="F4869" s="157">
        <f t="shared" si="301"/>
        <v>30929839</v>
      </c>
      <c r="G4869" s="166">
        <f t="shared" si="302"/>
        <v>58.338040140086214</v>
      </c>
      <c r="H4869" s="166">
        <f t="shared" si="303"/>
        <v>57.784951481681034</v>
      </c>
      <c r="I4869" s="166">
        <f t="shared" si="300"/>
        <v>57.784951481681034</v>
      </c>
    </row>
    <row r="4870" spans="1:9" x14ac:dyDescent="0.2">
      <c r="A4870" s="337" t="s">
        <v>124</v>
      </c>
      <c r="B4870" s="328">
        <v>11182000</v>
      </c>
      <c r="C4870" s="328">
        <v>44550</v>
      </c>
      <c r="D4870" s="328">
        <v>0</v>
      </c>
      <c r="E4870" s="328">
        <v>0</v>
      </c>
      <c r="F4870" s="157">
        <f t="shared" si="301"/>
        <v>11137450</v>
      </c>
      <c r="G4870" s="166">
        <f t="shared" si="302"/>
        <v>0.39840815596494367</v>
      </c>
      <c r="H4870" s="166">
        <f t="shared" si="303"/>
        <v>0</v>
      </c>
      <c r="I4870" s="166">
        <f t="shared" si="300"/>
        <v>0</v>
      </c>
    </row>
    <row r="4871" spans="1:9" x14ac:dyDescent="0.2">
      <c r="A4871" s="327" t="s">
        <v>127</v>
      </c>
      <c r="B4871" s="324">
        <v>349823000</v>
      </c>
      <c r="C4871" s="324">
        <v>9427</v>
      </c>
      <c r="D4871" s="324">
        <v>0</v>
      </c>
      <c r="E4871" s="324">
        <v>0</v>
      </c>
      <c r="F4871" s="205">
        <f t="shared" si="301"/>
        <v>349813573</v>
      </c>
      <c r="G4871" s="204">
        <f t="shared" si="302"/>
        <v>2.6947913659193363E-3</v>
      </c>
      <c r="H4871" s="204">
        <f t="shared" si="303"/>
        <v>0</v>
      </c>
      <c r="I4871" s="204">
        <f t="shared" ref="I4871:I4934" si="304">IFERROR(IF(E4871&gt;0,+E4871/B4871*100,0),0)</f>
        <v>0</v>
      </c>
    </row>
    <row r="4872" spans="1:9" x14ac:dyDescent="0.2">
      <c r="A4872" s="337" t="s">
        <v>128</v>
      </c>
      <c r="B4872" s="328">
        <v>2366000</v>
      </c>
      <c r="C4872" s="328">
        <v>9427</v>
      </c>
      <c r="D4872" s="328">
        <v>0</v>
      </c>
      <c r="E4872" s="328">
        <v>0</v>
      </c>
      <c r="F4872" s="157">
        <f t="shared" si="301"/>
        <v>2356573</v>
      </c>
      <c r="G4872" s="166">
        <f t="shared" si="302"/>
        <v>0.39843617920540997</v>
      </c>
      <c r="H4872" s="166">
        <f t="shared" si="303"/>
        <v>0</v>
      </c>
      <c r="I4872" s="166">
        <f t="shared" si="304"/>
        <v>0</v>
      </c>
    </row>
    <row r="4873" spans="1:9" x14ac:dyDescent="0.2">
      <c r="A4873" s="337" t="s">
        <v>130</v>
      </c>
      <c r="B4873" s="328">
        <v>347457000</v>
      </c>
      <c r="C4873" s="328">
        <v>0</v>
      </c>
      <c r="D4873" s="328">
        <v>0</v>
      </c>
      <c r="E4873" s="328">
        <v>0</v>
      </c>
      <c r="F4873" s="157">
        <f t="shared" ref="F4873:F4936" si="305">+B4873-C4873</f>
        <v>347457000</v>
      </c>
      <c r="G4873" s="166">
        <f t="shared" ref="G4873:G4936" si="306">IFERROR(IF(C4873&gt;0,+C4873/B4873*100,0),0)</f>
        <v>0</v>
      </c>
      <c r="H4873" s="166">
        <f t="shared" ref="H4873:H4936" si="307">IFERROR(IF(D4873&gt;0,+D4873/B4873*100,0),0)</f>
        <v>0</v>
      </c>
      <c r="I4873" s="166">
        <f t="shared" si="304"/>
        <v>0</v>
      </c>
    </row>
    <row r="4874" spans="1:9" x14ac:dyDescent="0.2">
      <c r="A4874" s="326" t="s">
        <v>131</v>
      </c>
      <c r="B4874" s="324">
        <v>168269000000</v>
      </c>
      <c r="C4874" s="324">
        <v>142421579915</v>
      </c>
      <c r="D4874" s="324">
        <v>142421579915</v>
      </c>
      <c r="E4874" s="324">
        <v>142421579915</v>
      </c>
      <c r="F4874" s="205">
        <f t="shared" si="305"/>
        <v>25847420085</v>
      </c>
      <c r="G4874" s="204">
        <f t="shared" si="306"/>
        <v>84.639226426139103</v>
      </c>
      <c r="H4874" s="204">
        <f t="shared" si="307"/>
        <v>84.639226426139103</v>
      </c>
      <c r="I4874" s="204">
        <f t="shared" si="304"/>
        <v>84.639226426139103</v>
      </c>
    </row>
    <row r="4875" spans="1:9" x14ac:dyDescent="0.2">
      <c r="A4875" s="327" t="s">
        <v>1653</v>
      </c>
      <c r="B4875" s="324">
        <v>168269000000</v>
      </c>
      <c r="C4875" s="324">
        <v>142421579915</v>
      </c>
      <c r="D4875" s="324">
        <v>142421579915</v>
      </c>
      <c r="E4875" s="324">
        <v>142421579915</v>
      </c>
      <c r="F4875" s="205">
        <f t="shared" si="305"/>
        <v>25847420085</v>
      </c>
      <c r="G4875" s="204">
        <f t="shared" si="306"/>
        <v>84.639226426139103</v>
      </c>
      <c r="H4875" s="204">
        <f t="shared" si="307"/>
        <v>84.639226426139103</v>
      </c>
      <c r="I4875" s="204">
        <f t="shared" si="304"/>
        <v>84.639226426139103</v>
      </c>
    </row>
    <row r="4876" spans="1:9" x14ac:dyDescent="0.2">
      <c r="A4876" s="337" t="s">
        <v>1457</v>
      </c>
      <c r="B4876" s="328">
        <v>41392036442</v>
      </c>
      <c r="C4876" s="328">
        <v>41392036442</v>
      </c>
      <c r="D4876" s="328">
        <v>41392036442</v>
      </c>
      <c r="E4876" s="328">
        <v>41392036442</v>
      </c>
      <c r="F4876" s="157">
        <f t="shared" si="305"/>
        <v>0</v>
      </c>
      <c r="G4876" s="166">
        <f t="shared" si="306"/>
        <v>100</v>
      </c>
      <c r="H4876" s="166">
        <f t="shared" si="307"/>
        <v>100</v>
      </c>
      <c r="I4876" s="166">
        <f t="shared" si="304"/>
        <v>100</v>
      </c>
    </row>
    <row r="4877" spans="1:9" x14ac:dyDescent="0.2">
      <c r="A4877" s="337" t="s">
        <v>1541</v>
      </c>
      <c r="B4877" s="328">
        <v>12745154701</v>
      </c>
      <c r="C4877" s="328">
        <v>12745154701</v>
      </c>
      <c r="D4877" s="328">
        <v>12745154701</v>
      </c>
      <c r="E4877" s="328">
        <v>12745154701</v>
      </c>
      <c r="F4877" s="157">
        <f t="shared" si="305"/>
        <v>0</v>
      </c>
      <c r="G4877" s="166">
        <f t="shared" si="306"/>
        <v>100</v>
      </c>
      <c r="H4877" s="166">
        <f t="shared" si="307"/>
        <v>100</v>
      </c>
      <c r="I4877" s="166">
        <f t="shared" si="304"/>
        <v>100</v>
      </c>
    </row>
    <row r="4878" spans="1:9" x14ac:dyDescent="0.2">
      <c r="A4878" s="337" t="s">
        <v>1542</v>
      </c>
      <c r="B4878" s="328">
        <v>38990775419</v>
      </c>
      <c r="C4878" s="328">
        <v>27108000000</v>
      </c>
      <c r="D4878" s="328">
        <v>27108000000</v>
      </c>
      <c r="E4878" s="328">
        <v>27108000000</v>
      </c>
      <c r="F4878" s="157">
        <f t="shared" si="305"/>
        <v>11882775419</v>
      </c>
      <c r="G4878" s="166">
        <f t="shared" si="306"/>
        <v>69.524136693086675</v>
      </c>
      <c r="H4878" s="166">
        <f t="shared" si="307"/>
        <v>69.524136693086675</v>
      </c>
      <c r="I4878" s="166">
        <f t="shared" si="304"/>
        <v>69.524136693086675</v>
      </c>
    </row>
    <row r="4879" spans="1:9" x14ac:dyDescent="0.2">
      <c r="A4879" s="337" t="s">
        <v>1586</v>
      </c>
      <c r="B4879" s="328">
        <v>24340021812</v>
      </c>
      <c r="C4879" s="328">
        <v>24340021812</v>
      </c>
      <c r="D4879" s="328">
        <v>24340021812</v>
      </c>
      <c r="E4879" s="328">
        <v>24340021812</v>
      </c>
      <c r="F4879" s="157">
        <f t="shared" si="305"/>
        <v>0</v>
      </c>
      <c r="G4879" s="166">
        <f t="shared" si="306"/>
        <v>100</v>
      </c>
      <c r="H4879" s="166">
        <f t="shared" si="307"/>
        <v>100</v>
      </c>
      <c r="I4879" s="166">
        <f t="shared" si="304"/>
        <v>100</v>
      </c>
    </row>
    <row r="4880" spans="1:9" x14ac:dyDescent="0.2">
      <c r="A4880" s="337" t="s">
        <v>1587</v>
      </c>
      <c r="B4880" s="328">
        <v>38846801272</v>
      </c>
      <c r="C4880" s="328">
        <v>24882156606</v>
      </c>
      <c r="D4880" s="328">
        <v>24882156606</v>
      </c>
      <c r="E4880" s="328">
        <v>24882156606</v>
      </c>
      <c r="F4880" s="157">
        <f t="shared" si="305"/>
        <v>13964644666</v>
      </c>
      <c r="G4880" s="166">
        <f t="shared" si="306"/>
        <v>64.052008894576758</v>
      </c>
      <c r="H4880" s="166">
        <f t="shared" si="307"/>
        <v>64.052008894576758</v>
      </c>
      <c r="I4880" s="166">
        <f t="shared" si="304"/>
        <v>64.052008894576758</v>
      </c>
    </row>
    <row r="4881" spans="1:9" x14ac:dyDescent="0.2">
      <c r="A4881" s="337" t="s">
        <v>1588</v>
      </c>
      <c r="B4881" s="328">
        <v>8974376977</v>
      </c>
      <c r="C4881" s="328">
        <v>8974376977</v>
      </c>
      <c r="D4881" s="328">
        <v>8974376977</v>
      </c>
      <c r="E4881" s="328">
        <v>8974376977</v>
      </c>
      <c r="F4881" s="157">
        <f t="shared" si="305"/>
        <v>0</v>
      </c>
      <c r="G4881" s="166">
        <f t="shared" si="306"/>
        <v>100</v>
      </c>
      <c r="H4881" s="166">
        <f t="shared" si="307"/>
        <v>100</v>
      </c>
      <c r="I4881" s="166">
        <f t="shared" si="304"/>
        <v>100</v>
      </c>
    </row>
    <row r="4882" spans="1:9" x14ac:dyDescent="0.2">
      <c r="A4882" s="337" t="s">
        <v>1589</v>
      </c>
      <c r="B4882" s="328">
        <v>2979833377</v>
      </c>
      <c r="C4882" s="328">
        <v>2979833377</v>
      </c>
      <c r="D4882" s="328">
        <v>2979833377</v>
      </c>
      <c r="E4882" s="328">
        <v>2979833377</v>
      </c>
      <c r="F4882" s="157">
        <f t="shared" si="305"/>
        <v>0</v>
      </c>
      <c r="G4882" s="166">
        <f t="shared" si="306"/>
        <v>100</v>
      </c>
      <c r="H4882" s="166">
        <f t="shared" si="307"/>
        <v>100</v>
      </c>
      <c r="I4882" s="166">
        <f t="shared" si="304"/>
        <v>100</v>
      </c>
    </row>
    <row r="4883" spans="1:9" x14ac:dyDescent="0.2">
      <c r="A4883" s="325" t="s">
        <v>1590</v>
      </c>
      <c r="B4883" s="324">
        <v>79016779478</v>
      </c>
      <c r="C4883" s="324">
        <v>55602075635.210007</v>
      </c>
      <c r="D4883" s="324">
        <v>37722206709.600006</v>
      </c>
      <c r="E4883" s="324">
        <v>37180450373.199997</v>
      </c>
      <c r="F4883" s="205">
        <f t="shared" si="305"/>
        <v>23414703842.789993</v>
      </c>
      <c r="G4883" s="204">
        <f t="shared" si="306"/>
        <v>70.367428288684991</v>
      </c>
      <c r="H4883" s="204">
        <f t="shared" si="307"/>
        <v>47.739488952599864</v>
      </c>
      <c r="I4883" s="204">
        <f t="shared" si="304"/>
        <v>47.053867063199974</v>
      </c>
    </row>
    <row r="4884" spans="1:9" x14ac:dyDescent="0.2">
      <c r="A4884" s="326" t="s">
        <v>109</v>
      </c>
      <c r="B4884" s="324">
        <v>57558857000</v>
      </c>
      <c r="C4884" s="324">
        <v>37617339028.800003</v>
      </c>
      <c r="D4884" s="324">
        <v>28892053864.57</v>
      </c>
      <c r="E4884" s="324">
        <v>28369072528.169998</v>
      </c>
      <c r="F4884" s="205">
        <f t="shared" si="305"/>
        <v>19941517971.199997</v>
      </c>
      <c r="G4884" s="204">
        <f t="shared" si="306"/>
        <v>65.354562250602029</v>
      </c>
      <c r="H4884" s="204">
        <f t="shared" si="307"/>
        <v>50.195669911530729</v>
      </c>
      <c r="I4884" s="204">
        <f t="shared" si="304"/>
        <v>49.287067198311455</v>
      </c>
    </row>
    <row r="4885" spans="1:9" x14ac:dyDescent="0.2">
      <c r="A4885" s="327" t="s">
        <v>28</v>
      </c>
      <c r="B4885" s="324">
        <v>32035445000</v>
      </c>
      <c r="C4885" s="324">
        <v>16972104799.030001</v>
      </c>
      <c r="D4885" s="324">
        <v>16971383898.43</v>
      </c>
      <c r="E4885" s="324">
        <v>16460438235.43</v>
      </c>
      <c r="F4885" s="161">
        <f t="shared" si="305"/>
        <v>15063340200.969999</v>
      </c>
      <c r="G4885" s="162">
        <f t="shared" si="306"/>
        <v>52.979144816093552</v>
      </c>
      <c r="H4885" s="162">
        <f t="shared" si="307"/>
        <v>52.976894494301554</v>
      </c>
      <c r="I4885" s="162">
        <f t="shared" si="304"/>
        <v>51.38195594108339</v>
      </c>
    </row>
    <row r="4886" spans="1:9" x14ac:dyDescent="0.2">
      <c r="A4886" s="337" t="s">
        <v>110</v>
      </c>
      <c r="B4886" s="328">
        <v>19437304596</v>
      </c>
      <c r="C4886" s="328">
        <v>11029774701.030001</v>
      </c>
      <c r="D4886" s="328">
        <v>11029774700.43</v>
      </c>
      <c r="E4886" s="328">
        <v>10974626678.43</v>
      </c>
      <c r="F4886" s="157">
        <f t="shared" si="305"/>
        <v>8407529894.9699993</v>
      </c>
      <c r="G4886" s="166">
        <f t="shared" si="306"/>
        <v>56.745392070975811</v>
      </c>
      <c r="H4886" s="166">
        <f t="shared" si="307"/>
        <v>56.745392067888957</v>
      </c>
      <c r="I4886" s="166">
        <f t="shared" si="304"/>
        <v>56.461669488312019</v>
      </c>
    </row>
    <row r="4887" spans="1:9" x14ac:dyDescent="0.2">
      <c r="A4887" s="337" t="s">
        <v>111</v>
      </c>
      <c r="B4887" s="328">
        <v>6792492385</v>
      </c>
      <c r="C4887" s="328">
        <v>4072867090</v>
      </c>
      <c r="D4887" s="328">
        <v>4072146190</v>
      </c>
      <c r="E4887" s="328">
        <v>3661931190</v>
      </c>
      <c r="F4887" s="157">
        <f t="shared" si="305"/>
        <v>2719625295</v>
      </c>
      <c r="G4887" s="166">
        <f t="shared" si="306"/>
        <v>59.961305205055446</v>
      </c>
      <c r="H4887" s="166">
        <f t="shared" si="307"/>
        <v>59.950692016859733</v>
      </c>
      <c r="I4887" s="166">
        <f t="shared" si="304"/>
        <v>53.911450796569426</v>
      </c>
    </row>
    <row r="4888" spans="1:9" x14ac:dyDescent="0.2">
      <c r="A4888" s="337" t="s">
        <v>112</v>
      </c>
      <c r="B4888" s="328">
        <v>3634318432</v>
      </c>
      <c r="C4888" s="328">
        <v>1869463008</v>
      </c>
      <c r="D4888" s="328">
        <v>1869463008</v>
      </c>
      <c r="E4888" s="328">
        <v>1823880367</v>
      </c>
      <c r="F4888" s="157">
        <f t="shared" si="305"/>
        <v>1764855424</v>
      </c>
      <c r="G4888" s="166">
        <f t="shared" si="306"/>
        <v>51.439163710572736</v>
      </c>
      <c r="H4888" s="166">
        <f t="shared" si="307"/>
        <v>51.439163710572736</v>
      </c>
      <c r="I4888" s="166">
        <f t="shared" si="304"/>
        <v>50.184935666088606</v>
      </c>
    </row>
    <row r="4889" spans="1:9" x14ac:dyDescent="0.2">
      <c r="A4889" s="337" t="s">
        <v>216</v>
      </c>
      <c r="B4889" s="328">
        <v>2171329587</v>
      </c>
      <c r="C4889" s="328">
        <v>0</v>
      </c>
      <c r="D4889" s="328">
        <v>0</v>
      </c>
      <c r="E4889" s="328">
        <v>0</v>
      </c>
      <c r="F4889" s="157">
        <f t="shared" si="305"/>
        <v>2171329587</v>
      </c>
      <c r="G4889" s="166">
        <f t="shared" si="306"/>
        <v>0</v>
      </c>
      <c r="H4889" s="166">
        <f t="shared" si="307"/>
        <v>0</v>
      </c>
      <c r="I4889" s="166">
        <f t="shared" si="304"/>
        <v>0</v>
      </c>
    </row>
    <row r="4890" spans="1:9" x14ac:dyDescent="0.2">
      <c r="A4890" s="327" t="s">
        <v>29</v>
      </c>
      <c r="B4890" s="324">
        <v>22783084115</v>
      </c>
      <c r="C4890" s="324">
        <v>20489527917.77</v>
      </c>
      <c r="D4890" s="324">
        <v>11796294878.139999</v>
      </c>
      <c r="E4890" s="324">
        <v>11784259204.74</v>
      </c>
      <c r="F4890" s="205">
        <f t="shared" si="305"/>
        <v>2293556197.2299995</v>
      </c>
      <c r="G4890" s="204">
        <f t="shared" si="306"/>
        <v>89.933074092809235</v>
      </c>
      <c r="H4890" s="204">
        <f t="shared" si="307"/>
        <v>51.776549735746777</v>
      </c>
      <c r="I4890" s="204">
        <f t="shared" si="304"/>
        <v>51.72372250068392</v>
      </c>
    </row>
    <row r="4891" spans="1:9" x14ac:dyDescent="0.2">
      <c r="A4891" s="337" t="s">
        <v>113</v>
      </c>
      <c r="B4891" s="328">
        <v>22783084115</v>
      </c>
      <c r="C4891" s="328">
        <v>20489527917.77</v>
      </c>
      <c r="D4891" s="328">
        <v>11796294878.139999</v>
      </c>
      <c r="E4891" s="328">
        <v>11784259204.74</v>
      </c>
      <c r="F4891" s="157">
        <f t="shared" si="305"/>
        <v>2293556197.2299995</v>
      </c>
      <c r="G4891" s="166">
        <f t="shared" si="306"/>
        <v>89.933074092809235</v>
      </c>
      <c r="H4891" s="166">
        <f t="shared" si="307"/>
        <v>51.776549735746777</v>
      </c>
      <c r="I4891" s="166">
        <f t="shared" si="304"/>
        <v>51.72372250068392</v>
      </c>
    </row>
    <row r="4892" spans="1:9" x14ac:dyDescent="0.2">
      <c r="A4892" s="327" t="s">
        <v>30</v>
      </c>
      <c r="B4892" s="324">
        <v>2572511885</v>
      </c>
      <c r="C4892" s="324">
        <v>154971312</v>
      </c>
      <c r="D4892" s="324">
        <v>123640088</v>
      </c>
      <c r="E4892" s="324">
        <v>123640088</v>
      </c>
      <c r="F4892" s="205">
        <f t="shared" si="305"/>
        <v>2417540573</v>
      </c>
      <c r="G4892" s="204">
        <f t="shared" si="306"/>
        <v>6.0241242383997768</v>
      </c>
      <c r="H4892" s="204">
        <f t="shared" si="307"/>
        <v>4.8062008467649893</v>
      </c>
      <c r="I4892" s="204">
        <f t="shared" si="304"/>
        <v>4.8062008467649893</v>
      </c>
    </row>
    <row r="4893" spans="1:9" x14ac:dyDescent="0.2">
      <c r="A4893" s="337" t="s">
        <v>115</v>
      </c>
      <c r="B4893" s="328">
        <v>1780637885</v>
      </c>
      <c r="C4893" s="328">
        <v>0</v>
      </c>
      <c r="D4893" s="328">
        <v>0</v>
      </c>
      <c r="E4893" s="328">
        <v>0</v>
      </c>
      <c r="F4893" s="157">
        <f t="shared" si="305"/>
        <v>1780637885</v>
      </c>
      <c r="G4893" s="166">
        <f t="shared" si="306"/>
        <v>0</v>
      </c>
      <c r="H4893" s="166">
        <f t="shared" si="307"/>
        <v>0</v>
      </c>
      <c r="I4893" s="166">
        <f t="shared" si="304"/>
        <v>0</v>
      </c>
    </row>
    <row r="4894" spans="1:9" x14ac:dyDescent="0.2">
      <c r="A4894" s="337" t="s">
        <v>118</v>
      </c>
      <c r="B4894" s="328">
        <v>117523000</v>
      </c>
      <c r="C4894" s="328">
        <v>97005539</v>
      </c>
      <c r="D4894" s="328">
        <v>68606753</v>
      </c>
      <c r="E4894" s="328">
        <v>68606753</v>
      </c>
      <c r="F4894" s="157">
        <f t="shared" si="305"/>
        <v>20517461</v>
      </c>
      <c r="G4894" s="166">
        <f t="shared" si="306"/>
        <v>82.541748423712804</v>
      </c>
      <c r="H4894" s="166">
        <f t="shared" si="307"/>
        <v>58.37729891170239</v>
      </c>
      <c r="I4894" s="166">
        <f t="shared" si="304"/>
        <v>58.37729891170239</v>
      </c>
    </row>
    <row r="4895" spans="1:9" x14ac:dyDescent="0.2">
      <c r="A4895" s="337" t="s">
        <v>124</v>
      </c>
      <c r="B4895" s="328">
        <v>674351000</v>
      </c>
      <c r="C4895" s="328">
        <v>57965773</v>
      </c>
      <c r="D4895" s="328">
        <v>55033335</v>
      </c>
      <c r="E4895" s="328">
        <v>55033335</v>
      </c>
      <c r="F4895" s="157">
        <f t="shared" si="305"/>
        <v>616385227</v>
      </c>
      <c r="G4895" s="166">
        <f t="shared" si="306"/>
        <v>8.5957866155755678</v>
      </c>
      <c r="H4895" s="166">
        <f t="shared" si="307"/>
        <v>8.1609332528608984</v>
      </c>
      <c r="I4895" s="166">
        <f t="shared" si="304"/>
        <v>8.1609332528608984</v>
      </c>
    </row>
    <row r="4896" spans="1:9" x14ac:dyDescent="0.2">
      <c r="A4896" s="327" t="s">
        <v>127</v>
      </c>
      <c r="B4896" s="324">
        <v>167816000</v>
      </c>
      <c r="C4896" s="324">
        <v>735000</v>
      </c>
      <c r="D4896" s="324">
        <v>735000</v>
      </c>
      <c r="E4896" s="324">
        <v>735000</v>
      </c>
      <c r="F4896" s="205">
        <f t="shared" si="305"/>
        <v>167081000</v>
      </c>
      <c r="G4896" s="204">
        <f t="shared" si="306"/>
        <v>0.43797969204366688</v>
      </c>
      <c r="H4896" s="204">
        <f t="shared" si="307"/>
        <v>0.43797969204366688</v>
      </c>
      <c r="I4896" s="204">
        <f t="shared" si="304"/>
        <v>0.43797969204366688</v>
      </c>
    </row>
    <row r="4897" spans="1:9" x14ac:dyDescent="0.2">
      <c r="A4897" s="337" t="s">
        <v>128</v>
      </c>
      <c r="B4897" s="328">
        <v>1177000</v>
      </c>
      <c r="C4897" s="328">
        <v>435000</v>
      </c>
      <c r="D4897" s="328">
        <v>435000</v>
      </c>
      <c r="E4897" s="328">
        <v>435000</v>
      </c>
      <c r="F4897" s="157">
        <f t="shared" si="305"/>
        <v>742000</v>
      </c>
      <c r="G4897" s="166">
        <f t="shared" si="306"/>
        <v>36.958368734069666</v>
      </c>
      <c r="H4897" s="166">
        <f t="shared" si="307"/>
        <v>36.958368734069666</v>
      </c>
      <c r="I4897" s="166">
        <f t="shared" si="304"/>
        <v>36.958368734069666</v>
      </c>
    </row>
    <row r="4898" spans="1:9" x14ac:dyDescent="0.2">
      <c r="A4898" s="337" t="s">
        <v>129</v>
      </c>
      <c r="B4898" s="328">
        <v>5143000</v>
      </c>
      <c r="C4898" s="328">
        <v>300000</v>
      </c>
      <c r="D4898" s="328">
        <v>300000</v>
      </c>
      <c r="E4898" s="328">
        <v>300000</v>
      </c>
      <c r="F4898" s="157">
        <f t="shared" si="305"/>
        <v>4843000</v>
      </c>
      <c r="G4898" s="166">
        <f t="shared" si="306"/>
        <v>5.8331713007971997</v>
      </c>
      <c r="H4898" s="166">
        <f t="shared" si="307"/>
        <v>5.8331713007971997</v>
      </c>
      <c r="I4898" s="166">
        <f t="shared" si="304"/>
        <v>5.8331713007971997</v>
      </c>
    </row>
    <row r="4899" spans="1:9" x14ac:dyDescent="0.2">
      <c r="A4899" s="337" t="s">
        <v>130</v>
      </c>
      <c r="B4899" s="328">
        <v>161496000</v>
      </c>
      <c r="C4899" s="328">
        <v>0</v>
      </c>
      <c r="D4899" s="328">
        <v>0</v>
      </c>
      <c r="E4899" s="328">
        <v>0</v>
      </c>
      <c r="F4899" s="157">
        <f t="shared" si="305"/>
        <v>161496000</v>
      </c>
      <c r="G4899" s="166">
        <f t="shared" si="306"/>
        <v>0</v>
      </c>
      <c r="H4899" s="166">
        <f t="shared" si="307"/>
        <v>0</v>
      </c>
      <c r="I4899" s="166">
        <f t="shared" si="304"/>
        <v>0</v>
      </c>
    </row>
    <row r="4900" spans="1:9" x14ac:dyDescent="0.2">
      <c r="A4900" s="326" t="s">
        <v>131</v>
      </c>
      <c r="B4900" s="324">
        <v>21457922478</v>
      </c>
      <c r="C4900" s="324">
        <v>17984736606.41</v>
      </c>
      <c r="D4900" s="324">
        <v>8830152845.0300007</v>
      </c>
      <c r="E4900" s="324">
        <v>8811377845.0300007</v>
      </c>
      <c r="F4900" s="205">
        <f t="shared" si="305"/>
        <v>3473185871.5900002</v>
      </c>
      <c r="G4900" s="204">
        <f t="shared" si="306"/>
        <v>83.813969525004453</v>
      </c>
      <c r="H4900" s="204">
        <f t="shared" si="307"/>
        <v>41.151014754961594</v>
      </c>
      <c r="I4900" s="204">
        <f t="shared" si="304"/>
        <v>41.063517934058972</v>
      </c>
    </row>
    <row r="4901" spans="1:9" x14ac:dyDescent="0.2">
      <c r="A4901" s="327" t="s">
        <v>1653</v>
      </c>
      <c r="B4901" s="324">
        <v>21457922478</v>
      </c>
      <c r="C4901" s="324">
        <v>17984736606.41</v>
      </c>
      <c r="D4901" s="324">
        <v>8830152845.0300007</v>
      </c>
      <c r="E4901" s="324">
        <v>8811377845.0300007</v>
      </c>
      <c r="F4901" s="205">
        <f t="shared" si="305"/>
        <v>3473185871.5900002</v>
      </c>
      <c r="G4901" s="204">
        <f t="shared" si="306"/>
        <v>83.813969525004453</v>
      </c>
      <c r="H4901" s="204">
        <f t="shared" si="307"/>
        <v>41.151014754961594</v>
      </c>
      <c r="I4901" s="204">
        <f t="shared" si="304"/>
        <v>41.063517934058972</v>
      </c>
    </row>
    <row r="4902" spans="1:9" x14ac:dyDescent="0.2">
      <c r="A4902" s="337" t="s">
        <v>1588</v>
      </c>
      <c r="B4902" s="328">
        <v>11548164897</v>
      </c>
      <c r="C4902" s="328">
        <v>8947577000.3999996</v>
      </c>
      <c r="D4902" s="328">
        <v>3399654458.2600002</v>
      </c>
      <c r="E4902" s="328">
        <v>3392914458.2600002</v>
      </c>
      <c r="F4902" s="157">
        <f t="shared" si="305"/>
        <v>2600587896.6000004</v>
      </c>
      <c r="G4902" s="166">
        <f t="shared" si="306"/>
        <v>77.480509502634604</v>
      </c>
      <c r="H4902" s="166">
        <f t="shared" si="307"/>
        <v>29.438915088086137</v>
      </c>
      <c r="I4902" s="166">
        <f t="shared" si="304"/>
        <v>29.380550836621815</v>
      </c>
    </row>
    <row r="4903" spans="1:9" x14ac:dyDescent="0.2">
      <c r="A4903" s="337" t="s">
        <v>1591</v>
      </c>
      <c r="B4903" s="328">
        <v>9909757581</v>
      </c>
      <c r="C4903" s="328">
        <v>9037159606.0100002</v>
      </c>
      <c r="D4903" s="328">
        <v>5430498386.7700005</v>
      </c>
      <c r="E4903" s="328">
        <v>5418463386.7700005</v>
      </c>
      <c r="F4903" s="157">
        <f t="shared" si="305"/>
        <v>872597974.98999977</v>
      </c>
      <c r="G4903" s="166">
        <f t="shared" si="306"/>
        <v>91.194557809738626</v>
      </c>
      <c r="H4903" s="166">
        <f t="shared" si="307"/>
        <v>54.799507882835677</v>
      </c>
      <c r="I4903" s="166">
        <f t="shared" si="304"/>
        <v>54.678061925135616</v>
      </c>
    </row>
    <row r="4904" spans="1:9" x14ac:dyDescent="0.2">
      <c r="A4904" s="336" t="s">
        <v>70</v>
      </c>
      <c r="B4904" s="324">
        <v>9763642341949</v>
      </c>
      <c r="C4904" s="324">
        <v>7387601801097.9199</v>
      </c>
      <c r="D4904" s="324">
        <v>3346931340615.5605</v>
      </c>
      <c r="E4904" s="324">
        <v>3345253397775.5605</v>
      </c>
      <c r="F4904" s="205">
        <f t="shared" si="305"/>
        <v>2376040540851.0801</v>
      </c>
      <c r="G4904" s="204">
        <f t="shared" si="306"/>
        <v>75.664404147184499</v>
      </c>
      <c r="H4904" s="204">
        <f t="shared" si="307"/>
        <v>34.279536502844209</v>
      </c>
      <c r="I4904" s="204">
        <f t="shared" si="304"/>
        <v>34.262350879065359</v>
      </c>
    </row>
    <row r="4905" spans="1:9" x14ac:dyDescent="0.2">
      <c r="A4905" s="325" t="s">
        <v>1592</v>
      </c>
      <c r="B4905" s="324">
        <v>5365117999240</v>
      </c>
      <c r="C4905" s="324">
        <v>3263362609556.8501</v>
      </c>
      <c r="D4905" s="324">
        <v>2590589698706.1704</v>
      </c>
      <c r="E4905" s="324">
        <v>2588918869610.1704</v>
      </c>
      <c r="F4905" s="205">
        <f t="shared" si="305"/>
        <v>2101755389683.1499</v>
      </c>
      <c r="G4905" s="204">
        <f t="shared" si="306"/>
        <v>60.825551460734403</v>
      </c>
      <c r="H4905" s="204">
        <f t="shared" si="307"/>
        <v>48.285791646579675</v>
      </c>
      <c r="I4905" s="204">
        <f t="shared" si="304"/>
        <v>48.254649198338335</v>
      </c>
    </row>
    <row r="4906" spans="1:9" x14ac:dyDescent="0.2">
      <c r="A4906" s="326" t="s">
        <v>109</v>
      </c>
      <c r="B4906" s="324">
        <v>3748231546562</v>
      </c>
      <c r="C4906" s="324">
        <v>2534467422062.4897</v>
      </c>
      <c r="D4906" s="324">
        <v>2521345505389.25</v>
      </c>
      <c r="E4906" s="324">
        <v>2519749226015.25</v>
      </c>
      <c r="F4906" s="205">
        <f t="shared" si="305"/>
        <v>1213764124499.5103</v>
      </c>
      <c r="G4906" s="204">
        <f t="shared" si="306"/>
        <v>67.617685582609909</v>
      </c>
      <c r="H4906" s="204">
        <f t="shared" si="307"/>
        <v>67.267602709920908</v>
      </c>
      <c r="I4906" s="204">
        <f t="shared" si="304"/>
        <v>67.225015176195456</v>
      </c>
    </row>
    <row r="4907" spans="1:9" x14ac:dyDescent="0.2">
      <c r="A4907" s="327" t="s">
        <v>28</v>
      </c>
      <c r="B4907" s="324">
        <v>59386902000</v>
      </c>
      <c r="C4907" s="324">
        <v>33418328423</v>
      </c>
      <c r="D4907" s="324">
        <v>33343885828</v>
      </c>
      <c r="E4907" s="324">
        <v>33274804441</v>
      </c>
      <c r="F4907" s="205">
        <f t="shared" si="305"/>
        <v>25968573577</v>
      </c>
      <c r="G4907" s="204">
        <f t="shared" si="306"/>
        <v>56.272220468749154</v>
      </c>
      <c r="H4907" s="204">
        <f t="shared" si="307"/>
        <v>56.146868594020951</v>
      </c>
      <c r="I4907" s="204">
        <f t="shared" si="304"/>
        <v>56.030544312616271</v>
      </c>
    </row>
    <row r="4908" spans="1:9" x14ac:dyDescent="0.2">
      <c r="A4908" s="337" t="s">
        <v>110</v>
      </c>
      <c r="B4908" s="328">
        <v>39789224000</v>
      </c>
      <c r="C4908" s="328">
        <v>21733300486</v>
      </c>
      <c r="D4908" s="328">
        <v>21679422716</v>
      </c>
      <c r="E4908" s="328">
        <v>21633439011</v>
      </c>
      <c r="F4908" s="157">
        <f t="shared" si="305"/>
        <v>18055923514</v>
      </c>
      <c r="G4908" s="166">
        <f t="shared" si="306"/>
        <v>54.621071489104686</v>
      </c>
      <c r="H4908" s="166">
        <f t="shared" si="307"/>
        <v>54.485663545486588</v>
      </c>
      <c r="I4908" s="166">
        <f t="shared" si="304"/>
        <v>54.370095307714472</v>
      </c>
    </row>
    <row r="4909" spans="1:9" x14ac:dyDescent="0.2">
      <c r="A4909" s="337" t="s">
        <v>111</v>
      </c>
      <c r="B4909" s="328">
        <v>14134083000</v>
      </c>
      <c r="C4909" s="328">
        <v>8394314668</v>
      </c>
      <c r="D4909" s="328">
        <v>8394255037</v>
      </c>
      <c r="E4909" s="328">
        <v>8394255037</v>
      </c>
      <c r="F4909" s="157">
        <f t="shared" si="305"/>
        <v>5739768332</v>
      </c>
      <c r="G4909" s="166">
        <f t="shared" si="306"/>
        <v>59.390585636153403</v>
      </c>
      <c r="H4909" s="166">
        <f t="shared" si="307"/>
        <v>59.390163741078929</v>
      </c>
      <c r="I4909" s="166">
        <f t="shared" si="304"/>
        <v>59.390163741078929</v>
      </c>
    </row>
    <row r="4910" spans="1:9" x14ac:dyDescent="0.2">
      <c r="A4910" s="337" t="s">
        <v>112</v>
      </c>
      <c r="B4910" s="328">
        <v>5463595000</v>
      </c>
      <c r="C4910" s="328">
        <v>3290713269</v>
      </c>
      <c r="D4910" s="328">
        <v>3270208075</v>
      </c>
      <c r="E4910" s="328">
        <v>3247110393</v>
      </c>
      <c r="F4910" s="157">
        <f t="shared" si="305"/>
        <v>2172881731</v>
      </c>
      <c r="G4910" s="166">
        <f t="shared" si="306"/>
        <v>60.229816979479637</v>
      </c>
      <c r="H4910" s="166">
        <f t="shared" si="307"/>
        <v>59.854511086564798</v>
      </c>
      <c r="I4910" s="166">
        <f t="shared" si="304"/>
        <v>59.431754970857099</v>
      </c>
    </row>
    <row r="4911" spans="1:9" x14ac:dyDescent="0.2">
      <c r="A4911" s="327" t="s">
        <v>29</v>
      </c>
      <c r="B4911" s="324">
        <v>14318932000</v>
      </c>
      <c r="C4911" s="324">
        <v>12544548624.379999</v>
      </c>
      <c r="D4911" s="324">
        <v>7887254699.1400003</v>
      </c>
      <c r="E4911" s="324">
        <v>7839014447.1400003</v>
      </c>
      <c r="F4911" s="205">
        <f t="shared" si="305"/>
        <v>1774383375.6200008</v>
      </c>
      <c r="G4911" s="204">
        <f t="shared" si="306"/>
        <v>87.608130441432351</v>
      </c>
      <c r="H4911" s="204">
        <f t="shared" si="307"/>
        <v>55.082702391072182</v>
      </c>
      <c r="I4911" s="204">
        <f t="shared" si="304"/>
        <v>54.745803996694733</v>
      </c>
    </row>
    <row r="4912" spans="1:9" x14ac:dyDescent="0.2">
      <c r="A4912" s="337" t="s">
        <v>113</v>
      </c>
      <c r="B4912" s="328">
        <v>14318932000</v>
      </c>
      <c r="C4912" s="328">
        <v>12544548624.379999</v>
      </c>
      <c r="D4912" s="328">
        <v>7887254699.1400003</v>
      </c>
      <c r="E4912" s="328">
        <v>7839014447.1400003</v>
      </c>
      <c r="F4912" s="157">
        <f t="shared" si="305"/>
        <v>1774383375.6200008</v>
      </c>
      <c r="G4912" s="166">
        <f t="shared" si="306"/>
        <v>87.608130441432351</v>
      </c>
      <c r="H4912" s="166">
        <f t="shared" si="307"/>
        <v>55.082702391072182</v>
      </c>
      <c r="I4912" s="166">
        <f t="shared" si="304"/>
        <v>54.745803996694733</v>
      </c>
    </row>
    <row r="4913" spans="1:9" x14ac:dyDescent="0.2">
      <c r="A4913" s="327" t="s">
        <v>30</v>
      </c>
      <c r="B4913" s="324">
        <v>3660995712562</v>
      </c>
      <c r="C4913" s="324">
        <v>2488276996346.1099</v>
      </c>
      <c r="D4913" s="324">
        <v>2479886816193.1099</v>
      </c>
      <c r="E4913" s="324">
        <v>2478407858458.1099</v>
      </c>
      <c r="F4913" s="205">
        <f t="shared" si="305"/>
        <v>1172718716215.8901</v>
      </c>
      <c r="G4913" s="204">
        <f t="shared" si="306"/>
        <v>67.96721962301315</v>
      </c>
      <c r="H4913" s="204">
        <f t="shared" si="307"/>
        <v>67.738042076472709</v>
      </c>
      <c r="I4913" s="204">
        <f t="shared" si="304"/>
        <v>67.697644385485944</v>
      </c>
    </row>
    <row r="4914" spans="1:9" x14ac:dyDescent="0.2">
      <c r="A4914" s="337" t="s">
        <v>115</v>
      </c>
      <c r="B4914" s="328">
        <v>3175000000</v>
      </c>
      <c r="C4914" s="328">
        <v>0</v>
      </c>
      <c r="D4914" s="328">
        <v>0</v>
      </c>
      <c r="E4914" s="328">
        <v>0</v>
      </c>
      <c r="F4914" s="157">
        <f t="shared" si="305"/>
        <v>3175000000</v>
      </c>
      <c r="G4914" s="166">
        <f t="shared" si="306"/>
        <v>0</v>
      </c>
      <c r="H4914" s="166">
        <f t="shared" si="307"/>
        <v>0</v>
      </c>
      <c r="I4914" s="166">
        <f t="shared" si="304"/>
        <v>0</v>
      </c>
    </row>
    <row r="4915" spans="1:9" x14ac:dyDescent="0.2">
      <c r="A4915" s="337" t="s">
        <v>1593</v>
      </c>
      <c r="B4915" s="328">
        <v>3624435882562</v>
      </c>
      <c r="C4915" s="328">
        <v>2456001964463</v>
      </c>
      <c r="D4915" s="328">
        <v>2456001964463</v>
      </c>
      <c r="E4915" s="328">
        <v>2454523006728</v>
      </c>
      <c r="F4915" s="157">
        <f t="shared" si="305"/>
        <v>1168433918099</v>
      </c>
      <c r="G4915" s="166">
        <f t="shared" si="306"/>
        <v>67.762323408158338</v>
      </c>
      <c r="H4915" s="166">
        <f t="shared" si="307"/>
        <v>67.762323408158338</v>
      </c>
      <c r="I4915" s="166">
        <f t="shared" si="304"/>
        <v>67.721518224043592</v>
      </c>
    </row>
    <row r="4916" spans="1:9" x14ac:dyDescent="0.2">
      <c r="A4916" s="337" t="s">
        <v>153</v>
      </c>
      <c r="B4916" s="328">
        <v>21349000</v>
      </c>
      <c r="C4916" s="328">
        <v>5799238</v>
      </c>
      <c r="D4916" s="328">
        <v>5799238</v>
      </c>
      <c r="E4916" s="328">
        <v>5799238</v>
      </c>
      <c r="F4916" s="157">
        <f t="shared" si="305"/>
        <v>15549762</v>
      </c>
      <c r="G4916" s="166">
        <f t="shared" si="306"/>
        <v>27.163979577497777</v>
      </c>
      <c r="H4916" s="166">
        <f t="shared" si="307"/>
        <v>27.163979577497777</v>
      </c>
      <c r="I4916" s="166">
        <f t="shared" si="304"/>
        <v>27.163979577497777</v>
      </c>
    </row>
    <row r="4917" spans="1:9" x14ac:dyDescent="0.2">
      <c r="A4917" s="337" t="s">
        <v>118</v>
      </c>
      <c r="B4917" s="328">
        <v>223481000</v>
      </c>
      <c r="C4917" s="328">
        <v>61623803</v>
      </c>
      <c r="D4917" s="328">
        <v>53650020</v>
      </c>
      <c r="E4917" s="328">
        <v>53650020</v>
      </c>
      <c r="F4917" s="157">
        <f t="shared" si="305"/>
        <v>161857197</v>
      </c>
      <c r="G4917" s="166">
        <f t="shared" si="306"/>
        <v>27.574515506911101</v>
      </c>
      <c r="H4917" s="166">
        <f t="shared" si="307"/>
        <v>24.00652404454965</v>
      </c>
      <c r="I4917" s="166">
        <f t="shared" si="304"/>
        <v>24.00652404454965</v>
      </c>
    </row>
    <row r="4918" spans="1:9" x14ac:dyDescent="0.2">
      <c r="A4918" s="337" t="s">
        <v>1594</v>
      </c>
      <c r="B4918" s="328">
        <v>32190000000</v>
      </c>
      <c r="C4918" s="328">
        <v>32190000000</v>
      </c>
      <c r="D4918" s="328">
        <v>23807793630</v>
      </c>
      <c r="E4918" s="328">
        <v>23807793630</v>
      </c>
      <c r="F4918" s="157">
        <f t="shared" si="305"/>
        <v>0</v>
      </c>
      <c r="G4918" s="166">
        <f t="shared" si="306"/>
        <v>100</v>
      </c>
      <c r="H4918" s="166">
        <f t="shared" si="307"/>
        <v>73.960216309412857</v>
      </c>
      <c r="I4918" s="166">
        <f t="shared" si="304"/>
        <v>73.960216309412857</v>
      </c>
    </row>
    <row r="4919" spans="1:9" x14ac:dyDescent="0.2">
      <c r="A4919" s="337" t="s">
        <v>124</v>
      </c>
      <c r="B4919" s="328">
        <v>950000000</v>
      </c>
      <c r="C4919" s="328">
        <v>17608842.109999999</v>
      </c>
      <c r="D4919" s="328">
        <v>17608842.109999999</v>
      </c>
      <c r="E4919" s="328">
        <v>17608842.109999999</v>
      </c>
      <c r="F4919" s="157">
        <f t="shared" si="305"/>
        <v>932391157.88999999</v>
      </c>
      <c r="G4919" s="166">
        <f t="shared" si="306"/>
        <v>1.8535623273684207</v>
      </c>
      <c r="H4919" s="166">
        <f t="shared" si="307"/>
        <v>1.8535623273684207</v>
      </c>
      <c r="I4919" s="166">
        <f t="shared" si="304"/>
        <v>1.8535623273684207</v>
      </c>
    </row>
    <row r="4920" spans="1:9" x14ac:dyDescent="0.2">
      <c r="A4920" s="327" t="s">
        <v>127</v>
      </c>
      <c r="B4920" s="324">
        <v>13530000000</v>
      </c>
      <c r="C4920" s="324">
        <v>227548669</v>
      </c>
      <c r="D4920" s="324">
        <v>227548669</v>
      </c>
      <c r="E4920" s="324">
        <v>227548669</v>
      </c>
      <c r="F4920" s="205">
        <f t="shared" si="305"/>
        <v>13302451331</v>
      </c>
      <c r="G4920" s="204">
        <f t="shared" si="306"/>
        <v>1.681808344419808</v>
      </c>
      <c r="H4920" s="204">
        <f t="shared" si="307"/>
        <v>1.681808344419808</v>
      </c>
      <c r="I4920" s="204">
        <f t="shared" si="304"/>
        <v>1.681808344419808</v>
      </c>
    </row>
    <row r="4921" spans="1:9" x14ac:dyDescent="0.2">
      <c r="A4921" s="337" t="s">
        <v>128</v>
      </c>
      <c r="B4921" s="328">
        <v>530000000</v>
      </c>
      <c r="C4921" s="328">
        <v>227548669</v>
      </c>
      <c r="D4921" s="328">
        <v>227548669</v>
      </c>
      <c r="E4921" s="328">
        <v>227548669</v>
      </c>
      <c r="F4921" s="157">
        <f t="shared" si="305"/>
        <v>302451331</v>
      </c>
      <c r="G4921" s="166">
        <f t="shared" si="306"/>
        <v>42.933711132075473</v>
      </c>
      <c r="H4921" s="166">
        <f t="shared" si="307"/>
        <v>42.933711132075473</v>
      </c>
      <c r="I4921" s="166">
        <f t="shared" si="304"/>
        <v>42.933711132075473</v>
      </c>
    </row>
    <row r="4922" spans="1:9" x14ac:dyDescent="0.2">
      <c r="A4922" s="337" t="s">
        <v>130</v>
      </c>
      <c r="B4922" s="328">
        <v>13000000000</v>
      </c>
      <c r="C4922" s="328">
        <v>0</v>
      </c>
      <c r="D4922" s="328">
        <v>0</v>
      </c>
      <c r="E4922" s="328">
        <v>0</v>
      </c>
      <c r="F4922" s="157">
        <f t="shared" si="305"/>
        <v>13000000000</v>
      </c>
      <c r="G4922" s="166">
        <f t="shared" si="306"/>
        <v>0</v>
      </c>
      <c r="H4922" s="166">
        <f t="shared" si="307"/>
        <v>0</v>
      </c>
      <c r="I4922" s="166">
        <f t="shared" si="304"/>
        <v>0</v>
      </c>
    </row>
    <row r="4923" spans="1:9" x14ac:dyDescent="0.2">
      <c r="A4923" s="326" t="s">
        <v>131</v>
      </c>
      <c r="B4923" s="324">
        <v>1616886452678</v>
      </c>
      <c r="C4923" s="324">
        <v>728895187494.35999</v>
      </c>
      <c r="D4923" s="324">
        <v>69244193316.919998</v>
      </c>
      <c r="E4923" s="324">
        <v>69169643594.919998</v>
      </c>
      <c r="F4923" s="205">
        <f t="shared" si="305"/>
        <v>887991265183.64001</v>
      </c>
      <c r="G4923" s="204">
        <f t="shared" si="306"/>
        <v>45.080171603090186</v>
      </c>
      <c r="H4923" s="204">
        <f t="shared" si="307"/>
        <v>4.2825637633510345</v>
      </c>
      <c r="I4923" s="204">
        <f t="shared" si="304"/>
        <v>4.2779530671653792</v>
      </c>
    </row>
    <row r="4924" spans="1:9" x14ac:dyDescent="0.2">
      <c r="A4924" s="327" t="s">
        <v>1653</v>
      </c>
      <c r="B4924" s="324">
        <v>1616886452678</v>
      </c>
      <c r="C4924" s="324">
        <v>728895187494.35999</v>
      </c>
      <c r="D4924" s="324">
        <v>69244193316.919998</v>
      </c>
      <c r="E4924" s="324">
        <v>69169643594.919998</v>
      </c>
      <c r="F4924" s="205">
        <f t="shared" si="305"/>
        <v>887991265183.64001</v>
      </c>
      <c r="G4924" s="204">
        <f t="shared" si="306"/>
        <v>45.080171603090186</v>
      </c>
      <c r="H4924" s="204">
        <f t="shared" si="307"/>
        <v>4.2825637633510345</v>
      </c>
      <c r="I4924" s="204">
        <f t="shared" si="304"/>
        <v>4.2779530671653792</v>
      </c>
    </row>
    <row r="4925" spans="1:9" x14ac:dyDescent="0.2">
      <c r="A4925" s="337" t="s">
        <v>1595</v>
      </c>
      <c r="B4925" s="328">
        <v>35087000000</v>
      </c>
      <c r="C4925" s="328">
        <v>3976706983</v>
      </c>
      <c r="D4925" s="328">
        <v>1723022491</v>
      </c>
      <c r="E4925" s="328">
        <v>1716910715</v>
      </c>
      <c r="F4925" s="157">
        <f t="shared" si="305"/>
        <v>31110293017</v>
      </c>
      <c r="G4925" s="166">
        <f t="shared" si="306"/>
        <v>11.33384724541853</v>
      </c>
      <c r="H4925" s="166">
        <f t="shared" si="307"/>
        <v>4.9107147690027642</v>
      </c>
      <c r="I4925" s="166">
        <f t="shared" si="304"/>
        <v>4.8932958503149315</v>
      </c>
    </row>
    <row r="4926" spans="1:9" x14ac:dyDescent="0.2">
      <c r="A4926" s="337" t="s">
        <v>1596</v>
      </c>
      <c r="B4926" s="328">
        <v>15994000000</v>
      </c>
      <c r="C4926" s="328">
        <v>12655775812</v>
      </c>
      <c r="D4926" s="328">
        <v>6746885921.6400003</v>
      </c>
      <c r="E4926" s="328">
        <v>6740764921.6400003</v>
      </c>
      <c r="F4926" s="157">
        <f t="shared" si="305"/>
        <v>3338224188</v>
      </c>
      <c r="G4926" s="166">
        <f t="shared" si="306"/>
        <v>79.128271926972616</v>
      </c>
      <c r="H4926" s="166">
        <f t="shared" si="307"/>
        <v>42.183855956233593</v>
      </c>
      <c r="I4926" s="166">
        <f t="shared" si="304"/>
        <v>42.145585354758033</v>
      </c>
    </row>
    <row r="4927" spans="1:9" x14ac:dyDescent="0.2">
      <c r="A4927" s="337" t="s">
        <v>1597</v>
      </c>
      <c r="B4927" s="328">
        <v>9373000000</v>
      </c>
      <c r="C4927" s="328">
        <v>3705279864</v>
      </c>
      <c r="D4927" s="328">
        <v>2075016859</v>
      </c>
      <c r="E4927" s="328">
        <v>2075016859</v>
      </c>
      <c r="F4927" s="157">
        <f t="shared" si="305"/>
        <v>5667720136</v>
      </c>
      <c r="G4927" s="166">
        <f t="shared" si="306"/>
        <v>39.531418585298198</v>
      </c>
      <c r="H4927" s="166">
        <f t="shared" si="307"/>
        <v>22.138235986343755</v>
      </c>
      <c r="I4927" s="166">
        <f t="shared" si="304"/>
        <v>22.138235986343755</v>
      </c>
    </row>
    <row r="4928" spans="1:9" x14ac:dyDescent="0.2">
      <c r="A4928" s="337" t="s">
        <v>1598</v>
      </c>
      <c r="B4928" s="328">
        <v>6426000000</v>
      </c>
      <c r="C4928" s="328">
        <v>5863649051</v>
      </c>
      <c r="D4928" s="328">
        <v>3266897028</v>
      </c>
      <c r="E4928" s="328">
        <v>3257215913</v>
      </c>
      <c r="F4928" s="157">
        <f t="shared" si="305"/>
        <v>562350949</v>
      </c>
      <c r="G4928" s="166">
        <f t="shared" si="306"/>
        <v>91.248818098350455</v>
      </c>
      <c r="H4928" s="166">
        <f t="shared" si="307"/>
        <v>50.838733706816065</v>
      </c>
      <c r="I4928" s="166">
        <f t="shared" si="304"/>
        <v>50.688078322440091</v>
      </c>
    </row>
    <row r="4929" spans="1:9" x14ac:dyDescent="0.2">
      <c r="A4929" s="337" t="s">
        <v>1599</v>
      </c>
      <c r="B4929" s="328">
        <v>88735000000</v>
      </c>
      <c r="C4929" s="328">
        <v>66118355992</v>
      </c>
      <c r="D4929" s="328">
        <v>5596425446</v>
      </c>
      <c r="E4929" s="328">
        <v>5590787968</v>
      </c>
      <c r="F4929" s="157">
        <f t="shared" si="305"/>
        <v>22616644008</v>
      </c>
      <c r="G4929" s="166">
        <f t="shared" si="306"/>
        <v>74.51214965008171</v>
      </c>
      <c r="H4929" s="166">
        <f t="shared" si="307"/>
        <v>6.3068974429481033</v>
      </c>
      <c r="I4929" s="166">
        <f t="shared" si="304"/>
        <v>6.3005442812869781</v>
      </c>
    </row>
    <row r="4930" spans="1:9" x14ac:dyDescent="0.2">
      <c r="A4930" s="337" t="s">
        <v>1600</v>
      </c>
      <c r="B4930" s="328">
        <v>30000000000</v>
      </c>
      <c r="C4930" s="328">
        <v>17208580945.16</v>
      </c>
      <c r="D4930" s="328">
        <v>8424755596</v>
      </c>
      <c r="E4930" s="328">
        <v>8395500907</v>
      </c>
      <c r="F4930" s="157">
        <f t="shared" si="305"/>
        <v>12791419054.84</v>
      </c>
      <c r="G4930" s="166">
        <f t="shared" si="306"/>
        <v>57.361936483866671</v>
      </c>
      <c r="H4930" s="166">
        <f t="shared" si="307"/>
        <v>28.082518653333331</v>
      </c>
      <c r="I4930" s="166">
        <f t="shared" si="304"/>
        <v>27.985003023333334</v>
      </c>
    </row>
    <row r="4931" spans="1:9" x14ac:dyDescent="0.2">
      <c r="A4931" s="337" t="s">
        <v>1601</v>
      </c>
      <c r="B4931" s="328">
        <v>20000000000</v>
      </c>
      <c r="C4931" s="328">
        <v>6256088367</v>
      </c>
      <c r="D4931" s="328">
        <v>0</v>
      </c>
      <c r="E4931" s="328">
        <v>0</v>
      </c>
      <c r="F4931" s="157">
        <f t="shared" si="305"/>
        <v>13743911633</v>
      </c>
      <c r="G4931" s="166">
        <f t="shared" si="306"/>
        <v>31.280441835000001</v>
      </c>
      <c r="H4931" s="166">
        <f t="shared" si="307"/>
        <v>0</v>
      </c>
      <c r="I4931" s="166">
        <f t="shared" si="304"/>
        <v>0</v>
      </c>
    </row>
    <row r="4932" spans="1:9" x14ac:dyDescent="0.2">
      <c r="A4932" s="337" t="s">
        <v>1602</v>
      </c>
      <c r="B4932" s="328">
        <v>2917000000</v>
      </c>
      <c r="C4932" s="328">
        <v>2328761571</v>
      </c>
      <c r="D4932" s="328">
        <v>1185800619</v>
      </c>
      <c r="E4932" s="328">
        <v>1185800619</v>
      </c>
      <c r="F4932" s="157">
        <f t="shared" si="305"/>
        <v>588238429</v>
      </c>
      <c r="G4932" s="166">
        <f t="shared" si="306"/>
        <v>79.834129962290021</v>
      </c>
      <c r="H4932" s="166">
        <f t="shared" si="307"/>
        <v>40.651375351388417</v>
      </c>
      <c r="I4932" s="166">
        <f t="shared" si="304"/>
        <v>40.651375351388417</v>
      </c>
    </row>
    <row r="4933" spans="1:9" x14ac:dyDescent="0.2">
      <c r="A4933" s="337" t="s">
        <v>1603</v>
      </c>
      <c r="B4933" s="328">
        <v>675387805036</v>
      </c>
      <c r="C4933" s="328">
        <v>136367123788</v>
      </c>
      <c r="D4933" s="328">
        <v>14592132533.1</v>
      </c>
      <c r="E4933" s="328">
        <v>14592132533.1</v>
      </c>
      <c r="F4933" s="157">
        <f t="shared" si="305"/>
        <v>539020681248</v>
      </c>
      <c r="G4933" s="166">
        <f t="shared" si="306"/>
        <v>20.19093663983632</v>
      </c>
      <c r="H4933" s="166">
        <f t="shared" si="307"/>
        <v>2.1605561166924239</v>
      </c>
      <c r="I4933" s="166">
        <f t="shared" si="304"/>
        <v>2.1605561166924239</v>
      </c>
    </row>
    <row r="4934" spans="1:9" x14ac:dyDescent="0.2">
      <c r="A4934" s="337" t="s">
        <v>1604</v>
      </c>
      <c r="B4934" s="328">
        <v>41190468148</v>
      </c>
      <c r="C4934" s="328">
        <v>5755803369</v>
      </c>
      <c r="D4934" s="328">
        <v>912909120</v>
      </c>
      <c r="E4934" s="328">
        <v>909627737</v>
      </c>
      <c r="F4934" s="157">
        <f t="shared" si="305"/>
        <v>35434664779</v>
      </c>
      <c r="G4934" s="166">
        <f t="shared" si="306"/>
        <v>13.97362940454823</v>
      </c>
      <c r="H4934" s="166">
        <f t="shared" si="307"/>
        <v>2.2163115911182625</v>
      </c>
      <c r="I4934" s="166">
        <f t="shared" si="304"/>
        <v>2.2083452262102217</v>
      </c>
    </row>
    <row r="4935" spans="1:9" x14ac:dyDescent="0.2">
      <c r="A4935" s="337" t="s">
        <v>1605</v>
      </c>
      <c r="B4935" s="328">
        <v>21700000000</v>
      </c>
      <c r="C4935" s="328">
        <v>80000000</v>
      </c>
      <c r="D4935" s="328">
        <v>40000000</v>
      </c>
      <c r="E4935" s="328">
        <v>40000000</v>
      </c>
      <c r="F4935" s="157">
        <f t="shared" si="305"/>
        <v>21620000000</v>
      </c>
      <c r="G4935" s="166">
        <f t="shared" si="306"/>
        <v>0.3686635944700461</v>
      </c>
      <c r="H4935" s="166">
        <f t="shared" si="307"/>
        <v>0.18433179723502305</v>
      </c>
      <c r="I4935" s="166">
        <f t="shared" ref="I4935:I4998" si="308">IFERROR(IF(E4935&gt;0,+E4935/B4935*100,0),0)</f>
        <v>0.18433179723502305</v>
      </c>
    </row>
    <row r="4936" spans="1:9" x14ac:dyDescent="0.2">
      <c r="A4936" s="337" t="s">
        <v>1606</v>
      </c>
      <c r="B4936" s="328">
        <v>381480647642</v>
      </c>
      <c r="C4936" s="328">
        <v>373851034689</v>
      </c>
      <c r="D4936" s="328">
        <v>0</v>
      </c>
      <c r="E4936" s="328">
        <v>0</v>
      </c>
      <c r="F4936" s="157">
        <f t="shared" si="305"/>
        <v>7629612953</v>
      </c>
      <c r="G4936" s="166">
        <f t="shared" si="306"/>
        <v>97.99999999995805</v>
      </c>
      <c r="H4936" s="166">
        <f t="shared" si="307"/>
        <v>0</v>
      </c>
      <c r="I4936" s="166">
        <f t="shared" si="308"/>
        <v>0</v>
      </c>
    </row>
    <row r="4937" spans="1:9" x14ac:dyDescent="0.2">
      <c r="A4937" s="337" t="s">
        <v>1607</v>
      </c>
      <c r="B4937" s="328">
        <v>38530000000</v>
      </c>
      <c r="C4937" s="328">
        <v>23203757526</v>
      </c>
      <c r="D4937" s="328">
        <v>863151054</v>
      </c>
      <c r="E4937" s="328">
        <v>861503554</v>
      </c>
      <c r="F4937" s="157">
        <f t="shared" ref="F4937:F4981" si="309">+B4937-C4937</f>
        <v>15326242474</v>
      </c>
      <c r="G4937" s="166">
        <f t="shared" ref="G4937:G5000" si="310">IFERROR(IF(C4937&gt;0,+C4937/B4937*100,0),0)</f>
        <v>60.222573386971192</v>
      </c>
      <c r="H4937" s="166">
        <f t="shared" ref="H4937:H5000" si="311">IFERROR(IF(D4937&gt;0,+D4937/B4937*100,0),0)</f>
        <v>2.2402051751881649</v>
      </c>
      <c r="I4937" s="166">
        <f t="shared" si="308"/>
        <v>2.2359292862704385</v>
      </c>
    </row>
    <row r="4938" spans="1:9" x14ac:dyDescent="0.2">
      <c r="A4938" s="337" t="s">
        <v>1608</v>
      </c>
      <c r="B4938" s="328">
        <v>114993531852</v>
      </c>
      <c r="C4938" s="328">
        <v>33805882053</v>
      </c>
      <c r="D4938" s="328">
        <v>4791829853</v>
      </c>
      <c r="E4938" s="328">
        <v>4791829853</v>
      </c>
      <c r="F4938" s="157">
        <f t="shared" si="309"/>
        <v>81187649799</v>
      </c>
      <c r="G4938" s="166">
        <f t="shared" si="310"/>
        <v>29.398072664216578</v>
      </c>
      <c r="H4938" s="166">
        <f t="shared" si="311"/>
        <v>4.1670429421780204</v>
      </c>
      <c r="I4938" s="166">
        <f t="shared" si="308"/>
        <v>4.1670429421780204</v>
      </c>
    </row>
    <row r="4939" spans="1:9" x14ac:dyDescent="0.2">
      <c r="A4939" s="337" t="s">
        <v>1609</v>
      </c>
      <c r="B4939" s="328">
        <v>10462000000</v>
      </c>
      <c r="C4939" s="328">
        <v>1054812358</v>
      </c>
      <c r="D4939" s="328">
        <v>382241054</v>
      </c>
      <c r="E4939" s="328">
        <v>382241054</v>
      </c>
      <c r="F4939" s="157">
        <f t="shared" si="309"/>
        <v>9407187642</v>
      </c>
      <c r="G4939" s="166">
        <f t="shared" si="310"/>
        <v>10.082320378512714</v>
      </c>
      <c r="H4939" s="166">
        <f t="shared" si="311"/>
        <v>3.6536135920474098</v>
      </c>
      <c r="I4939" s="166">
        <f t="shared" si="308"/>
        <v>3.6536135920474098</v>
      </c>
    </row>
    <row r="4940" spans="1:9" x14ac:dyDescent="0.2">
      <c r="A4940" s="337" t="s">
        <v>1610</v>
      </c>
      <c r="B4940" s="328">
        <v>31000000000</v>
      </c>
      <c r="C4940" s="328">
        <v>13988428734</v>
      </c>
      <c r="D4940" s="328">
        <v>6879602625</v>
      </c>
      <c r="E4940" s="328">
        <v>6879602625</v>
      </c>
      <c r="F4940" s="157">
        <f t="shared" si="309"/>
        <v>17011571266</v>
      </c>
      <c r="G4940" s="166">
        <f t="shared" si="310"/>
        <v>45.123963658064511</v>
      </c>
      <c r="H4940" s="166">
        <f t="shared" si="311"/>
        <v>22.192266532258063</v>
      </c>
      <c r="I4940" s="166">
        <f t="shared" si="308"/>
        <v>22.192266532258063</v>
      </c>
    </row>
    <row r="4941" spans="1:9" x14ac:dyDescent="0.2">
      <c r="A4941" s="337" t="s">
        <v>1611</v>
      </c>
      <c r="B4941" s="328">
        <v>29000000000</v>
      </c>
      <c r="C4941" s="328">
        <v>18452817037.200001</v>
      </c>
      <c r="D4941" s="328">
        <v>9455515004.3299999</v>
      </c>
      <c r="E4941" s="328">
        <v>9442700223.3299999</v>
      </c>
      <c r="F4941" s="157">
        <f t="shared" si="309"/>
        <v>10547182962.799999</v>
      </c>
      <c r="G4941" s="166">
        <f t="shared" si="310"/>
        <v>63.630403576551728</v>
      </c>
      <c r="H4941" s="166">
        <f t="shared" si="311"/>
        <v>32.605224152862064</v>
      </c>
      <c r="I4941" s="166">
        <f t="shared" si="308"/>
        <v>32.561035252862069</v>
      </c>
    </row>
    <row r="4942" spans="1:9" x14ac:dyDescent="0.2">
      <c r="A4942" s="337" t="s">
        <v>1612</v>
      </c>
      <c r="B4942" s="328">
        <v>4610000000</v>
      </c>
      <c r="C4942" s="328">
        <v>4222329355</v>
      </c>
      <c r="D4942" s="328">
        <v>2308008112.8499999</v>
      </c>
      <c r="E4942" s="328">
        <v>2308008112.8499999</v>
      </c>
      <c r="F4942" s="157">
        <f t="shared" si="309"/>
        <v>387670645</v>
      </c>
      <c r="G4942" s="166">
        <f t="shared" si="310"/>
        <v>91.590658459869843</v>
      </c>
      <c r="H4942" s="166">
        <f t="shared" si="311"/>
        <v>50.065251905639904</v>
      </c>
      <c r="I4942" s="166">
        <f t="shared" si="308"/>
        <v>50.065251905639904</v>
      </c>
    </row>
    <row r="4943" spans="1:9" x14ac:dyDescent="0.2">
      <c r="A4943" s="337" t="s">
        <v>1703</v>
      </c>
      <c r="B4943" s="328">
        <v>60000000000</v>
      </c>
      <c r="C4943" s="328">
        <v>0</v>
      </c>
      <c r="D4943" s="328">
        <v>0</v>
      </c>
      <c r="E4943" s="328">
        <v>0</v>
      </c>
      <c r="F4943" s="157">
        <f t="shared" si="309"/>
        <v>60000000000</v>
      </c>
      <c r="G4943" s="166">
        <f t="shared" si="310"/>
        <v>0</v>
      </c>
      <c r="H4943" s="166">
        <f t="shared" si="311"/>
        <v>0</v>
      </c>
      <c r="I4943" s="166">
        <f t="shared" si="308"/>
        <v>0</v>
      </c>
    </row>
    <row r="4944" spans="1:9" x14ac:dyDescent="0.2">
      <c r="A4944" s="325" t="s">
        <v>1613</v>
      </c>
      <c r="B4944" s="324">
        <v>30646392840</v>
      </c>
      <c r="C4944" s="324">
        <v>21187896311.07</v>
      </c>
      <c r="D4944" s="324">
        <v>15772250233.080002</v>
      </c>
      <c r="E4944" s="324">
        <v>15768835068.080002</v>
      </c>
      <c r="F4944" s="205">
        <f t="shared" si="309"/>
        <v>9458496528.9300003</v>
      </c>
      <c r="G4944" s="204">
        <f t="shared" si="310"/>
        <v>69.136672696485604</v>
      </c>
      <c r="H4944" s="204">
        <f t="shared" si="311"/>
        <v>51.465274609721412</v>
      </c>
      <c r="I4944" s="204">
        <f t="shared" si="308"/>
        <v>51.454130834929288</v>
      </c>
    </row>
    <row r="4945" spans="1:9" x14ac:dyDescent="0.2">
      <c r="A4945" s="326" t="s">
        <v>109</v>
      </c>
      <c r="B4945" s="324">
        <v>17607357000</v>
      </c>
      <c r="C4945" s="324">
        <v>11018868286.99</v>
      </c>
      <c r="D4945" s="324">
        <v>10743420106.540001</v>
      </c>
      <c r="E4945" s="324">
        <v>10743420106.540001</v>
      </c>
      <c r="F4945" s="205">
        <f t="shared" si="309"/>
        <v>6588488713.0100002</v>
      </c>
      <c r="G4945" s="204">
        <f t="shared" si="310"/>
        <v>62.581046587457735</v>
      </c>
      <c r="H4945" s="204">
        <f t="shared" si="311"/>
        <v>61.016654041489595</v>
      </c>
      <c r="I4945" s="204">
        <f t="shared" si="308"/>
        <v>61.016654041489595</v>
      </c>
    </row>
    <row r="4946" spans="1:9" x14ac:dyDescent="0.2">
      <c r="A4946" s="327" t="s">
        <v>28</v>
      </c>
      <c r="B4946" s="324">
        <v>14524762000</v>
      </c>
      <c r="C4946" s="324">
        <v>8994519898</v>
      </c>
      <c r="D4946" s="324">
        <v>8994519898</v>
      </c>
      <c r="E4946" s="324">
        <v>8994519898</v>
      </c>
      <c r="F4946" s="205">
        <f t="shared" si="309"/>
        <v>5530242102</v>
      </c>
      <c r="G4946" s="204">
        <f t="shared" si="310"/>
        <v>61.925420175559495</v>
      </c>
      <c r="H4946" s="204">
        <f t="shared" si="311"/>
        <v>61.925420175559495</v>
      </c>
      <c r="I4946" s="204">
        <f t="shared" si="308"/>
        <v>61.925420175559495</v>
      </c>
    </row>
    <row r="4947" spans="1:9" x14ac:dyDescent="0.2">
      <c r="A4947" s="337" t="s">
        <v>110</v>
      </c>
      <c r="B4947" s="328">
        <v>8362700000</v>
      </c>
      <c r="C4947" s="328">
        <v>6102543988</v>
      </c>
      <c r="D4947" s="328">
        <v>6102543988</v>
      </c>
      <c r="E4947" s="328">
        <v>6102543988</v>
      </c>
      <c r="F4947" s="157">
        <f t="shared" si="309"/>
        <v>2260156012</v>
      </c>
      <c r="G4947" s="166">
        <f t="shared" si="310"/>
        <v>72.97336970117307</v>
      </c>
      <c r="H4947" s="166">
        <f t="shared" si="311"/>
        <v>72.97336970117307</v>
      </c>
      <c r="I4947" s="166">
        <f t="shared" si="308"/>
        <v>72.97336970117307</v>
      </c>
    </row>
    <row r="4948" spans="1:9" x14ac:dyDescent="0.2">
      <c r="A4948" s="337" t="s">
        <v>111</v>
      </c>
      <c r="B4948" s="328">
        <v>3376357000</v>
      </c>
      <c r="C4948" s="328">
        <v>2252506977</v>
      </c>
      <c r="D4948" s="328">
        <v>2252506977</v>
      </c>
      <c r="E4948" s="328">
        <v>2252506977</v>
      </c>
      <c r="F4948" s="157">
        <f t="shared" si="309"/>
        <v>1123850023</v>
      </c>
      <c r="G4948" s="166">
        <f t="shared" si="310"/>
        <v>66.714123447253954</v>
      </c>
      <c r="H4948" s="166">
        <f t="shared" si="311"/>
        <v>66.714123447253954</v>
      </c>
      <c r="I4948" s="166">
        <f t="shared" si="308"/>
        <v>66.714123447253954</v>
      </c>
    </row>
    <row r="4949" spans="1:9" x14ac:dyDescent="0.2">
      <c r="A4949" s="337" t="s">
        <v>112</v>
      </c>
      <c r="B4949" s="328">
        <v>998500000</v>
      </c>
      <c r="C4949" s="328">
        <v>639468933</v>
      </c>
      <c r="D4949" s="328">
        <v>639468933</v>
      </c>
      <c r="E4949" s="328">
        <v>639468933</v>
      </c>
      <c r="F4949" s="157">
        <f t="shared" si="309"/>
        <v>359031067</v>
      </c>
      <c r="G4949" s="166">
        <f t="shared" si="310"/>
        <v>64.042957736604905</v>
      </c>
      <c r="H4949" s="166">
        <f t="shared" si="311"/>
        <v>64.042957736604905</v>
      </c>
      <c r="I4949" s="166">
        <f t="shared" si="308"/>
        <v>64.042957736604905</v>
      </c>
    </row>
    <row r="4950" spans="1:9" x14ac:dyDescent="0.2">
      <c r="A4950" s="337" t="s">
        <v>216</v>
      </c>
      <c r="B4950" s="328">
        <v>1787205000</v>
      </c>
      <c r="C4950" s="328">
        <v>0</v>
      </c>
      <c r="D4950" s="328">
        <v>0</v>
      </c>
      <c r="E4950" s="328">
        <v>0</v>
      </c>
      <c r="F4950" s="157">
        <f t="shared" si="309"/>
        <v>1787205000</v>
      </c>
      <c r="G4950" s="166">
        <f t="shared" si="310"/>
        <v>0</v>
      </c>
      <c r="H4950" s="166">
        <f t="shared" si="311"/>
        <v>0</v>
      </c>
      <c r="I4950" s="166">
        <f t="shared" si="308"/>
        <v>0</v>
      </c>
    </row>
    <row r="4951" spans="1:9" x14ac:dyDescent="0.2">
      <c r="A4951" s="327" t="s">
        <v>29</v>
      </c>
      <c r="B4951" s="324">
        <v>1120210000</v>
      </c>
      <c r="C4951" s="324">
        <v>683784645.99000001</v>
      </c>
      <c r="D4951" s="324">
        <v>409663568.54000002</v>
      </c>
      <c r="E4951" s="324">
        <v>409663568.54000002</v>
      </c>
      <c r="F4951" s="205">
        <f t="shared" si="309"/>
        <v>436425354.00999999</v>
      </c>
      <c r="G4951" s="204">
        <f t="shared" si="310"/>
        <v>61.040755393185208</v>
      </c>
      <c r="H4951" s="204">
        <f t="shared" si="311"/>
        <v>36.57024741253872</v>
      </c>
      <c r="I4951" s="204">
        <f t="shared" si="308"/>
        <v>36.57024741253872</v>
      </c>
    </row>
    <row r="4952" spans="1:9" x14ac:dyDescent="0.2">
      <c r="A4952" s="337" t="s">
        <v>113</v>
      </c>
      <c r="B4952" s="328">
        <v>1120210000</v>
      </c>
      <c r="C4952" s="328">
        <v>683784645.99000001</v>
      </c>
      <c r="D4952" s="328">
        <v>409663568.54000002</v>
      </c>
      <c r="E4952" s="328">
        <v>409663568.54000002</v>
      </c>
      <c r="F4952" s="157">
        <f t="shared" si="309"/>
        <v>436425354.00999999</v>
      </c>
      <c r="G4952" s="166">
        <f t="shared" si="310"/>
        <v>61.040755393185208</v>
      </c>
      <c r="H4952" s="166">
        <f t="shared" si="311"/>
        <v>36.57024741253872</v>
      </c>
      <c r="I4952" s="166">
        <f t="shared" si="308"/>
        <v>36.57024741253872</v>
      </c>
    </row>
    <row r="4953" spans="1:9" x14ac:dyDescent="0.2">
      <c r="A4953" s="327" t="s">
        <v>30</v>
      </c>
      <c r="B4953" s="324">
        <v>1827800000</v>
      </c>
      <c r="C4953" s="324">
        <v>1290737743</v>
      </c>
      <c r="D4953" s="324">
        <v>1289410640</v>
      </c>
      <c r="E4953" s="324">
        <v>1289410640</v>
      </c>
      <c r="F4953" s="205">
        <f t="shared" si="309"/>
        <v>537062257</v>
      </c>
      <c r="G4953" s="204">
        <f t="shared" si="310"/>
        <v>70.617011872196073</v>
      </c>
      <c r="H4953" s="204">
        <f t="shared" si="311"/>
        <v>70.544405295984248</v>
      </c>
      <c r="I4953" s="204">
        <f t="shared" si="308"/>
        <v>70.544405295984248</v>
      </c>
    </row>
    <row r="4954" spans="1:9" x14ac:dyDescent="0.2">
      <c r="A4954" s="337" t="s">
        <v>115</v>
      </c>
      <c r="B4954" s="328">
        <v>390000000</v>
      </c>
      <c r="C4954" s="328">
        <v>0</v>
      </c>
      <c r="D4954" s="328">
        <v>0</v>
      </c>
      <c r="E4954" s="328">
        <v>0</v>
      </c>
      <c r="F4954" s="157">
        <f t="shared" si="309"/>
        <v>390000000</v>
      </c>
      <c r="G4954" s="166">
        <f t="shared" si="310"/>
        <v>0</v>
      </c>
      <c r="H4954" s="166">
        <f t="shared" si="311"/>
        <v>0</v>
      </c>
      <c r="I4954" s="166">
        <f t="shared" si="308"/>
        <v>0</v>
      </c>
    </row>
    <row r="4955" spans="1:9" x14ac:dyDescent="0.2">
      <c r="A4955" s="337" t="s">
        <v>118</v>
      </c>
      <c r="B4955" s="328">
        <v>58600000</v>
      </c>
      <c r="C4955" s="328">
        <v>11537743</v>
      </c>
      <c r="D4955" s="328">
        <v>10210640</v>
      </c>
      <c r="E4955" s="328">
        <v>10210640</v>
      </c>
      <c r="F4955" s="343">
        <f t="shared" si="309"/>
        <v>47062257</v>
      </c>
      <c r="G4955" s="342">
        <f t="shared" si="310"/>
        <v>19.688981228668943</v>
      </c>
      <c r="H4955" s="342">
        <f t="shared" si="311"/>
        <v>17.424300341296927</v>
      </c>
      <c r="I4955" s="166">
        <f t="shared" si="308"/>
        <v>17.424300341296927</v>
      </c>
    </row>
    <row r="4956" spans="1:9" x14ac:dyDescent="0.2">
      <c r="A4956" s="337" t="s">
        <v>124</v>
      </c>
      <c r="B4956" s="328">
        <v>100000000</v>
      </c>
      <c r="C4956" s="328">
        <v>0</v>
      </c>
      <c r="D4956" s="328">
        <v>0</v>
      </c>
      <c r="E4956" s="328">
        <v>0</v>
      </c>
      <c r="F4956" s="340">
        <f t="shared" si="309"/>
        <v>100000000</v>
      </c>
      <c r="G4956" s="341">
        <f t="shared" si="310"/>
        <v>0</v>
      </c>
      <c r="H4956" s="341">
        <f t="shared" si="311"/>
        <v>0</v>
      </c>
      <c r="I4956" s="341">
        <f t="shared" si="308"/>
        <v>0</v>
      </c>
    </row>
    <row r="4957" spans="1:9" x14ac:dyDescent="0.2">
      <c r="A4957" s="337" t="s">
        <v>942</v>
      </c>
      <c r="B4957" s="328">
        <v>1279200000</v>
      </c>
      <c r="C4957" s="328">
        <v>1279200000</v>
      </c>
      <c r="D4957" s="328">
        <v>1279200000</v>
      </c>
      <c r="E4957" s="328">
        <v>1279200000</v>
      </c>
      <c r="F4957" s="157">
        <f t="shared" si="309"/>
        <v>0</v>
      </c>
      <c r="G4957" s="166">
        <f t="shared" si="310"/>
        <v>100</v>
      </c>
      <c r="H4957" s="166">
        <f t="shared" si="311"/>
        <v>100</v>
      </c>
      <c r="I4957" s="166">
        <f t="shared" si="308"/>
        <v>100</v>
      </c>
    </row>
    <row r="4958" spans="1:9" x14ac:dyDescent="0.2">
      <c r="A4958" s="327" t="s">
        <v>127</v>
      </c>
      <c r="B4958" s="324">
        <v>134585000</v>
      </c>
      <c r="C4958" s="324">
        <v>49826000</v>
      </c>
      <c r="D4958" s="324">
        <v>49826000</v>
      </c>
      <c r="E4958" s="324">
        <v>49826000</v>
      </c>
      <c r="F4958" s="205">
        <f t="shared" si="309"/>
        <v>84759000</v>
      </c>
      <c r="G4958" s="204">
        <f t="shared" si="310"/>
        <v>37.021956384441054</v>
      </c>
      <c r="H4958" s="204">
        <f t="shared" si="311"/>
        <v>37.021956384441054</v>
      </c>
      <c r="I4958" s="204">
        <f t="shared" si="308"/>
        <v>37.021956384441054</v>
      </c>
    </row>
    <row r="4959" spans="1:9" x14ac:dyDescent="0.2">
      <c r="A4959" s="337" t="s">
        <v>128</v>
      </c>
      <c r="B4959" s="328">
        <v>63350000</v>
      </c>
      <c r="C4959" s="328">
        <v>49826000</v>
      </c>
      <c r="D4959" s="328">
        <v>49826000</v>
      </c>
      <c r="E4959" s="328">
        <v>49826000</v>
      </c>
      <c r="F4959" s="157">
        <f t="shared" si="309"/>
        <v>13524000</v>
      </c>
      <c r="G4959" s="166">
        <f t="shared" si="310"/>
        <v>78.651933701657455</v>
      </c>
      <c r="H4959" s="166">
        <f t="shared" si="311"/>
        <v>78.651933701657455</v>
      </c>
      <c r="I4959" s="166">
        <f t="shared" si="308"/>
        <v>78.651933701657455</v>
      </c>
    </row>
    <row r="4960" spans="1:9" x14ac:dyDescent="0.2">
      <c r="A4960" s="337" t="s">
        <v>130</v>
      </c>
      <c r="B4960" s="328">
        <v>71235000</v>
      </c>
      <c r="C4960" s="328">
        <v>0</v>
      </c>
      <c r="D4960" s="328">
        <v>0</v>
      </c>
      <c r="E4960" s="328">
        <v>0</v>
      </c>
      <c r="F4960" s="157">
        <f t="shared" si="309"/>
        <v>71235000</v>
      </c>
      <c r="G4960" s="166">
        <f t="shared" si="310"/>
        <v>0</v>
      </c>
      <c r="H4960" s="166">
        <f t="shared" si="311"/>
        <v>0</v>
      </c>
      <c r="I4960" s="166">
        <f t="shared" si="308"/>
        <v>0</v>
      </c>
    </row>
    <row r="4961" spans="1:9" x14ac:dyDescent="0.2">
      <c r="A4961" s="326" t="s">
        <v>131</v>
      </c>
      <c r="B4961" s="324">
        <v>13039035840</v>
      </c>
      <c r="C4961" s="324">
        <v>10169028024.08</v>
      </c>
      <c r="D4961" s="324">
        <v>5028830126.54</v>
      </c>
      <c r="E4961" s="324">
        <v>5025414961.54</v>
      </c>
      <c r="F4961" s="205">
        <f t="shared" si="309"/>
        <v>2870007815.9200001</v>
      </c>
      <c r="G4961" s="204">
        <f t="shared" si="310"/>
        <v>77.989110152488081</v>
      </c>
      <c r="H4961" s="204">
        <f t="shared" si="311"/>
        <v>38.56749983854634</v>
      </c>
      <c r="I4961" s="204">
        <f t="shared" si="308"/>
        <v>38.541307986311971</v>
      </c>
    </row>
    <row r="4962" spans="1:9" x14ac:dyDescent="0.2">
      <c r="A4962" s="327" t="s">
        <v>1653</v>
      </c>
      <c r="B4962" s="324">
        <v>13039035840</v>
      </c>
      <c r="C4962" s="324">
        <v>10169028024.08</v>
      </c>
      <c r="D4962" s="324">
        <v>5028830126.54</v>
      </c>
      <c r="E4962" s="324">
        <v>5025414961.54</v>
      </c>
      <c r="F4962" s="205">
        <f t="shared" si="309"/>
        <v>2870007815.9200001</v>
      </c>
      <c r="G4962" s="204">
        <f t="shared" si="310"/>
        <v>77.989110152488081</v>
      </c>
      <c r="H4962" s="204">
        <f t="shared" si="311"/>
        <v>38.56749983854634</v>
      </c>
      <c r="I4962" s="204">
        <f t="shared" si="308"/>
        <v>38.541307986311971</v>
      </c>
    </row>
    <row r="4963" spans="1:9" x14ac:dyDescent="0.2">
      <c r="A4963" s="337" t="s">
        <v>1614</v>
      </c>
      <c r="B4963" s="328">
        <v>8280630948</v>
      </c>
      <c r="C4963" s="328">
        <v>6805985879</v>
      </c>
      <c r="D4963" s="328">
        <v>3802903464.9400001</v>
      </c>
      <c r="E4963" s="328">
        <v>3799488299.9400001</v>
      </c>
      <c r="F4963" s="157">
        <f t="shared" si="309"/>
        <v>1474645069</v>
      </c>
      <c r="G4963" s="166">
        <f t="shared" si="310"/>
        <v>82.191633967745332</v>
      </c>
      <c r="H4963" s="166">
        <f t="shared" si="311"/>
        <v>45.925286235084606</v>
      </c>
      <c r="I4963" s="166">
        <f t="shared" si="308"/>
        <v>45.884043423740323</v>
      </c>
    </row>
    <row r="4964" spans="1:9" x14ac:dyDescent="0.2">
      <c r="A4964" s="337" t="s">
        <v>1615</v>
      </c>
      <c r="B4964" s="328">
        <v>1216783830</v>
      </c>
      <c r="C4964" s="328">
        <v>1002084814</v>
      </c>
      <c r="D4964" s="328">
        <v>398316391.86000001</v>
      </c>
      <c r="E4964" s="328">
        <v>398316391.86000001</v>
      </c>
      <c r="F4964" s="157">
        <f t="shared" si="309"/>
        <v>214699016</v>
      </c>
      <c r="G4964" s="166">
        <f t="shared" si="310"/>
        <v>82.35520470386264</v>
      </c>
      <c r="H4964" s="166">
        <f t="shared" si="311"/>
        <v>32.735181224425048</v>
      </c>
      <c r="I4964" s="166">
        <f t="shared" si="308"/>
        <v>32.735181224425048</v>
      </c>
    </row>
    <row r="4965" spans="1:9" x14ac:dyDescent="0.2">
      <c r="A4965" s="337" t="s">
        <v>1616</v>
      </c>
      <c r="B4965" s="328">
        <v>3541621062</v>
      </c>
      <c r="C4965" s="328">
        <v>2360957331.0799999</v>
      </c>
      <c r="D4965" s="328">
        <v>827610269.74000001</v>
      </c>
      <c r="E4965" s="328">
        <v>827610269.74000001</v>
      </c>
      <c r="F4965" s="157">
        <f t="shared" si="309"/>
        <v>1180663730.9200001</v>
      </c>
      <c r="G4965" s="166">
        <f t="shared" si="310"/>
        <v>66.663183038185807</v>
      </c>
      <c r="H4965" s="166">
        <f t="shared" si="311"/>
        <v>23.368120283106673</v>
      </c>
      <c r="I4965" s="166">
        <f t="shared" si="308"/>
        <v>23.368120283106673</v>
      </c>
    </row>
    <row r="4966" spans="1:9" x14ac:dyDescent="0.2">
      <c r="A4966" s="325" t="s">
        <v>1617</v>
      </c>
      <c r="B4966" s="324">
        <v>4367877949869</v>
      </c>
      <c r="C4966" s="324">
        <v>4103051295230</v>
      </c>
      <c r="D4966" s="324">
        <v>740569391676.31006</v>
      </c>
      <c r="E4966" s="324">
        <v>740565693097.31006</v>
      </c>
      <c r="F4966" s="205">
        <f t="shared" si="309"/>
        <v>264826654639</v>
      </c>
      <c r="G4966" s="204">
        <f t="shared" si="310"/>
        <v>93.936949299443157</v>
      </c>
      <c r="H4966" s="204">
        <f t="shared" si="311"/>
        <v>16.954901216928945</v>
      </c>
      <c r="I4966" s="204">
        <f t="shared" si="308"/>
        <v>16.954816540135258</v>
      </c>
    </row>
    <row r="4967" spans="1:9" x14ac:dyDescent="0.2">
      <c r="A4967" s="326" t="s">
        <v>109</v>
      </c>
      <c r="B4967" s="324">
        <v>9000000000</v>
      </c>
      <c r="C4967" s="324">
        <v>0</v>
      </c>
      <c r="D4967" s="324">
        <v>0</v>
      </c>
      <c r="E4967" s="324">
        <v>0</v>
      </c>
      <c r="F4967" s="205">
        <f t="shared" si="309"/>
        <v>9000000000</v>
      </c>
      <c r="G4967" s="204">
        <f t="shared" si="310"/>
        <v>0</v>
      </c>
      <c r="H4967" s="204">
        <f t="shared" si="311"/>
        <v>0</v>
      </c>
      <c r="I4967" s="204">
        <f t="shared" si="308"/>
        <v>0</v>
      </c>
    </row>
    <row r="4968" spans="1:9" x14ac:dyDescent="0.2">
      <c r="A4968" s="327" t="s">
        <v>127</v>
      </c>
      <c r="B4968" s="324">
        <v>9000000000</v>
      </c>
      <c r="C4968" s="324">
        <v>0</v>
      </c>
      <c r="D4968" s="324">
        <v>0</v>
      </c>
      <c r="E4968" s="324">
        <v>0</v>
      </c>
      <c r="F4968" s="205">
        <f t="shared" si="309"/>
        <v>9000000000</v>
      </c>
      <c r="G4968" s="204">
        <f t="shared" si="310"/>
        <v>0</v>
      </c>
      <c r="H4968" s="204">
        <f t="shared" si="311"/>
        <v>0</v>
      </c>
      <c r="I4968" s="204">
        <f t="shared" si="308"/>
        <v>0</v>
      </c>
    </row>
    <row r="4969" spans="1:9" x14ac:dyDescent="0.2">
      <c r="A4969" s="337" t="s">
        <v>130</v>
      </c>
      <c r="B4969" s="328">
        <v>9000000000</v>
      </c>
      <c r="C4969" s="328">
        <v>0</v>
      </c>
      <c r="D4969" s="328">
        <v>0</v>
      </c>
      <c r="E4969" s="328">
        <v>0</v>
      </c>
      <c r="F4969" s="343">
        <f t="shared" si="309"/>
        <v>9000000000</v>
      </c>
      <c r="G4969" s="342">
        <f t="shared" si="310"/>
        <v>0</v>
      </c>
      <c r="H4969" s="342">
        <f t="shared" si="311"/>
        <v>0</v>
      </c>
      <c r="I4969" s="342">
        <f t="shared" si="308"/>
        <v>0</v>
      </c>
    </row>
    <row r="4970" spans="1:9" x14ac:dyDescent="0.2">
      <c r="A4970" s="326" t="s">
        <v>131</v>
      </c>
      <c r="B4970" s="324">
        <v>4358877949869</v>
      </c>
      <c r="C4970" s="324">
        <v>4103051295230</v>
      </c>
      <c r="D4970" s="324">
        <v>740569391676.31006</v>
      </c>
      <c r="E4970" s="324">
        <v>740565693097.31006</v>
      </c>
      <c r="F4970" s="205">
        <f t="shared" si="309"/>
        <v>255826654639</v>
      </c>
      <c r="G4970" s="204">
        <f t="shared" si="310"/>
        <v>94.130905761041362</v>
      </c>
      <c r="H4970" s="204">
        <f t="shared" si="311"/>
        <v>16.989908875484041</v>
      </c>
      <c r="I4970" s="204">
        <f t="shared" si="308"/>
        <v>16.989824023853817</v>
      </c>
    </row>
    <row r="4971" spans="1:9" s="351" customFormat="1" x14ac:dyDescent="0.2">
      <c r="A4971" s="327" t="s">
        <v>1653</v>
      </c>
      <c r="B4971" s="324">
        <v>4358877949869</v>
      </c>
      <c r="C4971" s="324">
        <v>4103051295230</v>
      </c>
      <c r="D4971" s="324">
        <v>740569391676.31006</v>
      </c>
      <c r="E4971" s="324">
        <v>740565693097.31006</v>
      </c>
      <c r="F4971" s="205">
        <f t="shared" si="309"/>
        <v>255826654639</v>
      </c>
      <c r="G4971" s="204">
        <f t="shared" si="310"/>
        <v>94.130905761041362</v>
      </c>
      <c r="H4971" s="204">
        <f t="shared" si="311"/>
        <v>16.989908875484041</v>
      </c>
      <c r="I4971" s="204">
        <f t="shared" si="308"/>
        <v>16.989824023853817</v>
      </c>
    </row>
    <row r="4972" spans="1:9" x14ac:dyDescent="0.2">
      <c r="A4972" s="337" t="s">
        <v>1618</v>
      </c>
      <c r="B4972" s="328">
        <v>912864183186</v>
      </c>
      <c r="C4972" s="328">
        <v>883539526247</v>
      </c>
      <c r="D4972" s="328">
        <v>413413345948.31</v>
      </c>
      <c r="E4972" s="328">
        <v>413413345948.31</v>
      </c>
      <c r="F4972" s="343">
        <f t="shared" si="309"/>
        <v>29324656939</v>
      </c>
      <c r="G4972" s="342">
        <f t="shared" si="310"/>
        <v>96.787621041647881</v>
      </c>
      <c r="H4972" s="342">
        <f t="shared" si="311"/>
        <v>45.287497698228265</v>
      </c>
      <c r="I4972" s="342">
        <f t="shared" si="308"/>
        <v>45.287497698228265</v>
      </c>
    </row>
    <row r="4973" spans="1:9" x14ac:dyDescent="0.2">
      <c r="A4973" s="337" t="s">
        <v>1619</v>
      </c>
      <c r="B4973" s="328">
        <v>3441269229183</v>
      </c>
      <c r="C4973" s="328">
        <v>3219511768983</v>
      </c>
      <c r="D4973" s="328">
        <v>327156045728</v>
      </c>
      <c r="E4973" s="328">
        <v>327152347149</v>
      </c>
      <c r="F4973" s="157">
        <f t="shared" si="309"/>
        <v>221757460200</v>
      </c>
      <c r="G4973" s="166">
        <f t="shared" si="310"/>
        <v>93.555939816640034</v>
      </c>
      <c r="H4973" s="166">
        <f t="shared" si="311"/>
        <v>9.5068425031560491</v>
      </c>
      <c r="I4973" s="166">
        <f t="shared" si="308"/>
        <v>9.5067350259796441</v>
      </c>
    </row>
    <row r="4974" spans="1:9" x14ac:dyDescent="0.2">
      <c r="A4974" s="337" t="s">
        <v>1620</v>
      </c>
      <c r="B4974" s="328">
        <v>4744537500</v>
      </c>
      <c r="C4974" s="328">
        <v>0</v>
      </c>
      <c r="D4974" s="328">
        <v>0</v>
      </c>
      <c r="E4974" s="328">
        <v>0</v>
      </c>
      <c r="F4974" s="157">
        <f t="shared" si="309"/>
        <v>4744537500</v>
      </c>
      <c r="G4974" s="166">
        <f t="shared" si="310"/>
        <v>0</v>
      </c>
      <c r="H4974" s="166">
        <f t="shared" si="311"/>
        <v>0</v>
      </c>
      <c r="I4974" s="166">
        <f t="shared" si="308"/>
        <v>0</v>
      </c>
    </row>
    <row r="4975" spans="1:9" x14ac:dyDescent="0.2">
      <c r="A4975" s="336" t="s">
        <v>69</v>
      </c>
      <c r="B4975" s="324">
        <v>12680276029060</v>
      </c>
      <c r="C4975" s="324">
        <v>10245784630065.867</v>
      </c>
      <c r="D4975" s="324">
        <v>5659907942937.8301</v>
      </c>
      <c r="E4975" s="324">
        <v>5659586093461.8301</v>
      </c>
      <c r="F4975" s="205">
        <f t="shared" si="309"/>
        <v>2434491398994.1328</v>
      </c>
      <c r="G4975" s="204">
        <f t="shared" si="310"/>
        <v>80.800958958504594</v>
      </c>
      <c r="H4975" s="204">
        <f t="shared" si="311"/>
        <v>44.6355263084711</v>
      </c>
      <c r="I4975" s="204">
        <f t="shared" si="308"/>
        <v>44.632988118645713</v>
      </c>
    </row>
    <row r="4976" spans="1:9" x14ac:dyDescent="0.2">
      <c r="A4976" s="325" t="s">
        <v>1621</v>
      </c>
      <c r="B4976" s="324">
        <v>1800455000000</v>
      </c>
      <c r="C4976" s="324">
        <v>1442740064571.53</v>
      </c>
      <c r="D4976" s="324">
        <v>24469406176.799999</v>
      </c>
      <c r="E4976" s="324">
        <v>24464316611.799999</v>
      </c>
      <c r="F4976" s="205">
        <f t="shared" si="309"/>
        <v>357714935428.46997</v>
      </c>
      <c r="G4976" s="204">
        <f t="shared" si="310"/>
        <v>80.13197022816621</v>
      </c>
      <c r="H4976" s="204">
        <f t="shared" si="311"/>
        <v>1.3590679120999969</v>
      </c>
      <c r="I4976" s="204">
        <f t="shared" si="308"/>
        <v>1.3587852299446528</v>
      </c>
    </row>
    <row r="4977" spans="1:9" x14ac:dyDescent="0.2">
      <c r="A4977" s="326" t="s">
        <v>109</v>
      </c>
      <c r="B4977" s="324">
        <v>1400455000000</v>
      </c>
      <c r="C4977" s="324">
        <v>1328740064571.53</v>
      </c>
      <c r="D4977" s="324">
        <v>24469406176.799999</v>
      </c>
      <c r="E4977" s="324">
        <v>24464316611.799999</v>
      </c>
      <c r="F4977" s="205">
        <f t="shared" si="309"/>
        <v>71714935428.469971</v>
      </c>
      <c r="G4977" s="204">
        <f t="shared" si="310"/>
        <v>94.879168882365377</v>
      </c>
      <c r="H4977" s="204">
        <f t="shared" si="311"/>
        <v>1.7472468716809895</v>
      </c>
      <c r="I4977" s="204">
        <f t="shared" si="308"/>
        <v>1.7468834494360759</v>
      </c>
    </row>
    <row r="4978" spans="1:9" x14ac:dyDescent="0.2">
      <c r="A4978" s="327" t="s">
        <v>28</v>
      </c>
      <c r="B4978" s="324">
        <v>76697270000</v>
      </c>
      <c r="C4978" s="324">
        <v>16769929224</v>
      </c>
      <c r="D4978" s="324">
        <v>16651423019</v>
      </c>
      <c r="E4978" s="324">
        <v>16651423019</v>
      </c>
      <c r="F4978" s="205">
        <f t="shared" si="309"/>
        <v>59927340776</v>
      </c>
      <c r="G4978" s="204">
        <f t="shared" si="310"/>
        <v>21.865092752323516</v>
      </c>
      <c r="H4978" s="204">
        <f t="shared" si="311"/>
        <v>21.710581118467452</v>
      </c>
      <c r="I4978" s="204">
        <f t="shared" si="308"/>
        <v>21.710581118467452</v>
      </c>
    </row>
    <row r="4979" spans="1:9" x14ac:dyDescent="0.2">
      <c r="A4979" s="337" t="s">
        <v>110</v>
      </c>
      <c r="B4979" s="328">
        <v>51140270000</v>
      </c>
      <c r="C4979" s="328">
        <v>11456297552</v>
      </c>
      <c r="D4979" s="328">
        <v>11449847593</v>
      </c>
      <c r="E4979" s="328">
        <v>11449847593</v>
      </c>
      <c r="F4979" s="157">
        <f t="shared" si="309"/>
        <v>39683972448</v>
      </c>
      <c r="G4979" s="166">
        <f t="shared" si="310"/>
        <v>22.401715032009019</v>
      </c>
      <c r="H4979" s="166">
        <f t="shared" si="311"/>
        <v>22.38910274232029</v>
      </c>
      <c r="I4979" s="166">
        <f t="shared" si="308"/>
        <v>22.38910274232029</v>
      </c>
    </row>
    <row r="4980" spans="1:9" x14ac:dyDescent="0.2">
      <c r="A4980" s="337" t="s">
        <v>111</v>
      </c>
      <c r="B4980" s="328">
        <v>21242000000</v>
      </c>
      <c r="C4980" s="328">
        <v>4296099732</v>
      </c>
      <c r="D4980" s="328">
        <v>4296099732</v>
      </c>
      <c r="E4980" s="328">
        <v>4296099732</v>
      </c>
      <c r="F4980" s="157">
        <f t="shared" si="309"/>
        <v>16945900268</v>
      </c>
      <c r="G4980" s="166">
        <f t="shared" si="310"/>
        <v>20.224553864984465</v>
      </c>
      <c r="H4980" s="166">
        <f t="shared" si="311"/>
        <v>20.224553864984465</v>
      </c>
      <c r="I4980" s="166">
        <f t="shared" si="308"/>
        <v>20.224553864984465</v>
      </c>
    </row>
    <row r="4981" spans="1:9" x14ac:dyDescent="0.2">
      <c r="A4981" s="337" t="s">
        <v>112</v>
      </c>
      <c r="B4981" s="328">
        <v>4315000000</v>
      </c>
      <c r="C4981" s="328">
        <v>1017531940</v>
      </c>
      <c r="D4981" s="328">
        <v>905475694</v>
      </c>
      <c r="E4981" s="328">
        <v>905475694</v>
      </c>
      <c r="F4981" s="343">
        <f t="shared" si="309"/>
        <v>3297468060</v>
      </c>
      <c r="G4981" s="342">
        <f t="shared" si="310"/>
        <v>23.581273232908458</v>
      </c>
      <c r="H4981" s="342">
        <f t="shared" si="311"/>
        <v>20.984372977983778</v>
      </c>
      <c r="I4981" s="166">
        <f t="shared" si="308"/>
        <v>20.984372977983778</v>
      </c>
    </row>
    <row r="4982" spans="1:9" x14ac:dyDescent="0.2">
      <c r="A4982" s="327" t="s">
        <v>29</v>
      </c>
      <c r="B4982" s="324">
        <v>23607730000</v>
      </c>
      <c r="C4982" s="324">
        <v>11962492592.530001</v>
      </c>
      <c r="D4982" s="324">
        <v>7810340402.8000002</v>
      </c>
      <c r="E4982" s="324">
        <v>7805250837.8000002</v>
      </c>
      <c r="F4982" s="205">
        <f>+B4982-C4982</f>
        <v>11645237407.469999</v>
      </c>
      <c r="G4982" s="204">
        <f t="shared" si="310"/>
        <v>50.671930730019369</v>
      </c>
      <c r="H4982" s="204">
        <f t="shared" si="311"/>
        <v>33.083826368736005</v>
      </c>
      <c r="I4982" s="204">
        <f t="shared" si="308"/>
        <v>33.062267476796798</v>
      </c>
    </row>
    <row r="4983" spans="1:9" x14ac:dyDescent="0.2">
      <c r="A4983" s="337" t="s">
        <v>113</v>
      </c>
      <c r="B4983" s="328">
        <v>23607730000</v>
      </c>
      <c r="C4983" s="328">
        <v>11962492592.530001</v>
      </c>
      <c r="D4983" s="328">
        <v>7810340402.8000002</v>
      </c>
      <c r="E4983" s="328">
        <v>7805250837.8000002</v>
      </c>
      <c r="F4983" s="157">
        <f t="shared" ref="F4983:F5046" si="312">+B4983-C4983</f>
        <v>11645237407.469999</v>
      </c>
      <c r="G4983" s="166">
        <f t="shared" si="310"/>
        <v>50.671930730019369</v>
      </c>
      <c r="H4983" s="166">
        <f t="shared" si="311"/>
        <v>33.083826368736005</v>
      </c>
      <c r="I4983" s="166">
        <f t="shared" si="308"/>
        <v>33.062267476796798</v>
      </c>
    </row>
    <row r="4984" spans="1:9" x14ac:dyDescent="0.2">
      <c r="A4984" s="327" t="s">
        <v>30</v>
      </c>
      <c r="B4984" s="324">
        <v>1300150000000</v>
      </c>
      <c r="C4984" s="324">
        <v>1300007642755</v>
      </c>
      <c r="D4984" s="324">
        <v>7642755</v>
      </c>
      <c r="E4984" s="324">
        <v>7642755</v>
      </c>
      <c r="F4984" s="205">
        <f t="shared" si="312"/>
        <v>142357245</v>
      </c>
      <c r="G4984" s="204">
        <f t="shared" si="310"/>
        <v>99.989050706072376</v>
      </c>
      <c r="H4984" s="204">
        <f t="shared" si="311"/>
        <v>5.8783640349190482E-4</v>
      </c>
      <c r="I4984" s="204">
        <f t="shared" si="308"/>
        <v>5.8783640349190482E-4</v>
      </c>
    </row>
    <row r="4985" spans="1:9" x14ac:dyDescent="0.2">
      <c r="A4985" s="337" t="s">
        <v>118</v>
      </c>
      <c r="B4985" s="328">
        <v>150000000</v>
      </c>
      <c r="C4985" s="328">
        <v>7642755</v>
      </c>
      <c r="D4985" s="328">
        <v>7642755</v>
      </c>
      <c r="E4985" s="328">
        <v>7642755</v>
      </c>
      <c r="F4985" s="157">
        <f t="shared" si="312"/>
        <v>142357245</v>
      </c>
      <c r="G4985" s="166">
        <f t="shared" si="310"/>
        <v>5.0951700000000004</v>
      </c>
      <c r="H4985" s="166">
        <f t="shared" si="311"/>
        <v>5.0951700000000004</v>
      </c>
      <c r="I4985" s="166">
        <f t="shared" si="308"/>
        <v>5.0951700000000004</v>
      </c>
    </row>
    <row r="4986" spans="1:9" x14ac:dyDescent="0.2">
      <c r="A4986" s="337" t="s">
        <v>1622</v>
      </c>
      <c r="B4986" s="328">
        <v>1300000000000</v>
      </c>
      <c r="C4986" s="328">
        <v>1300000000000</v>
      </c>
      <c r="D4986" s="328">
        <v>0</v>
      </c>
      <c r="E4986" s="328">
        <v>0</v>
      </c>
      <c r="F4986" s="157">
        <f t="shared" si="312"/>
        <v>0</v>
      </c>
      <c r="G4986" s="166">
        <f t="shared" si="310"/>
        <v>100</v>
      </c>
      <c r="H4986" s="166">
        <f t="shared" si="311"/>
        <v>0</v>
      </c>
      <c r="I4986" s="166">
        <f t="shared" si="308"/>
        <v>0</v>
      </c>
    </row>
    <row r="4987" spans="1:9" x14ac:dyDescent="0.2">
      <c r="A4987" s="326" t="s">
        <v>131</v>
      </c>
      <c r="B4987" s="324">
        <v>400000000000</v>
      </c>
      <c r="C4987" s="324">
        <v>114000000000</v>
      </c>
      <c r="D4987" s="324">
        <v>0</v>
      </c>
      <c r="E4987" s="324">
        <v>0</v>
      </c>
      <c r="F4987" s="205">
        <f t="shared" si="312"/>
        <v>286000000000</v>
      </c>
      <c r="G4987" s="204">
        <f t="shared" si="310"/>
        <v>28.499999999999996</v>
      </c>
      <c r="H4987" s="204">
        <f t="shared" si="311"/>
        <v>0</v>
      </c>
      <c r="I4987" s="204">
        <f t="shared" si="308"/>
        <v>0</v>
      </c>
    </row>
    <row r="4988" spans="1:9" s="351" customFormat="1" x14ac:dyDescent="0.2">
      <c r="A4988" s="327" t="s">
        <v>1653</v>
      </c>
      <c r="B4988" s="324">
        <v>400000000000</v>
      </c>
      <c r="C4988" s="324">
        <v>114000000000</v>
      </c>
      <c r="D4988" s="324">
        <v>0</v>
      </c>
      <c r="E4988" s="324">
        <v>0</v>
      </c>
      <c r="F4988" s="205">
        <f t="shared" si="312"/>
        <v>286000000000</v>
      </c>
      <c r="G4988" s="204">
        <f t="shared" si="310"/>
        <v>28.499999999999996</v>
      </c>
      <c r="H4988" s="204">
        <f t="shared" si="311"/>
        <v>0</v>
      </c>
      <c r="I4988" s="204">
        <f t="shared" si="308"/>
        <v>0</v>
      </c>
    </row>
    <row r="4989" spans="1:9" x14ac:dyDescent="0.2">
      <c r="A4989" s="337" t="s">
        <v>1623</v>
      </c>
      <c r="B4989" s="328">
        <v>202000000000</v>
      </c>
      <c r="C4989" s="328">
        <v>0</v>
      </c>
      <c r="D4989" s="328">
        <v>0</v>
      </c>
      <c r="E4989" s="328">
        <v>0</v>
      </c>
      <c r="F4989" s="343">
        <f t="shared" si="312"/>
        <v>202000000000</v>
      </c>
      <c r="G4989" s="342">
        <f t="shared" si="310"/>
        <v>0</v>
      </c>
      <c r="H4989" s="342">
        <f t="shared" si="311"/>
        <v>0</v>
      </c>
      <c r="I4989" s="166">
        <f t="shared" si="308"/>
        <v>0</v>
      </c>
    </row>
    <row r="4990" spans="1:9" x14ac:dyDescent="0.2">
      <c r="A4990" s="337" t="s">
        <v>1735</v>
      </c>
      <c r="B4990" s="328">
        <v>30000000000</v>
      </c>
      <c r="C4990" s="328">
        <v>0</v>
      </c>
      <c r="D4990" s="328">
        <v>0</v>
      </c>
      <c r="E4990" s="328">
        <v>0</v>
      </c>
      <c r="F4990" s="343">
        <f t="shared" si="312"/>
        <v>30000000000</v>
      </c>
      <c r="G4990" s="342">
        <f t="shared" si="310"/>
        <v>0</v>
      </c>
      <c r="H4990" s="342">
        <f t="shared" si="311"/>
        <v>0</v>
      </c>
      <c r="I4990" s="166">
        <f t="shared" si="308"/>
        <v>0</v>
      </c>
    </row>
    <row r="4991" spans="1:9" x14ac:dyDescent="0.2">
      <c r="A4991" s="337" t="s">
        <v>1736</v>
      </c>
      <c r="B4991" s="328">
        <v>40000000000</v>
      </c>
      <c r="C4991" s="328">
        <v>0</v>
      </c>
      <c r="D4991" s="328">
        <v>0</v>
      </c>
      <c r="E4991" s="328">
        <v>0</v>
      </c>
      <c r="F4991" s="157">
        <f t="shared" si="312"/>
        <v>40000000000</v>
      </c>
      <c r="G4991" s="166">
        <f t="shared" si="310"/>
        <v>0</v>
      </c>
      <c r="H4991" s="166">
        <f t="shared" si="311"/>
        <v>0</v>
      </c>
      <c r="I4991" s="166">
        <f t="shared" si="308"/>
        <v>0</v>
      </c>
    </row>
    <row r="4992" spans="1:9" x14ac:dyDescent="0.2">
      <c r="A4992" s="337" t="s">
        <v>1737</v>
      </c>
      <c r="B4992" s="328">
        <v>14000000000</v>
      </c>
      <c r="C4992" s="328">
        <v>0</v>
      </c>
      <c r="D4992" s="328">
        <v>0</v>
      </c>
      <c r="E4992" s="328">
        <v>0</v>
      </c>
      <c r="F4992" s="157">
        <f t="shared" si="312"/>
        <v>14000000000</v>
      </c>
      <c r="G4992" s="166">
        <f t="shared" si="310"/>
        <v>0</v>
      </c>
      <c r="H4992" s="166">
        <f t="shared" si="311"/>
        <v>0</v>
      </c>
      <c r="I4992" s="166">
        <f t="shared" si="308"/>
        <v>0</v>
      </c>
    </row>
    <row r="4993" spans="1:9" x14ac:dyDescent="0.2">
      <c r="A4993" s="337" t="s">
        <v>1738</v>
      </c>
      <c r="B4993" s="328">
        <v>114000000000</v>
      </c>
      <c r="C4993" s="328">
        <v>114000000000</v>
      </c>
      <c r="D4993" s="328">
        <v>0</v>
      </c>
      <c r="E4993" s="328">
        <v>0</v>
      </c>
      <c r="F4993" s="157">
        <f t="shared" si="312"/>
        <v>0</v>
      </c>
      <c r="G4993" s="166">
        <f t="shared" si="310"/>
        <v>100</v>
      </c>
      <c r="H4993" s="166">
        <f t="shared" si="311"/>
        <v>0</v>
      </c>
      <c r="I4993" s="166">
        <f t="shared" si="308"/>
        <v>0</v>
      </c>
    </row>
    <row r="4994" spans="1:9" x14ac:dyDescent="0.2">
      <c r="A4994" s="325" t="s">
        <v>1624</v>
      </c>
      <c r="B4994" s="324">
        <v>10852951929864</v>
      </c>
      <c r="C4994" s="324">
        <v>8785152884402.9199</v>
      </c>
      <c r="D4994" s="324">
        <v>5622404518034.5</v>
      </c>
      <c r="E4994" s="324">
        <v>5622087758123.5</v>
      </c>
      <c r="F4994" s="205">
        <f t="shared" si="312"/>
        <v>2067799045461.0801</v>
      </c>
      <c r="G4994" s="204">
        <f t="shared" si="310"/>
        <v>80.947127944323327</v>
      </c>
      <c r="H4994" s="204">
        <f t="shared" si="311"/>
        <v>51.805301952580884</v>
      </c>
      <c r="I4994" s="204">
        <f t="shared" si="308"/>
        <v>51.802383300466268</v>
      </c>
    </row>
    <row r="4995" spans="1:9" x14ac:dyDescent="0.2">
      <c r="A4995" s="326" t="s">
        <v>109</v>
      </c>
      <c r="B4995" s="324">
        <v>1066543526750</v>
      </c>
      <c r="C4995" s="324">
        <v>534583909890.45996</v>
      </c>
      <c r="D4995" s="324">
        <v>520154579096.22998</v>
      </c>
      <c r="E4995" s="324">
        <v>520154579096.22998</v>
      </c>
      <c r="F4995" s="205">
        <f t="shared" si="312"/>
        <v>531959616859.54004</v>
      </c>
      <c r="G4995" s="204">
        <f t="shared" si="310"/>
        <v>50.123027938621348</v>
      </c>
      <c r="H4995" s="204">
        <f t="shared" si="311"/>
        <v>48.770121992232134</v>
      </c>
      <c r="I4995" s="204">
        <f t="shared" si="308"/>
        <v>48.770121992232134</v>
      </c>
    </row>
    <row r="4996" spans="1:9" x14ac:dyDescent="0.2">
      <c r="A4996" s="327" t="s">
        <v>28</v>
      </c>
      <c r="B4996" s="324">
        <v>815454000000</v>
      </c>
      <c r="C4996" s="324">
        <v>483893986472</v>
      </c>
      <c r="D4996" s="324">
        <v>483438816217</v>
      </c>
      <c r="E4996" s="324">
        <v>483438816217</v>
      </c>
      <c r="F4996" s="205">
        <f t="shared" si="312"/>
        <v>331560013528</v>
      </c>
      <c r="G4996" s="204">
        <f t="shared" si="310"/>
        <v>59.340439371442166</v>
      </c>
      <c r="H4996" s="204">
        <f t="shared" si="311"/>
        <v>59.284621354116851</v>
      </c>
      <c r="I4996" s="204">
        <f t="shared" si="308"/>
        <v>59.284621354116851</v>
      </c>
    </row>
    <row r="4997" spans="1:9" x14ac:dyDescent="0.2">
      <c r="A4997" s="337" t="s">
        <v>110</v>
      </c>
      <c r="B4997" s="328">
        <v>481354000000</v>
      </c>
      <c r="C4997" s="328">
        <v>352092542777</v>
      </c>
      <c r="D4997" s="328">
        <v>351816937637</v>
      </c>
      <c r="E4997" s="328">
        <v>351816937637</v>
      </c>
      <c r="F4997" s="157">
        <f t="shared" si="312"/>
        <v>129261457223</v>
      </c>
      <c r="G4997" s="166">
        <f t="shared" si="310"/>
        <v>73.146279614794935</v>
      </c>
      <c r="H4997" s="166">
        <f t="shared" si="311"/>
        <v>73.089023387569227</v>
      </c>
      <c r="I4997" s="166">
        <f t="shared" si="308"/>
        <v>73.089023387569227</v>
      </c>
    </row>
    <row r="4998" spans="1:9" x14ac:dyDescent="0.2">
      <c r="A4998" s="337" t="s">
        <v>111</v>
      </c>
      <c r="B4998" s="328">
        <v>165942000000</v>
      </c>
      <c r="C4998" s="328">
        <v>106156872678</v>
      </c>
      <c r="D4998" s="328">
        <v>106156858178</v>
      </c>
      <c r="E4998" s="328">
        <v>106156858178</v>
      </c>
      <c r="F4998" s="157">
        <f t="shared" si="312"/>
        <v>59785127322</v>
      </c>
      <c r="G4998" s="166">
        <f t="shared" si="310"/>
        <v>63.972275058755471</v>
      </c>
      <c r="H4998" s="166">
        <f t="shared" si="311"/>
        <v>63.972266320762671</v>
      </c>
      <c r="I4998" s="166">
        <f t="shared" si="308"/>
        <v>63.972266320762671</v>
      </c>
    </row>
    <row r="4999" spans="1:9" x14ac:dyDescent="0.2">
      <c r="A4999" s="337" t="s">
        <v>112</v>
      </c>
      <c r="B4999" s="328">
        <v>36743000000</v>
      </c>
      <c r="C4999" s="328">
        <v>25644571017</v>
      </c>
      <c r="D4999" s="328">
        <v>25465020402</v>
      </c>
      <c r="E4999" s="328">
        <v>25465020402</v>
      </c>
      <c r="F4999" s="157">
        <f t="shared" si="312"/>
        <v>11098428983</v>
      </c>
      <c r="G4999" s="166">
        <f t="shared" si="310"/>
        <v>69.794439803499984</v>
      </c>
      <c r="H4999" s="166">
        <f t="shared" si="311"/>
        <v>69.305773622186535</v>
      </c>
      <c r="I4999" s="166">
        <f t="shared" ref="I4999:I5062" si="313">IFERROR(IF(E4999&gt;0,+E4999/B4999*100,0),0)</f>
        <v>69.305773622186535</v>
      </c>
    </row>
    <row r="5000" spans="1:9" x14ac:dyDescent="0.2">
      <c r="A5000" s="337" t="s">
        <v>216</v>
      </c>
      <c r="B5000" s="328">
        <v>131415000000</v>
      </c>
      <c r="C5000" s="328">
        <v>0</v>
      </c>
      <c r="D5000" s="328">
        <v>0</v>
      </c>
      <c r="E5000" s="328">
        <v>0</v>
      </c>
      <c r="F5000" s="157">
        <f t="shared" si="312"/>
        <v>131415000000</v>
      </c>
      <c r="G5000" s="166">
        <f t="shared" si="310"/>
        <v>0</v>
      </c>
      <c r="H5000" s="166">
        <f t="shared" si="311"/>
        <v>0</v>
      </c>
      <c r="I5000" s="166">
        <f t="shared" si="313"/>
        <v>0</v>
      </c>
    </row>
    <row r="5001" spans="1:9" x14ac:dyDescent="0.2">
      <c r="A5001" s="327" t="s">
        <v>29</v>
      </c>
      <c r="B5001" s="324">
        <v>46731961400</v>
      </c>
      <c r="C5001" s="324">
        <v>38935433364.550003</v>
      </c>
      <c r="D5001" s="324">
        <v>25037228119.400002</v>
      </c>
      <c r="E5001" s="324">
        <v>25037228119.400002</v>
      </c>
      <c r="F5001" s="205">
        <f t="shared" si="312"/>
        <v>7796528035.4499969</v>
      </c>
      <c r="G5001" s="204">
        <f t="shared" ref="G5001:G5064" si="314">IFERROR(IF(C5001&gt;0,+C5001/B5001*100,0),0)</f>
        <v>83.316497313870514</v>
      </c>
      <c r="H5001" s="204">
        <f t="shared" ref="H5001:H5064" si="315">IFERROR(IF(D5001&gt;0,+D5001/B5001*100,0),0)</f>
        <v>53.576240691237075</v>
      </c>
      <c r="I5001" s="204">
        <f t="shared" si="313"/>
        <v>53.576240691237075</v>
      </c>
    </row>
    <row r="5002" spans="1:9" x14ac:dyDescent="0.2">
      <c r="A5002" s="337" t="s">
        <v>113</v>
      </c>
      <c r="B5002" s="328">
        <v>46731961400</v>
      </c>
      <c r="C5002" s="328">
        <v>38935433364.550003</v>
      </c>
      <c r="D5002" s="328">
        <v>25037228119.400002</v>
      </c>
      <c r="E5002" s="328">
        <v>25037228119.400002</v>
      </c>
      <c r="F5002" s="157">
        <f t="shared" si="312"/>
        <v>7796528035.4499969</v>
      </c>
      <c r="G5002" s="166">
        <f t="shared" si="314"/>
        <v>83.316497313870514</v>
      </c>
      <c r="H5002" s="166">
        <f t="shared" si="315"/>
        <v>53.576240691237075</v>
      </c>
      <c r="I5002" s="166">
        <f t="shared" si="313"/>
        <v>53.576240691237075</v>
      </c>
    </row>
    <row r="5003" spans="1:9" x14ac:dyDescent="0.2">
      <c r="A5003" s="327" t="s">
        <v>30</v>
      </c>
      <c r="B5003" s="324">
        <v>176566536350</v>
      </c>
      <c r="C5003" s="324">
        <v>7298628681.4400005</v>
      </c>
      <c r="D5003" s="324">
        <v>7286407633.3600006</v>
      </c>
      <c r="E5003" s="324">
        <v>7286407633.3600006</v>
      </c>
      <c r="F5003" s="205">
        <f t="shared" si="312"/>
        <v>169267907668.56</v>
      </c>
      <c r="G5003" s="204">
        <f t="shared" si="314"/>
        <v>4.1336421002064929</v>
      </c>
      <c r="H5003" s="204">
        <f t="shared" si="315"/>
        <v>4.1267206028873318</v>
      </c>
      <c r="I5003" s="204">
        <f t="shared" si="313"/>
        <v>4.1267206028873318</v>
      </c>
    </row>
    <row r="5004" spans="1:9" x14ac:dyDescent="0.2">
      <c r="A5004" s="337" t="s">
        <v>1625</v>
      </c>
      <c r="B5004" s="328">
        <v>1574952400</v>
      </c>
      <c r="C5004" s="328">
        <v>127865243.5</v>
      </c>
      <c r="D5004" s="328">
        <v>115644195.42</v>
      </c>
      <c r="E5004" s="328">
        <v>115644195.42</v>
      </c>
      <c r="F5004" s="157">
        <f t="shared" si="312"/>
        <v>1447087156.5</v>
      </c>
      <c r="G5004" s="166">
        <f t="shared" si="314"/>
        <v>8.1186735230855227</v>
      </c>
      <c r="H5004" s="166">
        <f t="shared" si="315"/>
        <v>7.342710511124019</v>
      </c>
      <c r="I5004" s="166">
        <f t="shared" si="313"/>
        <v>7.342710511124019</v>
      </c>
    </row>
    <row r="5005" spans="1:9" x14ac:dyDescent="0.2">
      <c r="A5005" s="337" t="s">
        <v>115</v>
      </c>
      <c r="B5005" s="328">
        <v>162454000000</v>
      </c>
      <c r="C5005" s="328">
        <v>0</v>
      </c>
      <c r="D5005" s="328">
        <v>0</v>
      </c>
      <c r="E5005" s="328">
        <v>0</v>
      </c>
      <c r="F5005" s="343">
        <f t="shared" si="312"/>
        <v>162454000000</v>
      </c>
      <c r="G5005" s="342">
        <f t="shared" si="314"/>
        <v>0</v>
      </c>
      <c r="H5005" s="342">
        <f t="shared" si="315"/>
        <v>0</v>
      </c>
      <c r="I5005" s="166">
        <f t="shared" si="313"/>
        <v>0</v>
      </c>
    </row>
    <row r="5006" spans="1:9" x14ac:dyDescent="0.2">
      <c r="A5006" s="337" t="s">
        <v>152</v>
      </c>
      <c r="B5006" s="328">
        <v>98333664</v>
      </c>
      <c r="C5006" s="328">
        <v>35100000</v>
      </c>
      <c r="D5006" s="328">
        <v>35100000</v>
      </c>
      <c r="E5006" s="328">
        <v>35100000</v>
      </c>
      <c r="F5006" s="157">
        <f t="shared" si="312"/>
        <v>63233664</v>
      </c>
      <c r="G5006" s="166">
        <f t="shared" si="314"/>
        <v>35.694795222925897</v>
      </c>
      <c r="H5006" s="166">
        <f t="shared" si="315"/>
        <v>35.694795222925897</v>
      </c>
      <c r="I5006" s="166">
        <f t="shared" si="313"/>
        <v>35.694795222925897</v>
      </c>
    </row>
    <row r="5007" spans="1:9" x14ac:dyDescent="0.2">
      <c r="A5007" s="337" t="s">
        <v>118</v>
      </c>
      <c r="B5007" s="328">
        <v>5502000000</v>
      </c>
      <c r="C5007" s="328">
        <v>3266874775</v>
      </c>
      <c r="D5007" s="328">
        <v>3266874775</v>
      </c>
      <c r="E5007" s="328">
        <v>3266874775</v>
      </c>
      <c r="F5007" s="157">
        <f t="shared" si="312"/>
        <v>2235125225</v>
      </c>
      <c r="G5007" s="166">
        <f t="shared" si="314"/>
        <v>59.376131861141403</v>
      </c>
      <c r="H5007" s="166">
        <f t="shared" si="315"/>
        <v>59.376131861141403</v>
      </c>
      <c r="I5007" s="166">
        <f t="shared" si="313"/>
        <v>59.376131861141403</v>
      </c>
    </row>
    <row r="5008" spans="1:9" x14ac:dyDescent="0.2">
      <c r="A5008" s="337" t="s">
        <v>124</v>
      </c>
      <c r="B5008" s="328">
        <v>6937250286</v>
      </c>
      <c r="C5008" s="328">
        <v>3868788662.9400001</v>
      </c>
      <c r="D5008" s="328">
        <v>3868788662.9400001</v>
      </c>
      <c r="E5008" s="328">
        <v>3868788662.9400001</v>
      </c>
      <c r="F5008" s="157">
        <f t="shared" si="312"/>
        <v>3068461623.0599999</v>
      </c>
      <c r="G5008" s="166">
        <f t="shared" si="314"/>
        <v>55.76833043990883</v>
      </c>
      <c r="H5008" s="166">
        <f t="shared" si="315"/>
        <v>55.76833043990883</v>
      </c>
      <c r="I5008" s="166">
        <f t="shared" si="313"/>
        <v>55.76833043990883</v>
      </c>
    </row>
    <row r="5009" spans="1:9" x14ac:dyDescent="0.2">
      <c r="A5009" s="327" t="s">
        <v>32</v>
      </c>
      <c r="B5009" s="324">
        <v>79730600</v>
      </c>
      <c r="C5009" s="324">
        <v>0</v>
      </c>
      <c r="D5009" s="324">
        <v>0</v>
      </c>
      <c r="E5009" s="324">
        <v>0</v>
      </c>
      <c r="F5009" s="205">
        <f t="shared" si="312"/>
        <v>79730600</v>
      </c>
      <c r="G5009" s="204">
        <f t="shared" si="314"/>
        <v>0</v>
      </c>
      <c r="H5009" s="204">
        <f t="shared" si="315"/>
        <v>0</v>
      </c>
      <c r="I5009" s="204">
        <f t="shared" si="313"/>
        <v>0</v>
      </c>
    </row>
    <row r="5010" spans="1:9" x14ac:dyDescent="0.2">
      <c r="A5010" s="337" t="s">
        <v>1369</v>
      </c>
      <c r="B5010" s="328">
        <v>79730600</v>
      </c>
      <c r="C5010" s="328">
        <v>0</v>
      </c>
      <c r="D5010" s="328">
        <v>0</v>
      </c>
      <c r="E5010" s="328">
        <v>0</v>
      </c>
      <c r="F5010" s="343">
        <f t="shared" si="312"/>
        <v>79730600</v>
      </c>
      <c r="G5010" s="342">
        <f t="shared" si="314"/>
        <v>0</v>
      </c>
      <c r="H5010" s="342">
        <f t="shared" si="315"/>
        <v>0</v>
      </c>
      <c r="I5010" s="166">
        <f t="shared" si="313"/>
        <v>0</v>
      </c>
    </row>
    <row r="5011" spans="1:9" x14ac:dyDescent="0.2">
      <c r="A5011" s="327" t="s">
        <v>127</v>
      </c>
      <c r="B5011" s="324">
        <v>27711298400</v>
      </c>
      <c r="C5011" s="324">
        <v>4455861372.4700003</v>
      </c>
      <c r="D5011" s="324">
        <v>4392127126.4700003</v>
      </c>
      <c r="E5011" s="324">
        <v>4392127126.4700003</v>
      </c>
      <c r="F5011" s="205">
        <f t="shared" si="312"/>
        <v>23255437027.529999</v>
      </c>
      <c r="G5011" s="204">
        <f t="shared" si="314"/>
        <v>16.079583526371323</v>
      </c>
      <c r="H5011" s="204">
        <f t="shared" si="315"/>
        <v>15.849589806553418</v>
      </c>
      <c r="I5011" s="204">
        <f t="shared" si="313"/>
        <v>15.849589806553418</v>
      </c>
    </row>
    <row r="5012" spans="1:9" x14ac:dyDescent="0.2">
      <c r="A5012" s="337" t="s">
        <v>128</v>
      </c>
      <c r="B5012" s="328">
        <v>4690999000</v>
      </c>
      <c r="C5012" s="328">
        <v>4455861372.4700003</v>
      </c>
      <c r="D5012" s="328">
        <v>4392127126.4700003</v>
      </c>
      <c r="E5012" s="328">
        <v>4392127126.4700003</v>
      </c>
      <c r="F5012" s="157">
        <f t="shared" si="312"/>
        <v>235137627.52999973</v>
      </c>
      <c r="G5012" s="166">
        <f t="shared" si="314"/>
        <v>94.987472230755117</v>
      </c>
      <c r="H5012" s="166">
        <f t="shared" si="315"/>
        <v>93.628822484720203</v>
      </c>
      <c r="I5012" s="166">
        <f t="shared" si="313"/>
        <v>93.628822484720203</v>
      </c>
    </row>
    <row r="5013" spans="1:9" x14ac:dyDescent="0.2">
      <c r="A5013" s="337" t="s">
        <v>130</v>
      </c>
      <c r="B5013" s="328">
        <v>22565944200</v>
      </c>
      <c r="C5013" s="328">
        <v>0</v>
      </c>
      <c r="D5013" s="328">
        <v>0</v>
      </c>
      <c r="E5013" s="328">
        <v>0</v>
      </c>
      <c r="F5013" s="157">
        <f t="shared" si="312"/>
        <v>22565944200</v>
      </c>
      <c r="G5013" s="166">
        <f t="shared" si="314"/>
        <v>0</v>
      </c>
      <c r="H5013" s="166">
        <f t="shared" si="315"/>
        <v>0</v>
      </c>
      <c r="I5013" s="166">
        <f t="shared" si="313"/>
        <v>0</v>
      </c>
    </row>
    <row r="5014" spans="1:9" x14ac:dyDescent="0.2">
      <c r="A5014" s="337" t="s">
        <v>348</v>
      </c>
      <c r="B5014" s="328">
        <v>454355200</v>
      </c>
      <c r="C5014" s="328">
        <v>0</v>
      </c>
      <c r="D5014" s="328">
        <v>0</v>
      </c>
      <c r="E5014" s="328">
        <v>0</v>
      </c>
      <c r="F5014" s="157">
        <f t="shared" si="312"/>
        <v>454355200</v>
      </c>
      <c r="G5014" s="166">
        <f t="shared" si="314"/>
        <v>0</v>
      </c>
      <c r="H5014" s="166">
        <f t="shared" si="315"/>
        <v>0</v>
      </c>
      <c r="I5014" s="166">
        <f t="shared" si="313"/>
        <v>0</v>
      </c>
    </row>
    <row r="5015" spans="1:9" x14ac:dyDescent="0.2">
      <c r="A5015" s="326" t="s">
        <v>131</v>
      </c>
      <c r="B5015" s="324">
        <v>9786408403114</v>
      </c>
      <c r="C5015" s="324">
        <v>8250568974512.4609</v>
      </c>
      <c r="D5015" s="324">
        <v>5102249938938.2705</v>
      </c>
      <c r="E5015" s="324">
        <v>5101933179027.2705</v>
      </c>
      <c r="F5015" s="205">
        <f t="shared" si="312"/>
        <v>1535839428601.5391</v>
      </c>
      <c r="G5015" s="204">
        <f t="shared" si="314"/>
        <v>84.306403684186719</v>
      </c>
      <c r="H5015" s="204">
        <f t="shared" si="315"/>
        <v>52.136082296695818</v>
      </c>
      <c r="I5015" s="204">
        <f t="shared" si="313"/>
        <v>52.132845563688655</v>
      </c>
    </row>
    <row r="5016" spans="1:9" x14ac:dyDescent="0.2">
      <c r="A5016" s="327" t="s">
        <v>1653</v>
      </c>
      <c r="B5016" s="324">
        <v>9786408403114</v>
      </c>
      <c r="C5016" s="324">
        <v>8250568974512.4609</v>
      </c>
      <c r="D5016" s="324">
        <v>5102249938938.2705</v>
      </c>
      <c r="E5016" s="324">
        <v>5101933179027.2705</v>
      </c>
      <c r="F5016" s="205">
        <f t="shared" si="312"/>
        <v>1535839428601.5391</v>
      </c>
      <c r="G5016" s="204">
        <f t="shared" si="314"/>
        <v>84.306403684186719</v>
      </c>
      <c r="H5016" s="204">
        <f t="shared" si="315"/>
        <v>52.136082296695818</v>
      </c>
      <c r="I5016" s="204">
        <f t="shared" si="313"/>
        <v>52.132845563688655</v>
      </c>
    </row>
    <row r="5017" spans="1:9" x14ac:dyDescent="0.2">
      <c r="A5017" s="337" t="s">
        <v>1626</v>
      </c>
      <c r="B5017" s="328">
        <v>273382137949</v>
      </c>
      <c r="C5017" s="328">
        <v>260640260224.06</v>
      </c>
      <c r="D5017" s="328">
        <v>242860297352.85001</v>
      </c>
      <c r="E5017" s="328">
        <v>242860297352.85001</v>
      </c>
      <c r="F5017" s="157">
        <f t="shared" si="312"/>
        <v>12741877724.940002</v>
      </c>
      <c r="G5017" s="166">
        <f t="shared" si="314"/>
        <v>95.339169625150475</v>
      </c>
      <c r="H5017" s="166">
        <f t="shared" si="315"/>
        <v>88.835466418861671</v>
      </c>
      <c r="I5017" s="166">
        <f t="shared" si="313"/>
        <v>88.835466418861671</v>
      </c>
    </row>
    <row r="5018" spans="1:9" x14ac:dyDescent="0.2">
      <c r="A5018" s="337" t="s">
        <v>1627</v>
      </c>
      <c r="B5018" s="328">
        <v>57274875501</v>
      </c>
      <c r="C5018" s="328">
        <v>49642596155.129997</v>
      </c>
      <c r="D5018" s="328">
        <v>47412818962.589996</v>
      </c>
      <c r="E5018" s="328">
        <v>47412818962.589996</v>
      </c>
      <c r="F5018" s="157">
        <f t="shared" si="312"/>
        <v>7632279345.8700027</v>
      </c>
      <c r="G5018" s="166">
        <f t="shared" si="314"/>
        <v>86.674297797929313</v>
      </c>
      <c r="H5018" s="166">
        <f t="shared" si="315"/>
        <v>82.781182059072634</v>
      </c>
      <c r="I5018" s="166">
        <f t="shared" si="313"/>
        <v>82.781182059072634</v>
      </c>
    </row>
    <row r="5019" spans="1:9" x14ac:dyDescent="0.2">
      <c r="A5019" s="337" t="s">
        <v>1628</v>
      </c>
      <c r="B5019" s="328">
        <v>25000000000</v>
      </c>
      <c r="C5019" s="328">
        <v>16338011037.91</v>
      </c>
      <c r="D5019" s="328">
        <v>9016259447.1800003</v>
      </c>
      <c r="E5019" s="328">
        <v>9016259447.1800003</v>
      </c>
      <c r="F5019" s="157">
        <f t="shared" si="312"/>
        <v>8661988962.0900002</v>
      </c>
      <c r="G5019" s="166">
        <f t="shared" si="314"/>
        <v>65.352044151640001</v>
      </c>
      <c r="H5019" s="166">
        <f t="shared" si="315"/>
        <v>36.065037788719998</v>
      </c>
      <c r="I5019" s="166">
        <f t="shared" si="313"/>
        <v>36.065037788719998</v>
      </c>
    </row>
    <row r="5020" spans="1:9" x14ac:dyDescent="0.2">
      <c r="A5020" s="337" t="s">
        <v>1629</v>
      </c>
      <c r="B5020" s="328">
        <v>455055561327</v>
      </c>
      <c r="C5020" s="328">
        <v>348780469873.91998</v>
      </c>
      <c r="D5020" s="328">
        <v>123535484890.10001</v>
      </c>
      <c r="E5020" s="328">
        <v>123535484890.10001</v>
      </c>
      <c r="F5020" s="157">
        <f t="shared" si="312"/>
        <v>106275091453.08002</v>
      </c>
      <c r="G5020" s="166">
        <f t="shared" si="314"/>
        <v>76.64568890375314</v>
      </c>
      <c r="H5020" s="166">
        <f t="shared" si="315"/>
        <v>27.147340981803364</v>
      </c>
      <c r="I5020" s="166">
        <f t="shared" si="313"/>
        <v>27.147340981803364</v>
      </c>
    </row>
    <row r="5021" spans="1:9" x14ac:dyDescent="0.2">
      <c r="A5021" s="337" t="s">
        <v>1630</v>
      </c>
      <c r="B5021" s="328">
        <v>471268144973</v>
      </c>
      <c r="C5021" s="328">
        <v>354092680539.21002</v>
      </c>
      <c r="D5021" s="328">
        <v>348998363219.16998</v>
      </c>
      <c r="E5021" s="328">
        <v>348998363219.16998</v>
      </c>
      <c r="F5021" s="157">
        <f t="shared" si="312"/>
        <v>117175464433.78998</v>
      </c>
      <c r="G5021" s="166">
        <f t="shared" si="314"/>
        <v>75.13613731721604</v>
      </c>
      <c r="H5021" s="166">
        <f t="shared" si="315"/>
        <v>74.055156696229673</v>
      </c>
      <c r="I5021" s="166">
        <f t="shared" si="313"/>
        <v>74.055156696229673</v>
      </c>
    </row>
    <row r="5022" spans="1:9" x14ac:dyDescent="0.2">
      <c r="A5022" s="337" t="s">
        <v>1631</v>
      </c>
      <c r="B5022" s="328">
        <v>850000000</v>
      </c>
      <c r="C5022" s="328">
        <v>0</v>
      </c>
      <c r="D5022" s="328">
        <v>0</v>
      </c>
      <c r="E5022" s="328">
        <v>0</v>
      </c>
      <c r="F5022" s="157">
        <f t="shared" si="312"/>
        <v>850000000</v>
      </c>
      <c r="G5022" s="166">
        <f t="shared" si="314"/>
        <v>0</v>
      </c>
      <c r="H5022" s="166">
        <f t="shared" si="315"/>
        <v>0</v>
      </c>
      <c r="I5022" s="166">
        <f t="shared" si="313"/>
        <v>0</v>
      </c>
    </row>
    <row r="5023" spans="1:9" x14ac:dyDescent="0.2">
      <c r="A5023" s="337" t="s">
        <v>1632</v>
      </c>
      <c r="B5023" s="328">
        <v>835090852</v>
      </c>
      <c r="C5023" s="328">
        <v>812873821.75</v>
      </c>
      <c r="D5023" s="328">
        <v>461894860.06</v>
      </c>
      <c r="E5023" s="328">
        <v>461894860.06</v>
      </c>
      <c r="F5023" s="157">
        <f t="shared" si="312"/>
        <v>22217030.25</v>
      </c>
      <c r="G5023" s="166">
        <f t="shared" si="314"/>
        <v>97.339567282195532</v>
      </c>
      <c r="H5023" s="166">
        <f t="shared" si="315"/>
        <v>55.310731635220932</v>
      </c>
      <c r="I5023" s="166">
        <f t="shared" si="313"/>
        <v>55.310731635220932</v>
      </c>
    </row>
    <row r="5024" spans="1:9" x14ac:dyDescent="0.2">
      <c r="A5024" s="337" t="s">
        <v>1633</v>
      </c>
      <c r="B5024" s="328">
        <v>5759709928903</v>
      </c>
      <c r="C5024" s="328">
        <v>5313503776224.5801</v>
      </c>
      <c r="D5024" s="328">
        <v>3278510927852.96</v>
      </c>
      <c r="E5024" s="328">
        <v>3278510927852.96</v>
      </c>
      <c r="F5024" s="343">
        <f t="shared" si="312"/>
        <v>446206152678.41992</v>
      </c>
      <c r="G5024" s="342">
        <f t="shared" si="314"/>
        <v>92.2529752680895</v>
      </c>
      <c r="H5024" s="342">
        <f t="shared" si="315"/>
        <v>56.921459037389198</v>
      </c>
      <c r="I5024" s="166">
        <f t="shared" si="313"/>
        <v>56.921459037389198</v>
      </c>
    </row>
    <row r="5025" spans="1:9" x14ac:dyDescent="0.2">
      <c r="A5025" s="337" t="s">
        <v>1634</v>
      </c>
      <c r="B5025" s="328">
        <v>871968853282</v>
      </c>
      <c r="C5025" s="328">
        <v>432488618441.34998</v>
      </c>
      <c r="D5025" s="328">
        <v>220358197342.64999</v>
      </c>
      <c r="E5025" s="328">
        <v>220044476542.64999</v>
      </c>
      <c r="F5025" s="343">
        <f t="shared" si="312"/>
        <v>439480234840.65002</v>
      </c>
      <c r="G5025" s="342">
        <f t="shared" si="314"/>
        <v>49.599090244279694</v>
      </c>
      <c r="H5025" s="342">
        <f t="shared" si="315"/>
        <v>25.271338134756157</v>
      </c>
      <c r="I5025" s="166">
        <f t="shared" si="313"/>
        <v>25.235359693689229</v>
      </c>
    </row>
    <row r="5026" spans="1:9" s="351" customFormat="1" x14ac:dyDescent="0.2">
      <c r="A5026" s="337" t="s">
        <v>1635</v>
      </c>
      <c r="B5026" s="328">
        <v>1241076077967</v>
      </c>
      <c r="C5026" s="328">
        <v>1054392354519.24</v>
      </c>
      <c r="D5026" s="328">
        <v>605771664273.55005</v>
      </c>
      <c r="E5026" s="328">
        <v>605768625162.55005</v>
      </c>
      <c r="F5026" s="157">
        <f t="shared" si="312"/>
        <v>186683723447.76001</v>
      </c>
      <c r="G5026" s="166">
        <f t="shared" si="314"/>
        <v>84.957914606365975</v>
      </c>
      <c r="H5026" s="166">
        <f t="shared" si="315"/>
        <v>48.810195847611645</v>
      </c>
      <c r="I5026" s="166">
        <f t="shared" si="313"/>
        <v>48.809950970520383</v>
      </c>
    </row>
    <row r="5027" spans="1:9" x14ac:dyDescent="0.2">
      <c r="A5027" s="337" t="s">
        <v>1636</v>
      </c>
      <c r="B5027" s="328">
        <v>141937457349</v>
      </c>
      <c r="C5027" s="328">
        <v>76270122294.279999</v>
      </c>
      <c r="D5027" s="328">
        <v>48678385560.760002</v>
      </c>
      <c r="E5027" s="328">
        <v>48678385560.760002</v>
      </c>
      <c r="F5027" s="157">
        <f t="shared" si="312"/>
        <v>65667335054.720001</v>
      </c>
      <c r="G5027" s="166">
        <f t="shared" si="314"/>
        <v>53.735020845656535</v>
      </c>
      <c r="H5027" s="166">
        <f t="shared" si="315"/>
        <v>34.295658432902712</v>
      </c>
      <c r="I5027" s="166">
        <f t="shared" si="313"/>
        <v>34.295658432902712</v>
      </c>
    </row>
    <row r="5028" spans="1:9" x14ac:dyDescent="0.2">
      <c r="A5028" s="337" t="s">
        <v>1637</v>
      </c>
      <c r="B5028" s="328">
        <v>488050275011</v>
      </c>
      <c r="C5028" s="328">
        <v>343607211381.03003</v>
      </c>
      <c r="D5028" s="328">
        <v>176645645176.39999</v>
      </c>
      <c r="E5028" s="328">
        <v>176645645176.39999</v>
      </c>
      <c r="F5028" s="157">
        <f t="shared" si="312"/>
        <v>144443063629.96997</v>
      </c>
      <c r="G5028" s="166">
        <f t="shared" si="314"/>
        <v>70.404060600782486</v>
      </c>
      <c r="H5028" s="166">
        <f t="shared" si="315"/>
        <v>36.194149295872982</v>
      </c>
      <c r="I5028" s="166">
        <f t="shared" si="313"/>
        <v>36.194149295872982</v>
      </c>
    </row>
    <row r="5029" spans="1:9" x14ac:dyDescent="0.2">
      <c r="A5029" s="325" t="s">
        <v>1638</v>
      </c>
      <c r="B5029" s="324">
        <v>15658620226</v>
      </c>
      <c r="C5029" s="324">
        <v>11170735691.74</v>
      </c>
      <c r="D5029" s="324">
        <v>7705636029.9200001</v>
      </c>
      <c r="E5029" s="324">
        <v>7705636029.9200001</v>
      </c>
      <c r="F5029" s="205">
        <f t="shared" si="312"/>
        <v>4487884534.2600002</v>
      </c>
      <c r="G5029" s="204">
        <f t="shared" si="314"/>
        <v>71.339208247683317</v>
      </c>
      <c r="H5029" s="204">
        <f t="shared" si="315"/>
        <v>49.21018530818796</v>
      </c>
      <c r="I5029" s="204">
        <f t="shared" si="313"/>
        <v>49.21018530818796</v>
      </c>
    </row>
    <row r="5030" spans="1:9" x14ac:dyDescent="0.2">
      <c r="A5030" s="326" t="s">
        <v>109</v>
      </c>
      <c r="B5030" s="324">
        <v>7737844052</v>
      </c>
      <c r="C5030" s="324">
        <v>4782914342.8400002</v>
      </c>
      <c r="D5030" s="324">
        <v>4498765312.71</v>
      </c>
      <c r="E5030" s="324">
        <v>4498765312.71</v>
      </c>
      <c r="F5030" s="205">
        <f t="shared" si="312"/>
        <v>2954929709.1599998</v>
      </c>
      <c r="G5030" s="204">
        <f t="shared" si="314"/>
        <v>61.811976445864921</v>
      </c>
      <c r="H5030" s="204">
        <f t="shared" si="315"/>
        <v>58.139777468727928</v>
      </c>
      <c r="I5030" s="204">
        <f t="shared" si="313"/>
        <v>58.139777468727928</v>
      </c>
    </row>
    <row r="5031" spans="1:9" x14ac:dyDescent="0.2">
      <c r="A5031" s="327" t="s">
        <v>28</v>
      </c>
      <c r="B5031" s="324">
        <v>6274864330</v>
      </c>
      <c r="C5031" s="324">
        <v>4003900846</v>
      </c>
      <c r="D5031" s="324">
        <v>4003900846</v>
      </c>
      <c r="E5031" s="324">
        <v>4003900846</v>
      </c>
      <c r="F5031" s="205">
        <f t="shared" si="312"/>
        <v>2270963484</v>
      </c>
      <c r="G5031" s="204">
        <f t="shared" si="314"/>
        <v>63.808564383733859</v>
      </c>
      <c r="H5031" s="204">
        <f t="shared" si="315"/>
        <v>63.808564383733859</v>
      </c>
      <c r="I5031" s="204">
        <f t="shared" si="313"/>
        <v>63.808564383733859</v>
      </c>
    </row>
    <row r="5032" spans="1:9" x14ac:dyDescent="0.2">
      <c r="A5032" s="337" t="s">
        <v>110</v>
      </c>
      <c r="B5032" s="328">
        <v>4119254865</v>
      </c>
      <c r="C5032" s="328">
        <v>2533163281</v>
      </c>
      <c r="D5032" s="328">
        <v>2533163281</v>
      </c>
      <c r="E5032" s="328">
        <v>2533163281</v>
      </c>
      <c r="F5032" s="157">
        <f t="shared" si="312"/>
        <v>1586091584</v>
      </c>
      <c r="G5032" s="166">
        <f t="shared" si="314"/>
        <v>61.495667639394782</v>
      </c>
      <c r="H5032" s="166">
        <f t="shared" si="315"/>
        <v>61.495667639394782</v>
      </c>
      <c r="I5032" s="166">
        <f t="shared" si="313"/>
        <v>61.495667639394782</v>
      </c>
    </row>
    <row r="5033" spans="1:9" x14ac:dyDescent="0.2">
      <c r="A5033" s="337" t="s">
        <v>111</v>
      </c>
      <c r="B5033" s="328">
        <v>1486562455</v>
      </c>
      <c r="C5033" s="328">
        <v>1020448498</v>
      </c>
      <c r="D5033" s="328">
        <v>1020448498</v>
      </c>
      <c r="E5033" s="328">
        <v>1020448498</v>
      </c>
      <c r="F5033" s="157">
        <f t="shared" si="312"/>
        <v>466113957</v>
      </c>
      <c r="G5033" s="166">
        <f t="shared" si="314"/>
        <v>68.644845332112197</v>
      </c>
      <c r="H5033" s="166">
        <f t="shared" si="315"/>
        <v>68.644845332112197</v>
      </c>
      <c r="I5033" s="166">
        <f t="shared" si="313"/>
        <v>68.644845332112197</v>
      </c>
    </row>
    <row r="5034" spans="1:9" x14ac:dyDescent="0.2">
      <c r="A5034" s="337" t="s">
        <v>112</v>
      </c>
      <c r="B5034" s="328">
        <v>669047010</v>
      </c>
      <c r="C5034" s="328">
        <v>450289067</v>
      </c>
      <c r="D5034" s="328">
        <v>450289067</v>
      </c>
      <c r="E5034" s="328">
        <v>450289067</v>
      </c>
      <c r="F5034" s="343">
        <f t="shared" si="312"/>
        <v>218757943</v>
      </c>
      <c r="G5034" s="342">
        <f t="shared" si="314"/>
        <v>67.30305348797539</v>
      </c>
      <c r="H5034" s="342">
        <f t="shared" si="315"/>
        <v>67.30305348797539</v>
      </c>
      <c r="I5034" s="342">
        <f t="shared" si="313"/>
        <v>67.30305348797539</v>
      </c>
    </row>
    <row r="5035" spans="1:9" x14ac:dyDescent="0.2">
      <c r="A5035" s="327" t="s">
        <v>29</v>
      </c>
      <c r="B5035" s="324">
        <v>1202296048</v>
      </c>
      <c r="C5035" s="324">
        <v>729731643.84000003</v>
      </c>
      <c r="D5035" s="324">
        <v>445582613.70999998</v>
      </c>
      <c r="E5035" s="324">
        <v>445582613.70999998</v>
      </c>
      <c r="F5035" s="205">
        <f t="shared" si="312"/>
        <v>472564404.15999997</v>
      </c>
      <c r="G5035" s="204">
        <f t="shared" si="314"/>
        <v>60.694838434668128</v>
      </c>
      <c r="H5035" s="204">
        <f t="shared" si="315"/>
        <v>37.060972998390824</v>
      </c>
      <c r="I5035" s="204">
        <f t="shared" si="313"/>
        <v>37.060972998390824</v>
      </c>
    </row>
    <row r="5036" spans="1:9" x14ac:dyDescent="0.2">
      <c r="A5036" s="337" t="s">
        <v>113</v>
      </c>
      <c r="B5036" s="328">
        <v>1202296048</v>
      </c>
      <c r="C5036" s="328">
        <v>729731643.84000003</v>
      </c>
      <c r="D5036" s="328">
        <v>445582613.70999998</v>
      </c>
      <c r="E5036" s="328">
        <v>445582613.70999998</v>
      </c>
      <c r="F5036" s="157">
        <f t="shared" si="312"/>
        <v>472564404.15999997</v>
      </c>
      <c r="G5036" s="166">
        <f t="shared" si="314"/>
        <v>60.694838434668128</v>
      </c>
      <c r="H5036" s="166">
        <f t="shared" si="315"/>
        <v>37.060972998390824</v>
      </c>
      <c r="I5036" s="166">
        <f t="shared" si="313"/>
        <v>37.060972998390824</v>
      </c>
    </row>
    <row r="5037" spans="1:9" x14ac:dyDescent="0.2">
      <c r="A5037" s="327" t="s">
        <v>30</v>
      </c>
      <c r="B5037" s="324">
        <v>187797010</v>
      </c>
      <c r="C5037" s="324">
        <v>12412674</v>
      </c>
      <c r="D5037" s="324">
        <v>12412674</v>
      </c>
      <c r="E5037" s="324">
        <v>12412674</v>
      </c>
      <c r="F5037" s="205">
        <f t="shared" si="312"/>
        <v>175384336</v>
      </c>
      <c r="G5037" s="204">
        <f t="shared" si="314"/>
        <v>6.6096228049637222</v>
      </c>
      <c r="H5037" s="204">
        <f t="shared" si="315"/>
        <v>6.6096228049637222</v>
      </c>
      <c r="I5037" s="204">
        <f t="shared" si="313"/>
        <v>6.6096228049637222</v>
      </c>
    </row>
    <row r="5038" spans="1:9" x14ac:dyDescent="0.2">
      <c r="A5038" s="337" t="s">
        <v>118</v>
      </c>
      <c r="B5038" s="328">
        <v>102988455</v>
      </c>
      <c r="C5038" s="328">
        <v>12412674</v>
      </c>
      <c r="D5038" s="328">
        <v>12412674</v>
      </c>
      <c r="E5038" s="328">
        <v>12412674</v>
      </c>
      <c r="F5038" s="343">
        <f t="shared" si="312"/>
        <v>90575781</v>
      </c>
      <c r="G5038" s="342">
        <f t="shared" si="314"/>
        <v>12.052490737918149</v>
      </c>
      <c r="H5038" s="342">
        <f t="shared" si="315"/>
        <v>12.052490737918149</v>
      </c>
      <c r="I5038" s="342">
        <f t="shared" si="313"/>
        <v>12.052490737918149</v>
      </c>
    </row>
    <row r="5039" spans="1:9" x14ac:dyDescent="0.2">
      <c r="A5039" s="337" t="s">
        <v>124</v>
      </c>
      <c r="B5039" s="328">
        <v>84808555</v>
      </c>
      <c r="C5039" s="328">
        <v>0</v>
      </c>
      <c r="D5039" s="328">
        <v>0</v>
      </c>
      <c r="E5039" s="328">
        <v>0</v>
      </c>
      <c r="F5039" s="157">
        <f t="shared" si="312"/>
        <v>84808555</v>
      </c>
      <c r="G5039" s="166">
        <f t="shared" si="314"/>
        <v>0</v>
      </c>
      <c r="H5039" s="166">
        <f t="shared" si="315"/>
        <v>0</v>
      </c>
      <c r="I5039" s="166">
        <f t="shared" si="313"/>
        <v>0</v>
      </c>
    </row>
    <row r="5040" spans="1:9" x14ac:dyDescent="0.2">
      <c r="A5040" s="327" t="s">
        <v>127</v>
      </c>
      <c r="B5040" s="324">
        <v>72886664</v>
      </c>
      <c r="C5040" s="324">
        <v>36869179</v>
      </c>
      <c r="D5040" s="324">
        <v>36869179</v>
      </c>
      <c r="E5040" s="324">
        <v>36869179</v>
      </c>
      <c r="F5040" s="205">
        <f t="shared" si="312"/>
        <v>36017485</v>
      </c>
      <c r="G5040" s="204">
        <f t="shared" si="314"/>
        <v>50.584259145129764</v>
      </c>
      <c r="H5040" s="204">
        <f t="shared" si="315"/>
        <v>50.584259145129764</v>
      </c>
      <c r="I5040" s="204">
        <f t="shared" si="313"/>
        <v>50.584259145129764</v>
      </c>
    </row>
    <row r="5041" spans="1:9" x14ac:dyDescent="0.2">
      <c r="A5041" s="337" t="s">
        <v>128</v>
      </c>
      <c r="B5041" s="328">
        <v>41212864</v>
      </c>
      <c r="C5041" s="328">
        <v>36869179</v>
      </c>
      <c r="D5041" s="328">
        <v>36869179</v>
      </c>
      <c r="E5041" s="328">
        <v>36869179</v>
      </c>
      <c r="F5041" s="157">
        <f t="shared" si="312"/>
        <v>4343685</v>
      </c>
      <c r="G5041" s="166">
        <f t="shared" si="314"/>
        <v>89.460366064343404</v>
      </c>
      <c r="H5041" s="166">
        <f t="shared" si="315"/>
        <v>89.460366064343404</v>
      </c>
      <c r="I5041" s="166">
        <f t="shared" si="313"/>
        <v>89.460366064343404</v>
      </c>
    </row>
    <row r="5042" spans="1:9" x14ac:dyDescent="0.2">
      <c r="A5042" s="337" t="s">
        <v>130</v>
      </c>
      <c r="B5042" s="328">
        <v>31673800</v>
      </c>
      <c r="C5042" s="328">
        <v>0</v>
      </c>
      <c r="D5042" s="328">
        <v>0</v>
      </c>
      <c r="E5042" s="328">
        <v>0</v>
      </c>
      <c r="F5042" s="157">
        <f t="shared" si="312"/>
        <v>31673800</v>
      </c>
      <c r="G5042" s="166">
        <f t="shared" si="314"/>
        <v>0</v>
      </c>
      <c r="H5042" s="166">
        <f t="shared" si="315"/>
        <v>0</v>
      </c>
      <c r="I5042" s="166">
        <f t="shared" si="313"/>
        <v>0</v>
      </c>
    </row>
    <row r="5043" spans="1:9" x14ac:dyDescent="0.2">
      <c r="A5043" s="326" t="s">
        <v>131</v>
      </c>
      <c r="B5043" s="324">
        <v>7920776174</v>
      </c>
      <c r="C5043" s="324">
        <v>6387821348.8999996</v>
      </c>
      <c r="D5043" s="324">
        <v>3206870717.21</v>
      </c>
      <c r="E5043" s="324">
        <v>3206870717.21</v>
      </c>
      <c r="F5043" s="205">
        <f t="shared" si="312"/>
        <v>1532954825.1000004</v>
      </c>
      <c r="G5043" s="204">
        <f t="shared" si="314"/>
        <v>80.646406470467696</v>
      </c>
      <c r="H5043" s="204">
        <f t="shared" si="315"/>
        <v>40.486824103634873</v>
      </c>
      <c r="I5043" s="204">
        <f t="shared" si="313"/>
        <v>40.486824103634873</v>
      </c>
    </row>
    <row r="5044" spans="1:9" x14ac:dyDescent="0.2">
      <c r="A5044" s="327" t="s">
        <v>1653</v>
      </c>
      <c r="B5044" s="324">
        <v>7920776174</v>
      </c>
      <c r="C5044" s="324">
        <v>6387821348.8999996</v>
      </c>
      <c r="D5044" s="324">
        <v>3206870717.21</v>
      </c>
      <c r="E5044" s="324">
        <v>3206870717.21</v>
      </c>
      <c r="F5044" s="205">
        <f t="shared" si="312"/>
        <v>1532954825.1000004</v>
      </c>
      <c r="G5044" s="204">
        <f t="shared" si="314"/>
        <v>80.646406470467696</v>
      </c>
      <c r="H5044" s="204">
        <f t="shared" si="315"/>
        <v>40.486824103634873</v>
      </c>
      <c r="I5044" s="204">
        <f t="shared" si="313"/>
        <v>40.486824103634873</v>
      </c>
    </row>
    <row r="5045" spans="1:9" x14ac:dyDescent="0.2">
      <c r="A5045" s="337" t="s">
        <v>1639</v>
      </c>
      <c r="B5045" s="328">
        <v>2801282475</v>
      </c>
      <c r="C5045" s="328">
        <v>2234494413</v>
      </c>
      <c r="D5045" s="328">
        <v>1018688244</v>
      </c>
      <c r="E5045" s="328">
        <v>1018688244</v>
      </c>
      <c r="F5045" s="157">
        <f t="shared" si="312"/>
        <v>566788062</v>
      </c>
      <c r="G5045" s="166">
        <f t="shared" si="314"/>
        <v>79.766836545107793</v>
      </c>
      <c r="H5045" s="166">
        <f t="shared" si="315"/>
        <v>36.365066825329713</v>
      </c>
      <c r="I5045" s="166">
        <f t="shared" si="313"/>
        <v>36.365066825329713</v>
      </c>
    </row>
    <row r="5046" spans="1:9" x14ac:dyDescent="0.2">
      <c r="A5046" s="337" t="s">
        <v>1640</v>
      </c>
      <c r="B5046" s="328">
        <v>2285594752</v>
      </c>
      <c r="C5046" s="328">
        <v>2058845850</v>
      </c>
      <c r="D5046" s="328">
        <v>1023691174</v>
      </c>
      <c r="E5046" s="328">
        <v>1023691174</v>
      </c>
      <c r="F5046" s="157">
        <f t="shared" si="312"/>
        <v>226748902</v>
      </c>
      <c r="G5046" s="166">
        <f t="shared" si="314"/>
        <v>90.079216720217602</v>
      </c>
      <c r="H5046" s="166">
        <f t="shared" si="315"/>
        <v>44.788831139213258</v>
      </c>
      <c r="I5046" s="166">
        <f t="shared" si="313"/>
        <v>44.788831139213258</v>
      </c>
    </row>
    <row r="5047" spans="1:9" x14ac:dyDescent="0.2">
      <c r="A5047" s="337" t="s">
        <v>1641</v>
      </c>
      <c r="B5047" s="328">
        <v>2434577498</v>
      </c>
      <c r="C5047" s="328">
        <v>1894833506.9000001</v>
      </c>
      <c r="D5047" s="328">
        <v>1062598968.65</v>
      </c>
      <c r="E5047" s="328">
        <v>1062598968.65</v>
      </c>
      <c r="F5047" s="157">
        <f t="shared" ref="F5047:F5067" si="316">+B5047-C5047</f>
        <v>539743991.0999999</v>
      </c>
      <c r="G5047" s="166">
        <f t="shared" si="314"/>
        <v>77.830075586281467</v>
      </c>
      <c r="H5047" s="166">
        <f t="shared" si="315"/>
        <v>43.646134473966129</v>
      </c>
      <c r="I5047" s="166">
        <f t="shared" si="313"/>
        <v>43.646134473966129</v>
      </c>
    </row>
    <row r="5048" spans="1:9" x14ac:dyDescent="0.2">
      <c r="A5048" s="337" t="s">
        <v>1642</v>
      </c>
      <c r="B5048" s="328">
        <v>399321449</v>
      </c>
      <c r="C5048" s="328">
        <v>199647579</v>
      </c>
      <c r="D5048" s="328">
        <v>101892330.56</v>
      </c>
      <c r="E5048" s="328">
        <v>101892330.56</v>
      </c>
      <c r="F5048" s="157">
        <f t="shared" si="316"/>
        <v>199673870</v>
      </c>
      <c r="G5048" s="166">
        <f t="shared" si="314"/>
        <v>49.996708040594136</v>
      </c>
      <c r="H5048" s="166">
        <f t="shared" si="315"/>
        <v>25.516368032612242</v>
      </c>
      <c r="I5048" s="166">
        <f t="shared" si="313"/>
        <v>25.516368032612242</v>
      </c>
    </row>
    <row r="5049" spans="1:9" x14ac:dyDescent="0.2">
      <c r="A5049" s="325" t="s">
        <v>1643</v>
      </c>
      <c r="B5049" s="324">
        <v>11210478970</v>
      </c>
      <c r="C5049" s="324">
        <v>6720945399.6800003</v>
      </c>
      <c r="D5049" s="324">
        <v>5328382696.6099997</v>
      </c>
      <c r="E5049" s="324">
        <v>5328382696.6099997</v>
      </c>
      <c r="F5049" s="329">
        <f t="shared" si="316"/>
        <v>4489533570.3199997</v>
      </c>
      <c r="G5049" s="204">
        <f t="shared" si="314"/>
        <v>59.952348313267478</v>
      </c>
      <c r="H5049" s="204">
        <f t="shared" si="315"/>
        <v>47.530375025626576</v>
      </c>
      <c r="I5049" s="204">
        <f t="shared" si="313"/>
        <v>47.530375025626576</v>
      </c>
    </row>
    <row r="5050" spans="1:9" x14ac:dyDescent="0.2">
      <c r="A5050" s="326" t="s">
        <v>109</v>
      </c>
      <c r="B5050" s="324">
        <v>7695158354</v>
      </c>
      <c r="C5050" s="324">
        <v>4491253930.6800003</v>
      </c>
      <c r="D5050" s="324">
        <v>4245982507.6900001</v>
      </c>
      <c r="E5050" s="324">
        <v>4245982507.6900001</v>
      </c>
      <c r="F5050" s="329">
        <f t="shared" si="316"/>
        <v>3203904423.3199997</v>
      </c>
      <c r="G5050" s="204">
        <f t="shared" si="314"/>
        <v>58.364671967347014</v>
      </c>
      <c r="H5050" s="204">
        <f t="shared" si="315"/>
        <v>55.177324654831914</v>
      </c>
      <c r="I5050" s="204">
        <f t="shared" si="313"/>
        <v>55.177324654831914</v>
      </c>
    </row>
    <row r="5051" spans="1:9" x14ac:dyDescent="0.2">
      <c r="A5051" s="327" t="s">
        <v>28</v>
      </c>
      <c r="B5051" s="324">
        <v>6224081767</v>
      </c>
      <c r="C5051" s="324">
        <v>3747047389</v>
      </c>
      <c r="D5051" s="324">
        <v>3741413172</v>
      </c>
      <c r="E5051" s="324">
        <v>3741413172</v>
      </c>
      <c r="F5051" s="329">
        <f t="shared" si="316"/>
        <v>2477034378</v>
      </c>
      <c r="G5051" s="204">
        <f t="shared" si="314"/>
        <v>60.202412649313132</v>
      </c>
      <c r="H5051" s="204">
        <f t="shared" si="315"/>
        <v>60.111889786489044</v>
      </c>
      <c r="I5051" s="204">
        <f t="shared" si="313"/>
        <v>60.111889786489044</v>
      </c>
    </row>
    <row r="5052" spans="1:9" x14ac:dyDescent="0.2">
      <c r="A5052" s="337" t="s">
        <v>110</v>
      </c>
      <c r="B5052" s="328">
        <v>4195123405</v>
      </c>
      <c r="C5052" s="328">
        <v>2455921089</v>
      </c>
      <c r="D5052" s="328">
        <v>2450286872</v>
      </c>
      <c r="E5052" s="328">
        <v>2450286872</v>
      </c>
      <c r="F5052" s="330">
        <f t="shared" si="316"/>
        <v>1739202316</v>
      </c>
      <c r="G5052" s="166">
        <f t="shared" si="314"/>
        <v>58.542284741204178</v>
      </c>
      <c r="H5052" s="166">
        <f t="shared" si="315"/>
        <v>58.407980777862242</v>
      </c>
      <c r="I5052" s="166">
        <f t="shared" si="313"/>
        <v>58.407980777862242</v>
      </c>
    </row>
    <row r="5053" spans="1:9" x14ac:dyDescent="0.2">
      <c r="A5053" s="337" t="s">
        <v>111</v>
      </c>
      <c r="B5053" s="328">
        <v>1486180944</v>
      </c>
      <c r="C5053" s="328">
        <v>913246078</v>
      </c>
      <c r="D5053" s="328">
        <v>913246078</v>
      </c>
      <c r="E5053" s="328">
        <v>913246078</v>
      </c>
      <c r="F5053" s="330">
        <f t="shared" si="316"/>
        <v>572934866</v>
      </c>
      <c r="G5053" s="166">
        <f t="shared" si="314"/>
        <v>61.449185019290631</v>
      </c>
      <c r="H5053" s="166">
        <f t="shared" si="315"/>
        <v>61.449185019290631</v>
      </c>
      <c r="I5053" s="166">
        <f t="shared" si="313"/>
        <v>61.449185019290631</v>
      </c>
    </row>
    <row r="5054" spans="1:9" x14ac:dyDescent="0.2">
      <c r="A5054" s="337" t="s">
        <v>112</v>
      </c>
      <c r="B5054" s="328">
        <v>542777418</v>
      </c>
      <c r="C5054" s="328">
        <v>377880222</v>
      </c>
      <c r="D5054" s="328">
        <v>377880222</v>
      </c>
      <c r="E5054" s="328">
        <v>377880222</v>
      </c>
      <c r="F5054" s="330">
        <f t="shared" si="316"/>
        <v>164897196</v>
      </c>
      <c r="G5054" s="166">
        <f t="shared" si="314"/>
        <v>69.619739043749234</v>
      </c>
      <c r="H5054" s="166">
        <f t="shared" si="315"/>
        <v>69.619739043749234</v>
      </c>
      <c r="I5054" s="166">
        <f t="shared" si="313"/>
        <v>69.619739043749234</v>
      </c>
    </row>
    <row r="5055" spans="1:9" x14ac:dyDescent="0.2">
      <c r="A5055" s="327" t="s">
        <v>29</v>
      </c>
      <c r="B5055" s="324">
        <v>787877494</v>
      </c>
      <c r="C5055" s="324">
        <v>689914352.67999995</v>
      </c>
      <c r="D5055" s="324">
        <v>450277146.69</v>
      </c>
      <c r="E5055" s="324">
        <v>450277146.69</v>
      </c>
      <c r="F5055" s="329">
        <f t="shared" si="316"/>
        <v>97963141.320000052</v>
      </c>
      <c r="G5055" s="204">
        <f t="shared" si="314"/>
        <v>87.566196259440304</v>
      </c>
      <c r="H5055" s="204">
        <f t="shared" si="315"/>
        <v>57.150654780602231</v>
      </c>
      <c r="I5055" s="204">
        <f t="shared" si="313"/>
        <v>57.150654780602231</v>
      </c>
    </row>
    <row r="5056" spans="1:9" x14ac:dyDescent="0.2">
      <c r="A5056" s="337" t="s">
        <v>113</v>
      </c>
      <c r="B5056" s="328">
        <v>787877494</v>
      </c>
      <c r="C5056" s="328">
        <v>689914352.67999995</v>
      </c>
      <c r="D5056" s="328">
        <v>450277146.69</v>
      </c>
      <c r="E5056" s="328">
        <v>450277146.69</v>
      </c>
      <c r="F5056" s="330">
        <f t="shared" si="316"/>
        <v>97963141.320000052</v>
      </c>
      <c r="G5056" s="166">
        <f t="shared" si="314"/>
        <v>87.566196259440304</v>
      </c>
      <c r="H5056" s="166">
        <f t="shared" si="315"/>
        <v>57.150654780602231</v>
      </c>
      <c r="I5056" s="166">
        <f t="shared" si="313"/>
        <v>57.150654780602231</v>
      </c>
    </row>
    <row r="5057" spans="1:9" x14ac:dyDescent="0.2">
      <c r="A5057" s="327" t="s">
        <v>30</v>
      </c>
      <c r="B5057" s="324">
        <v>621537363</v>
      </c>
      <c r="C5057" s="324">
        <v>14418010</v>
      </c>
      <c r="D5057" s="324">
        <v>14418010</v>
      </c>
      <c r="E5057" s="324">
        <v>14418010</v>
      </c>
      <c r="F5057" s="329">
        <f t="shared" si="316"/>
        <v>607119353</v>
      </c>
      <c r="G5057" s="204">
        <f t="shared" si="314"/>
        <v>2.3197334316971707</v>
      </c>
      <c r="H5057" s="204">
        <f t="shared" si="315"/>
        <v>2.3197334316971707</v>
      </c>
      <c r="I5057" s="204">
        <f t="shared" si="313"/>
        <v>2.3197334316971707</v>
      </c>
    </row>
    <row r="5058" spans="1:9" x14ac:dyDescent="0.2">
      <c r="A5058" s="337" t="s">
        <v>115</v>
      </c>
      <c r="B5058" s="328">
        <v>173985294</v>
      </c>
      <c r="C5058" s="328">
        <v>0</v>
      </c>
      <c r="D5058" s="328">
        <v>0</v>
      </c>
      <c r="E5058" s="328">
        <v>0</v>
      </c>
      <c r="F5058" s="345">
        <f t="shared" si="316"/>
        <v>173985294</v>
      </c>
      <c r="G5058" s="342">
        <f t="shared" si="314"/>
        <v>0</v>
      </c>
      <c r="H5058" s="342">
        <f t="shared" si="315"/>
        <v>0</v>
      </c>
      <c r="I5058" s="342">
        <f t="shared" si="313"/>
        <v>0</v>
      </c>
    </row>
    <row r="5059" spans="1:9" x14ac:dyDescent="0.2">
      <c r="A5059" s="337" t="s">
        <v>118</v>
      </c>
      <c r="B5059" s="328">
        <v>19698155</v>
      </c>
      <c r="C5059" s="328">
        <v>14418010</v>
      </c>
      <c r="D5059" s="328">
        <v>14418010</v>
      </c>
      <c r="E5059" s="328">
        <v>14418010</v>
      </c>
      <c r="F5059" s="345">
        <f t="shared" si="316"/>
        <v>5280145</v>
      </c>
      <c r="G5059" s="342">
        <f t="shared" si="314"/>
        <v>73.194723059088531</v>
      </c>
      <c r="H5059" s="342">
        <f t="shared" si="315"/>
        <v>73.194723059088531</v>
      </c>
      <c r="I5059" s="342">
        <f t="shared" si="313"/>
        <v>73.194723059088531</v>
      </c>
    </row>
    <row r="5060" spans="1:9" x14ac:dyDescent="0.2">
      <c r="A5060" s="337" t="s">
        <v>124</v>
      </c>
      <c r="B5060" s="328">
        <v>427853914</v>
      </c>
      <c r="C5060" s="328">
        <v>0</v>
      </c>
      <c r="D5060" s="328">
        <v>0</v>
      </c>
      <c r="E5060" s="328">
        <v>0</v>
      </c>
      <c r="F5060" s="330">
        <f t="shared" si="316"/>
        <v>427853914</v>
      </c>
      <c r="G5060" s="166">
        <f t="shared" si="314"/>
        <v>0</v>
      </c>
      <c r="H5060" s="166">
        <f t="shared" si="315"/>
        <v>0</v>
      </c>
      <c r="I5060" s="166">
        <f t="shared" si="313"/>
        <v>0</v>
      </c>
    </row>
    <row r="5061" spans="1:9" x14ac:dyDescent="0.2">
      <c r="A5061" s="327" t="s">
        <v>127</v>
      </c>
      <c r="B5061" s="324">
        <v>61661730</v>
      </c>
      <c r="C5061" s="324">
        <v>39874179</v>
      </c>
      <c r="D5061" s="324">
        <v>39874179</v>
      </c>
      <c r="E5061" s="324">
        <v>39874179</v>
      </c>
      <c r="F5061" s="329">
        <f t="shared" si="316"/>
        <v>21787551</v>
      </c>
      <c r="G5061" s="204">
        <f t="shared" si="314"/>
        <v>64.666007586877626</v>
      </c>
      <c r="H5061" s="204">
        <f t="shared" si="315"/>
        <v>64.666007586877626</v>
      </c>
      <c r="I5061" s="204">
        <f t="shared" si="313"/>
        <v>64.666007586877626</v>
      </c>
    </row>
    <row r="5062" spans="1:9" x14ac:dyDescent="0.2">
      <c r="A5062" s="337" t="s">
        <v>128</v>
      </c>
      <c r="B5062" s="328">
        <v>42002130</v>
      </c>
      <c r="C5062" s="328">
        <v>39874179</v>
      </c>
      <c r="D5062" s="328">
        <v>39874179</v>
      </c>
      <c r="E5062" s="328">
        <v>39874179</v>
      </c>
      <c r="F5062" s="330">
        <f t="shared" si="316"/>
        <v>2127951</v>
      </c>
      <c r="G5062" s="166">
        <f t="shared" si="314"/>
        <v>94.933706933434095</v>
      </c>
      <c r="H5062" s="166">
        <f t="shared" si="315"/>
        <v>94.933706933434095</v>
      </c>
      <c r="I5062" s="166">
        <f t="shared" si="313"/>
        <v>94.933706933434095</v>
      </c>
    </row>
    <row r="5063" spans="1:9" x14ac:dyDescent="0.2">
      <c r="A5063" s="337" t="s">
        <v>130</v>
      </c>
      <c r="B5063" s="328">
        <v>19659600</v>
      </c>
      <c r="C5063" s="328">
        <v>0</v>
      </c>
      <c r="D5063" s="328">
        <v>0</v>
      </c>
      <c r="E5063" s="328">
        <v>0</v>
      </c>
      <c r="F5063" s="330">
        <f t="shared" si="316"/>
        <v>19659600</v>
      </c>
      <c r="G5063" s="166">
        <f t="shared" si="314"/>
        <v>0</v>
      </c>
      <c r="H5063" s="166">
        <f t="shared" si="315"/>
        <v>0</v>
      </c>
      <c r="I5063" s="166">
        <f t="shared" ref="I5063:I5067" si="317">IFERROR(IF(E5063&gt;0,+E5063/B5063*100,0),0)</f>
        <v>0</v>
      </c>
    </row>
    <row r="5064" spans="1:9" x14ac:dyDescent="0.2">
      <c r="A5064" s="326" t="s">
        <v>131</v>
      </c>
      <c r="B5064" s="324">
        <v>3515320616</v>
      </c>
      <c r="C5064" s="324">
        <v>2229691469</v>
      </c>
      <c r="D5064" s="324">
        <v>1082400188.9200001</v>
      </c>
      <c r="E5064" s="324">
        <v>1082400188.9200001</v>
      </c>
      <c r="F5064" s="329">
        <f t="shared" si="316"/>
        <v>1285629147</v>
      </c>
      <c r="G5064" s="204">
        <f t="shared" si="314"/>
        <v>63.427826720884227</v>
      </c>
      <c r="H5064" s="204">
        <f t="shared" si="315"/>
        <v>30.790937930197604</v>
      </c>
      <c r="I5064" s="204">
        <f t="shared" si="317"/>
        <v>30.790937930197604</v>
      </c>
    </row>
    <row r="5065" spans="1:9" x14ac:dyDescent="0.2">
      <c r="A5065" s="327" t="s">
        <v>1653</v>
      </c>
      <c r="B5065" s="324">
        <v>3515320616</v>
      </c>
      <c r="C5065" s="324">
        <v>2229691469</v>
      </c>
      <c r="D5065" s="324">
        <v>1082400188.9200001</v>
      </c>
      <c r="E5065" s="324">
        <v>1082400188.9200001</v>
      </c>
      <c r="F5065" s="329">
        <f t="shared" si="316"/>
        <v>1285629147</v>
      </c>
      <c r="G5065" s="204">
        <f>IFERROR(IF(C5065&gt;0,+C5065/B5065*100,0),0)</f>
        <v>63.427826720884227</v>
      </c>
      <c r="H5065" s="204">
        <f t="shared" ref="H5065:H5067" si="318">IFERROR(IF(D5065&gt;0,+D5065/B5065*100,0),0)</f>
        <v>30.790937930197604</v>
      </c>
      <c r="I5065" s="204">
        <f t="shared" si="317"/>
        <v>30.790937930197604</v>
      </c>
    </row>
    <row r="5066" spans="1:9" x14ac:dyDescent="0.2">
      <c r="A5066" s="337" t="s">
        <v>1640</v>
      </c>
      <c r="B5066" s="328">
        <v>2125189009</v>
      </c>
      <c r="C5066" s="328">
        <v>1530723539</v>
      </c>
      <c r="D5066" s="328">
        <v>743329908.91999996</v>
      </c>
      <c r="E5066" s="328">
        <v>743329908.91999996</v>
      </c>
      <c r="F5066" s="330">
        <f t="shared" si="316"/>
        <v>594465470</v>
      </c>
      <c r="G5066" s="166">
        <f t="shared" ref="G5066:G5067" si="319">IFERROR(IF(C5066&gt;0,+C5066/B5066*100,0),0)</f>
        <v>72.027642365808973</v>
      </c>
      <c r="H5066" s="166">
        <f t="shared" si="318"/>
        <v>34.977119953663376</v>
      </c>
      <c r="I5066" s="166">
        <f t="shared" si="317"/>
        <v>34.977119953663376</v>
      </c>
    </row>
    <row r="5067" spans="1:9" x14ac:dyDescent="0.2">
      <c r="A5067" s="337" t="s">
        <v>1642</v>
      </c>
      <c r="B5067" s="328">
        <v>1390131607</v>
      </c>
      <c r="C5067" s="328">
        <v>698967930</v>
      </c>
      <c r="D5067" s="328">
        <v>339070280</v>
      </c>
      <c r="E5067" s="328">
        <v>339070280</v>
      </c>
      <c r="F5067" s="330">
        <f t="shared" si="316"/>
        <v>691163677</v>
      </c>
      <c r="G5067" s="166">
        <f t="shared" si="319"/>
        <v>50.280701947955919</v>
      </c>
      <c r="H5067" s="166">
        <f t="shared" si="318"/>
        <v>24.391235929937388</v>
      </c>
      <c r="I5067" s="166">
        <f t="shared" si="317"/>
        <v>24.391235929937388</v>
      </c>
    </row>
    <row r="5068" spans="1:9" x14ac:dyDescent="0.2">
      <c r="A5068" s="346"/>
      <c r="B5068" s="347"/>
      <c r="C5068" s="347"/>
      <c r="D5068" s="347"/>
      <c r="E5068" s="347"/>
      <c r="F5068" s="348"/>
      <c r="G5068" s="349"/>
      <c r="H5068" s="350"/>
      <c r="I5068" s="350"/>
    </row>
  </sheetData>
  <autoFilter ref="A8:I5067" xr:uid="{44FD7814-9265-4CA2-B2EA-A42CC3F31436}"/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F4F6-DF34-44A9-B337-C06BB0A18C40}">
  <sheetPr codeName="Hoja11">
    <tabColor theme="0"/>
  </sheetPr>
  <dimension ref="A1:J32"/>
  <sheetViews>
    <sheetView showGridLines="0" workbookViewId="0">
      <selection activeCell="C37" sqref="C37"/>
    </sheetView>
  </sheetViews>
  <sheetFormatPr baseColWidth="10" defaultRowHeight="11.25" x14ac:dyDescent="0.2"/>
  <cols>
    <col min="1" max="1" width="3.5703125" style="207" customWidth="1"/>
    <col min="2" max="2" width="34.28515625" style="207" customWidth="1"/>
    <col min="3" max="4" width="11.28515625" style="207" customWidth="1"/>
    <col min="5" max="5" width="8.7109375" style="207" customWidth="1"/>
    <col min="6" max="6" width="8.5703125" style="207" customWidth="1"/>
    <col min="7" max="7" width="15.5703125" style="207" customWidth="1"/>
    <col min="8" max="8" width="12.140625" style="207" bestFit="1" customWidth="1"/>
    <col min="9" max="14" width="11.42578125" style="207"/>
    <col min="15" max="15" width="12.5703125" style="207" bestFit="1" customWidth="1"/>
    <col min="16" max="16384" width="11.42578125" style="207"/>
  </cols>
  <sheetData>
    <row r="1" spans="1:10" x14ac:dyDescent="0.2">
      <c r="A1" s="362" t="s">
        <v>1678</v>
      </c>
      <c r="B1" s="362"/>
      <c r="C1" s="362"/>
      <c r="D1" s="362"/>
      <c r="E1" s="362"/>
      <c r="F1" s="362"/>
      <c r="G1" s="362"/>
      <c r="H1" s="362"/>
    </row>
    <row r="2" spans="1:10" x14ac:dyDescent="0.2">
      <c r="A2" s="362" t="s">
        <v>1644</v>
      </c>
      <c r="B2" s="362"/>
      <c r="C2" s="362"/>
      <c r="D2" s="362"/>
      <c r="E2" s="362"/>
      <c r="F2" s="362"/>
      <c r="G2" s="362"/>
      <c r="H2" s="362"/>
    </row>
    <row r="3" spans="1:10" x14ac:dyDescent="0.2">
      <c r="A3" s="362" t="s">
        <v>1740</v>
      </c>
      <c r="B3" s="362"/>
      <c r="C3" s="362"/>
      <c r="D3" s="362"/>
      <c r="E3" s="362"/>
      <c r="F3" s="362"/>
      <c r="G3" s="362"/>
      <c r="H3" s="362"/>
    </row>
    <row r="4" spans="1:10" x14ac:dyDescent="0.2">
      <c r="A4" s="363" t="s">
        <v>57</v>
      </c>
      <c r="B4" s="363"/>
      <c r="C4" s="363"/>
      <c r="D4" s="363"/>
      <c r="E4" s="363"/>
      <c r="F4" s="363"/>
      <c r="G4" s="363"/>
      <c r="H4" s="363"/>
    </row>
    <row r="5" spans="1:10" ht="11.25" customHeight="1" x14ac:dyDescent="0.2">
      <c r="A5" s="208"/>
      <c r="B5" s="208"/>
      <c r="C5" s="393" t="s">
        <v>1645</v>
      </c>
      <c r="D5" s="394" t="s">
        <v>6</v>
      </c>
      <c r="E5" s="394" t="s">
        <v>7</v>
      </c>
      <c r="F5" s="395" t="s">
        <v>1646</v>
      </c>
      <c r="G5" s="396" t="s">
        <v>1671</v>
      </c>
      <c r="H5" s="397"/>
    </row>
    <row r="6" spans="1:10" ht="11.25" customHeight="1" x14ac:dyDescent="0.2">
      <c r="A6" s="209"/>
      <c r="B6" s="398" t="s">
        <v>3</v>
      </c>
      <c r="C6" s="393"/>
      <c r="D6" s="394"/>
      <c r="E6" s="394"/>
      <c r="F6" s="395"/>
      <c r="G6" s="210" t="s">
        <v>1672</v>
      </c>
      <c r="H6" s="211" t="s">
        <v>1648</v>
      </c>
    </row>
    <row r="7" spans="1:10" x14ac:dyDescent="0.2">
      <c r="A7" s="212"/>
      <c r="B7" s="399"/>
      <c r="C7" s="213" t="s">
        <v>16</v>
      </c>
      <c r="D7" s="213" t="s">
        <v>17</v>
      </c>
      <c r="E7" s="213" t="s">
        <v>18</v>
      </c>
      <c r="F7" s="215" t="s">
        <v>1673</v>
      </c>
      <c r="G7" s="331" t="s">
        <v>1674</v>
      </c>
      <c r="H7" s="332" t="s">
        <v>1675</v>
      </c>
    </row>
    <row r="8" spans="1:10" ht="15" x14ac:dyDescent="0.25">
      <c r="A8" s="218" t="s">
        <v>26</v>
      </c>
      <c r="B8" s="219" t="s">
        <v>27</v>
      </c>
      <c r="C8" s="220">
        <v>19527.546459928242</v>
      </c>
      <c r="D8" s="220">
        <v>16151.108413064929</v>
      </c>
      <c r="E8" s="220">
        <v>13806.358858417379</v>
      </c>
      <c r="F8" s="221">
        <v>5721.1876015108628</v>
      </c>
      <c r="G8" s="222">
        <v>82.709358526981475</v>
      </c>
      <c r="H8" s="222">
        <v>70.701963949996994</v>
      </c>
      <c r="J8" s="223"/>
    </row>
    <row r="9" spans="1:10" x14ac:dyDescent="0.2">
      <c r="A9" s="209"/>
      <c r="B9" s="189" t="s">
        <v>28</v>
      </c>
      <c r="C9" s="333">
        <v>519.27037175208022</v>
      </c>
      <c r="D9" s="333">
        <v>473.38364074808021</v>
      </c>
      <c r="E9" s="333">
        <v>473.34170485108018</v>
      </c>
      <c r="F9" s="225">
        <v>45.928666901000042</v>
      </c>
      <c r="G9" s="226">
        <v>91.16322950428065</v>
      </c>
      <c r="H9" s="227">
        <v>91.155153577117972</v>
      </c>
    </row>
    <row r="10" spans="1:10" x14ac:dyDescent="0.2">
      <c r="A10" s="209"/>
      <c r="B10" s="189" t="s">
        <v>1676</v>
      </c>
      <c r="C10" s="333">
        <v>2963.9434898036698</v>
      </c>
      <c r="D10" s="333">
        <v>2623.2086440908283</v>
      </c>
      <c r="E10" s="333">
        <v>2600.8661935113682</v>
      </c>
      <c r="F10" s="225">
        <v>363.07729629230153</v>
      </c>
      <c r="G10" s="226">
        <v>88.504003302188067</v>
      </c>
      <c r="H10" s="227">
        <v>87.750195051243992</v>
      </c>
    </row>
    <row r="11" spans="1:10" x14ac:dyDescent="0.2">
      <c r="A11" s="209"/>
      <c r="B11" s="189" t="s">
        <v>30</v>
      </c>
      <c r="C11" s="333">
        <v>15761.982738079281</v>
      </c>
      <c r="D11" s="333">
        <v>12806.49182762398</v>
      </c>
      <c r="E11" s="333">
        <v>10484.80762360689</v>
      </c>
      <c r="F11" s="225">
        <v>5277.1751144723912</v>
      </c>
      <c r="G11" s="226">
        <v>81.249244085801791</v>
      </c>
      <c r="H11" s="227">
        <v>66.519598440345362</v>
      </c>
    </row>
    <row r="12" spans="1:10" x14ac:dyDescent="0.2">
      <c r="A12" s="228"/>
      <c r="B12" s="189" t="s">
        <v>31</v>
      </c>
      <c r="C12" s="333">
        <v>219.52715862074001</v>
      </c>
      <c r="D12" s="333">
        <v>189.90961665249998</v>
      </c>
      <c r="E12" s="333">
        <v>189.61248080649997</v>
      </c>
      <c r="F12" s="225">
        <v>29.914677814240036</v>
      </c>
      <c r="G12" s="226">
        <v>86.508483891322101</v>
      </c>
      <c r="H12" s="227">
        <v>86.373131232513558</v>
      </c>
    </row>
    <row r="13" spans="1:10" x14ac:dyDescent="0.2">
      <c r="A13" s="228"/>
      <c r="B13" s="189" t="s">
        <v>32</v>
      </c>
      <c r="C13" s="333">
        <v>8.6149553652099993</v>
      </c>
      <c r="D13" s="333">
        <v>7.7646435702799996</v>
      </c>
      <c r="E13" s="333">
        <v>7.41464357028</v>
      </c>
      <c r="F13" s="225">
        <v>1.2003117949299993</v>
      </c>
      <c r="G13" s="226">
        <v>90.129817754322488</v>
      </c>
      <c r="H13" s="227">
        <v>86.067115335533245</v>
      </c>
    </row>
    <row r="14" spans="1:10" x14ac:dyDescent="0.2">
      <c r="A14" s="228"/>
      <c r="B14" s="189" t="s">
        <v>33</v>
      </c>
      <c r="C14" s="333">
        <v>44.803019044099997</v>
      </c>
      <c r="D14" s="333">
        <v>41.295241625099997</v>
      </c>
      <c r="E14" s="333">
        <v>41.295204615099998</v>
      </c>
      <c r="F14" s="225">
        <v>3.5078144289999997</v>
      </c>
      <c r="G14" s="226">
        <v>92.170667303586697</v>
      </c>
      <c r="H14" s="227">
        <v>92.170584697546317</v>
      </c>
    </row>
    <row r="15" spans="1:10" ht="22.5" x14ac:dyDescent="0.2">
      <c r="A15" s="229"/>
      <c r="B15" s="190" t="s">
        <v>34</v>
      </c>
      <c r="C15" s="333">
        <v>9.4047272631599999</v>
      </c>
      <c r="D15" s="333">
        <v>9.0547987541600001</v>
      </c>
      <c r="E15" s="333">
        <v>9.0210074561599995</v>
      </c>
      <c r="F15" s="225">
        <v>0.3837198070000003</v>
      </c>
      <c r="G15" s="230">
        <v>96.279227464992715</v>
      </c>
      <c r="H15" s="230">
        <v>95.919926264070426</v>
      </c>
    </row>
    <row r="16" spans="1:10" x14ac:dyDescent="0.2">
      <c r="A16" s="209"/>
      <c r="B16" s="231"/>
      <c r="C16" s="232"/>
      <c r="D16" s="232"/>
      <c r="E16" s="232"/>
      <c r="F16" s="233"/>
      <c r="G16" s="226">
        <v>0</v>
      </c>
      <c r="H16" s="227"/>
    </row>
    <row r="17" spans="1:10" x14ac:dyDescent="0.2">
      <c r="A17" s="218" t="s">
        <v>35</v>
      </c>
      <c r="B17" s="219" t="s">
        <v>36</v>
      </c>
      <c r="C17" s="234">
        <v>167.76773503632</v>
      </c>
      <c r="D17" s="234">
        <v>151.93733363996</v>
      </c>
      <c r="E17" s="234">
        <v>151.93733363996</v>
      </c>
      <c r="F17" s="235">
        <v>15.830401396360013</v>
      </c>
      <c r="G17" s="236">
        <v>90.564096610750042</v>
      </c>
      <c r="H17" s="222">
        <v>90.564096610750042</v>
      </c>
      <c r="J17" s="237"/>
    </row>
    <row r="18" spans="1:10" x14ac:dyDescent="0.2">
      <c r="A18" s="238"/>
      <c r="B18" s="191" t="s">
        <v>37</v>
      </c>
      <c r="C18" s="234">
        <v>9.0203175253300003</v>
      </c>
      <c r="D18" s="234">
        <v>1.12567207251</v>
      </c>
      <c r="E18" s="234">
        <v>1.12567207251</v>
      </c>
      <c r="F18" s="235">
        <v>7.8946454528200007</v>
      </c>
      <c r="G18" s="234">
        <v>12.47929542778283</v>
      </c>
      <c r="H18" s="239">
        <v>12.47929542778283</v>
      </c>
    </row>
    <row r="19" spans="1:10" x14ac:dyDescent="0.2">
      <c r="A19" s="209"/>
      <c r="B19" s="192" t="s">
        <v>38</v>
      </c>
      <c r="C19" s="240">
        <v>0</v>
      </c>
      <c r="D19" s="240">
        <v>0</v>
      </c>
      <c r="E19" s="224">
        <v>0</v>
      </c>
      <c r="F19" s="225">
        <v>0</v>
      </c>
      <c r="G19" s="226">
        <v>0</v>
      </c>
      <c r="H19" s="227">
        <v>0</v>
      </c>
    </row>
    <row r="20" spans="1:10" x14ac:dyDescent="0.2">
      <c r="A20" s="209"/>
      <c r="B20" s="192" t="s">
        <v>39</v>
      </c>
      <c r="C20" s="240">
        <v>0</v>
      </c>
      <c r="D20" s="240">
        <v>0</v>
      </c>
      <c r="E20" s="224">
        <v>0</v>
      </c>
      <c r="F20" s="225">
        <v>0</v>
      </c>
      <c r="G20" s="226">
        <v>0</v>
      </c>
      <c r="H20" s="227">
        <v>0</v>
      </c>
    </row>
    <row r="21" spans="1:10" x14ac:dyDescent="0.2">
      <c r="A21" s="209"/>
      <c r="B21" s="192" t="s">
        <v>40</v>
      </c>
      <c r="C21" s="333">
        <v>9.0203175253300003</v>
      </c>
      <c r="D21" s="333">
        <v>1.12567207251</v>
      </c>
      <c r="E21" s="333">
        <v>1.12567207251</v>
      </c>
      <c r="F21" s="225">
        <v>7.8946454528200007</v>
      </c>
      <c r="G21" s="226">
        <v>12.47929542778283</v>
      </c>
      <c r="H21" s="227">
        <v>12.47929542778283</v>
      </c>
    </row>
    <row r="22" spans="1:10" x14ac:dyDescent="0.2">
      <c r="A22" s="238"/>
      <c r="B22" s="191" t="s">
        <v>41</v>
      </c>
      <c r="C22" s="234">
        <v>158.74741751099</v>
      </c>
      <c r="D22" s="234">
        <v>150.81166156744999</v>
      </c>
      <c r="E22" s="234">
        <v>150.81166156744999</v>
      </c>
      <c r="F22" s="235">
        <v>7.9357559435400118</v>
      </c>
      <c r="G22" s="236">
        <v>95.001017296554991</v>
      </c>
      <c r="H22" s="222">
        <v>95.001017296554991</v>
      </c>
    </row>
    <row r="23" spans="1:10" x14ac:dyDescent="0.2">
      <c r="A23" s="209"/>
      <c r="B23" s="192" t="s">
        <v>38</v>
      </c>
      <c r="C23" s="333">
        <v>85.473221393679992</v>
      </c>
      <c r="D23" s="333">
        <v>84.209054617109985</v>
      </c>
      <c r="E23" s="333">
        <v>84.209054617109985</v>
      </c>
      <c r="F23" s="225">
        <v>1.2641667765700078</v>
      </c>
      <c r="G23" s="226">
        <v>98.520979137141211</v>
      </c>
      <c r="H23" s="227">
        <v>98.520979137141211</v>
      </c>
    </row>
    <row r="24" spans="1:10" x14ac:dyDescent="0.2">
      <c r="A24" s="209"/>
      <c r="B24" s="192" t="s">
        <v>39</v>
      </c>
      <c r="C24" s="333">
        <v>0.02</v>
      </c>
      <c r="D24" s="333">
        <v>1.146366282E-2</v>
      </c>
      <c r="E24" s="333">
        <v>1.146366282E-2</v>
      </c>
      <c r="F24" s="225">
        <v>8.5363371800000008E-3</v>
      </c>
      <c r="G24" s="226">
        <v>57.318314100000002</v>
      </c>
      <c r="H24" s="227">
        <v>57.318314100000002</v>
      </c>
    </row>
    <row r="25" spans="1:10" x14ac:dyDescent="0.2">
      <c r="A25" s="209"/>
      <c r="B25" s="192" t="s">
        <v>40</v>
      </c>
      <c r="C25" s="333">
        <v>58.448608219290001</v>
      </c>
      <c r="D25" s="333">
        <v>51.785555389499997</v>
      </c>
      <c r="E25" s="333">
        <v>51.785555389499997</v>
      </c>
      <c r="F25" s="225">
        <v>6.6630528297900042</v>
      </c>
      <c r="G25" s="226">
        <v>88.60015142740221</v>
      </c>
      <c r="H25" s="227">
        <v>88.60015142740221</v>
      </c>
    </row>
    <row r="26" spans="1:10" x14ac:dyDescent="0.2">
      <c r="A26" s="209"/>
      <c r="B26" s="192" t="s">
        <v>1677</v>
      </c>
      <c r="C26" s="333">
        <v>14.805587898020001</v>
      </c>
      <c r="D26" s="333">
        <v>14.805587898020001</v>
      </c>
      <c r="E26" s="333">
        <v>14.805587898020001</v>
      </c>
      <c r="F26" s="225">
        <v>0</v>
      </c>
      <c r="G26" s="226">
        <v>100</v>
      </c>
      <c r="H26" s="227">
        <v>100</v>
      </c>
    </row>
    <row r="27" spans="1:10" x14ac:dyDescent="0.2">
      <c r="A27" s="209"/>
      <c r="B27" s="231"/>
      <c r="C27" s="224"/>
      <c r="D27" s="232"/>
      <c r="E27" s="241"/>
      <c r="F27" s="233"/>
      <c r="G27" s="226">
        <v>0</v>
      </c>
      <c r="H27" s="227"/>
    </row>
    <row r="28" spans="1:10" x14ac:dyDescent="0.2">
      <c r="A28" s="218" t="s">
        <v>43</v>
      </c>
      <c r="B28" s="219" t="s">
        <v>44</v>
      </c>
      <c r="C28" s="234">
        <v>16136.55098812749</v>
      </c>
      <c r="D28" s="234">
        <v>9259.5090216741719</v>
      </c>
      <c r="E28" s="234">
        <v>8716.5262153442654</v>
      </c>
      <c r="F28" s="235">
        <v>7420.0247727832248</v>
      </c>
      <c r="G28" s="236">
        <v>57.382206572438434</v>
      </c>
      <c r="H28" s="222">
        <v>54.017281770791492</v>
      </c>
    </row>
    <row r="29" spans="1:10" x14ac:dyDescent="0.2">
      <c r="A29" s="242"/>
      <c r="B29" s="243"/>
      <c r="C29" s="241"/>
      <c r="D29" s="241"/>
      <c r="E29" s="241"/>
      <c r="F29" s="233"/>
      <c r="G29" s="226">
        <v>0</v>
      </c>
      <c r="H29" s="227"/>
    </row>
    <row r="30" spans="1:10" x14ac:dyDescent="0.2">
      <c r="A30" s="244" t="s">
        <v>45</v>
      </c>
      <c r="B30" s="245" t="s">
        <v>46</v>
      </c>
      <c r="C30" s="246">
        <v>35831.86518309205</v>
      </c>
      <c r="D30" s="246">
        <v>25562.554768379061</v>
      </c>
      <c r="E30" s="246">
        <v>22674.822407401603</v>
      </c>
      <c r="F30" s="247">
        <v>13157.042775690446</v>
      </c>
      <c r="G30" s="248">
        <v>71.34028507240879</v>
      </c>
      <c r="H30" s="249">
        <v>63.281166893040087</v>
      </c>
      <c r="I30" s="250"/>
    </row>
    <row r="31" spans="1:10" x14ac:dyDescent="0.2">
      <c r="A31" s="251" t="s">
        <v>47</v>
      </c>
      <c r="B31" s="252" t="s">
        <v>48</v>
      </c>
      <c r="C31" s="253">
        <v>35664.097448055734</v>
      </c>
      <c r="D31" s="253">
        <v>25410.617434739099</v>
      </c>
      <c r="E31" s="253">
        <v>22522.885073761645</v>
      </c>
      <c r="F31" s="254">
        <v>13141.212374294088</v>
      </c>
      <c r="G31" s="255">
        <v>71.249854203514644</v>
      </c>
      <c r="H31" s="256">
        <v>63.152825068869092</v>
      </c>
    </row>
    <row r="32" spans="1:10" x14ac:dyDescent="0.2">
      <c r="A32" s="257" t="s">
        <v>49</v>
      </c>
      <c r="B32" s="258"/>
      <c r="C32" s="258"/>
      <c r="D32" s="258"/>
      <c r="E32" s="258"/>
      <c r="F32" s="258"/>
      <c r="G32" s="258"/>
      <c r="H32" s="258"/>
    </row>
  </sheetData>
  <mergeCells count="10">
    <mergeCell ref="A1:H1"/>
    <mergeCell ref="A2:H2"/>
    <mergeCell ref="A3:H3"/>
    <mergeCell ref="A4:H4"/>
    <mergeCell ref="C5:C6"/>
    <mergeCell ref="D5:D6"/>
    <mergeCell ref="E5:E6"/>
    <mergeCell ref="F5:F6"/>
    <mergeCell ref="G5:H5"/>
    <mergeCell ref="B6:B7"/>
  </mergeCells>
  <pageMargins left="0.7" right="0.7" top="0.75" bottom="0.75" header="0.3" footer="0.3"/>
  <ignoredErrors>
    <ignoredError sqref="C7:H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844E-0738-4386-9E31-76A75545D62F}">
  <sheetPr codeName="Hoja13">
    <tabColor theme="0"/>
  </sheetPr>
  <dimension ref="A1:M40"/>
  <sheetViews>
    <sheetView showGridLines="0" zoomScaleNormal="100" workbookViewId="0">
      <pane ySplit="7" topLeftCell="A8" activePane="bottomLeft" state="frozen"/>
      <selection activeCell="A3" sqref="A3:F3"/>
      <selection pane="bottomLeft" activeCell="J19" sqref="J19"/>
    </sheetView>
  </sheetViews>
  <sheetFormatPr baseColWidth="10" defaultRowHeight="15" x14ac:dyDescent="0.25"/>
  <cols>
    <col min="1" max="1" width="4.42578125" style="207" customWidth="1"/>
    <col min="2" max="2" width="34.42578125" style="207" customWidth="1"/>
    <col min="3" max="3" width="13.42578125" style="261" bestFit="1" customWidth="1"/>
    <col min="4" max="4" width="10.5703125" style="261" customWidth="1"/>
    <col min="5" max="5" width="7.42578125" style="261" customWidth="1"/>
    <col min="6" max="6" width="8.5703125" style="261" bestFit="1" customWidth="1"/>
    <col min="7" max="7" width="12" style="261" bestFit="1" customWidth="1"/>
    <col min="8" max="8" width="11.85546875" style="250" bestFit="1" customWidth="1"/>
    <col min="9" max="12" width="11.42578125" style="207"/>
    <col min="13" max="13" width="14.28515625" style="207" bestFit="1" customWidth="1"/>
    <col min="14" max="16384" width="11.42578125" style="207"/>
  </cols>
  <sheetData>
    <row r="1" spans="1:13" ht="11.25" x14ac:dyDescent="0.2">
      <c r="A1" s="362" t="s">
        <v>1651</v>
      </c>
      <c r="B1" s="362"/>
      <c r="C1" s="362"/>
      <c r="D1" s="362"/>
      <c r="E1" s="362"/>
      <c r="F1" s="362"/>
      <c r="G1" s="362"/>
      <c r="H1" s="362"/>
    </row>
    <row r="2" spans="1:13" ht="11.25" x14ac:dyDescent="0.2">
      <c r="A2" s="362" t="s">
        <v>1685</v>
      </c>
      <c r="B2" s="362"/>
      <c r="C2" s="362"/>
      <c r="D2" s="362"/>
      <c r="E2" s="362"/>
      <c r="F2" s="362"/>
      <c r="G2" s="362"/>
      <c r="H2" s="362"/>
    </row>
    <row r="3" spans="1:13" ht="11.25" x14ac:dyDescent="0.2">
      <c r="A3" s="362" t="s">
        <v>1740</v>
      </c>
      <c r="B3" s="362"/>
      <c r="C3" s="362"/>
      <c r="D3" s="362"/>
      <c r="E3" s="362"/>
      <c r="F3" s="362"/>
      <c r="G3" s="362"/>
      <c r="H3" s="362"/>
    </row>
    <row r="4" spans="1:13" x14ac:dyDescent="0.25">
      <c r="A4" s="363" t="s">
        <v>57</v>
      </c>
      <c r="B4" s="363"/>
      <c r="C4" s="363"/>
      <c r="D4" s="363"/>
      <c r="E4" s="363"/>
      <c r="F4" s="363"/>
      <c r="G4" s="363"/>
      <c r="H4" s="363"/>
      <c r="J4" s="260"/>
      <c r="M4" s="261"/>
    </row>
    <row r="5" spans="1:13" ht="11.25" customHeight="1" x14ac:dyDescent="0.2">
      <c r="A5" s="262"/>
      <c r="B5" s="400" t="s">
        <v>3</v>
      </c>
      <c r="C5" s="393" t="s">
        <v>5</v>
      </c>
      <c r="D5" s="394" t="s">
        <v>6</v>
      </c>
      <c r="E5" s="394" t="s">
        <v>7</v>
      </c>
      <c r="F5" s="395" t="s">
        <v>1679</v>
      </c>
      <c r="G5" s="396" t="s">
        <v>1671</v>
      </c>
      <c r="H5" s="397"/>
    </row>
    <row r="6" spans="1:13" ht="11.25" x14ac:dyDescent="0.2">
      <c r="A6" s="262"/>
      <c r="B6" s="400"/>
      <c r="C6" s="393"/>
      <c r="D6" s="394"/>
      <c r="E6" s="394"/>
      <c r="F6" s="395"/>
      <c r="G6" s="210" t="s">
        <v>1680</v>
      </c>
      <c r="H6" s="211" t="s">
        <v>1681</v>
      </c>
    </row>
    <row r="7" spans="1:13" ht="11.25" x14ac:dyDescent="0.2">
      <c r="A7" s="263"/>
      <c r="B7" s="264"/>
      <c r="C7" s="213" t="s">
        <v>16</v>
      </c>
      <c r="D7" s="213" t="s">
        <v>17</v>
      </c>
      <c r="E7" s="214" t="s">
        <v>18</v>
      </c>
      <c r="F7" s="215" t="s">
        <v>1673</v>
      </c>
      <c r="G7" s="216" t="s">
        <v>1674</v>
      </c>
      <c r="H7" s="217" t="s">
        <v>1675</v>
      </c>
    </row>
    <row r="8" spans="1:13" ht="11.25" x14ac:dyDescent="0.2">
      <c r="A8" s="265" t="s">
        <v>26</v>
      </c>
      <c r="B8" s="266" t="s">
        <v>27</v>
      </c>
      <c r="C8" s="267">
        <v>19119.131545949323</v>
      </c>
      <c r="D8" s="267">
        <v>15742.693499086008</v>
      </c>
      <c r="E8" s="267">
        <v>13402.463603605705</v>
      </c>
      <c r="F8" s="268">
        <v>5716.6679423436181</v>
      </c>
      <c r="G8" s="269">
        <v>82.340003055323592</v>
      </c>
      <c r="H8" s="269">
        <v>70.099750981865171</v>
      </c>
      <c r="I8" s="270"/>
      <c r="J8" s="270"/>
    </row>
    <row r="9" spans="1:13" x14ac:dyDescent="0.2">
      <c r="A9" s="262"/>
      <c r="B9" s="271" t="s">
        <v>28</v>
      </c>
      <c r="C9" s="272">
        <v>486.23732600397005</v>
      </c>
      <c r="D9" s="272">
        <v>440.35059499997004</v>
      </c>
      <c r="E9" s="272">
        <v>440.33191543197006</v>
      </c>
      <c r="F9" s="273">
        <v>45.905410571999994</v>
      </c>
      <c r="G9" s="274">
        <v>90.562894177394895</v>
      </c>
      <c r="H9" s="274">
        <v>90.559052520861968</v>
      </c>
    </row>
    <row r="10" spans="1:13" x14ac:dyDescent="0.2">
      <c r="A10" s="262"/>
      <c r="B10" s="271" t="s">
        <v>29</v>
      </c>
      <c r="C10" s="272">
        <v>2764.9688530198705</v>
      </c>
      <c r="D10" s="272">
        <v>2424.2340073070286</v>
      </c>
      <c r="E10" s="272">
        <v>2401.8959827945687</v>
      </c>
      <c r="F10" s="273">
        <v>363.07287022530181</v>
      </c>
      <c r="G10" s="274">
        <v>87.67672028780018</v>
      </c>
      <c r="H10" s="274">
        <v>86.868826032931352</v>
      </c>
    </row>
    <row r="11" spans="1:13" x14ac:dyDescent="0.2">
      <c r="A11" s="262"/>
      <c r="B11" s="271" t="s">
        <v>30</v>
      </c>
      <c r="C11" s="272">
        <v>15699.505507098469</v>
      </c>
      <c r="D11" s="272">
        <v>12744.014596643168</v>
      </c>
      <c r="E11" s="272">
        <v>10426.470524227327</v>
      </c>
      <c r="F11" s="273">
        <v>5273.0349828711423</v>
      </c>
      <c r="G11" s="274">
        <v>81.174624199985232</v>
      </c>
      <c r="H11" s="274">
        <v>66.412732041229191</v>
      </c>
    </row>
    <row r="12" spans="1:13" x14ac:dyDescent="0.2">
      <c r="A12" s="262"/>
      <c r="B12" s="271" t="s">
        <v>31</v>
      </c>
      <c r="C12" s="272">
        <v>111.87021411504001</v>
      </c>
      <c r="D12" s="272">
        <v>82.252672146799995</v>
      </c>
      <c r="E12" s="272">
        <v>81.957344460799987</v>
      </c>
      <c r="F12" s="273">
        <v>29.912869654240026</v>
      </c>
      <c r="G12" s="274">
        <v>73.525086903129306</v>
      </c>
      <c r="H12" s="274">
        <v>73.261095555355254</v>
      </c>
    </row>
    <row r="13" spans="1:13" x14ac:dyDescent="0.2">
      <c r="A13" s="262"/>
      <c r="B13" s="271" t="s">
        <v>32</v>
      </c>
      <c r="C13" s="272">
        <v>4.2944338650000002</v>
      </c>
      <c r="D13" s="272">
        <v>3.4441220700699997</v>
      </c>
      <c r="E13" s="272">
        <v>3.4441220700699997</v>
      </c>
      <c r="F13" s="273">
        <v>0.85031179493000053</v>
      </c>
      <c r="G13" s="274">
        <v>80.199676565981989</v>
      </c>
      <c r="H13" s="274">
        <v>80.199676565981989</v>
      </c>
    </row>
    <row r="14" spans="1:13" x14ac:dyDescent="0.2">
      <c r="A14" s="262"/>
      <c r="B14" s="271" t="s">
        <v>33</v>
      </c>
      <c r="C14" s="272">
        <v>43.197947393809997</v>
      </c>
      <c r="D14" s="272">
        <v>39.690169974809997</v>
      </c>
      <c r="E14" s="272">
        <v>39.690169974809997</v>
      </c>
      <c r="F14" s="273">
        <v>3.507777419</v>
      </c>
      <c r="G14" s="274">
        <v>91.879759038035587</v>
      </c>
      <c r="H14" s="274">
        <v>91.879759038035587</v>
      </c>
    </row>
    <row r="15" spans="1:13" ht="22.5" customHeight="1" x14ac:dyDescent="0.2">
      <c r="A15" s="262"/>
      <c r="B15" s="275" t="s">
        <v>1682</v>
      </c>
      <c r="C15" s="272">
        <v>9.0572644531600002</v>
      </c>
      <c r="D15" s="272">
        <v>8.7073359441600005</v>
      </c>
      <c r="E15" s="272">
        <v>8.6735446461599999</v>
      </c>
      <c r="F15" s="233">
        <v>0.3837198070000003</v>
      </c>
      <c r="G15" s="276">
        <v>96.136487889807469</v>
      </c>
      <c r="H15" s="276">
        <v>95.763402857624143</v>
      </c>
    </row>
    <row r="16" spans="1:13" ht="11.25" x14ac:dyDescent="0.2">
      <c r="A16" s="262"/>
      <c r="B16" s="271"/>
      <c r="C16" s="277"/>
      <c r="D16" s="277"/>
      <c r="E16" s="277"/>
      <c r="F16" s="273"/>
      <c r="G16" s="274">
        <v>0</v>
      </c>
      <c r="H16" s="274"/>
    </row>
    <row r="17" spans="1:10" ht="11.25" x14ac:dyDescent="0.2">
      <c r="A17" s="265" t="s">
        <v>35</v>
      </c>
      <c r="B17" s="266" t="s">
        <v>36</v>
      </c>
      <c r="C17" s="267">
        <v>161.03123680830001</v>
      </c>
      <c r="D17" s="267">
        <v>145.20083541194001</v>
      </c>
      <c r="E17" s="267">
        <v>145.20083541194001</v>
      </c>
      <c r="F17" s="268">
        <v>15.830401396360003</v>
      </c>
      <c r="G17" s="269">
        <v>90.169359864505466</v>
      </c>
      <c r="H17" s="269">
        <v>90.169359864505466</v>
      </c>
    </row>
    <row r="18" spans="1:10" ht="11.25" x14ac:dyDescent="0.2">
      <c r="A18" s="265"/>
      <c r="B18" s="191" t="s">
        <v>37</v>
      </c>
      <c r="C18" s="267">
        <v>9.0203175253300003</v>
      </c>
      <c r="D18" s="267">
        <v>1.12567207251</v>
      </c>
      <c r="E18" s="267">
        <v>1.12567207251</v>
      </c>
      <c r="F18" s="268">
        <v>7.8946454528200007</v>
      </c>
      <c r="G18" s="269">
        <v>12.47929542778283</v>
      </c>
      <c r="H18" s="269">
        <v>12.47929542778283</v>
      </c>
    </row>
    <row r="19" spans="1:10" ht="11.25" customHeight="1" x14ac:dyDescent="0.2">
      <c r="A19" s="262"/>
      <c r="B19" s="192" t="s">
        <v>38</v>
      </c>
      <c r="C19" s="272">
        <v>0</v>
      </c>
      <c r="D19" s="272">
        <v>0</v>
      </c>
      <c r="E19" s="272">
        <v>0</v>
      </c>
      <c r="F19" s="273">
        <v>0</v>
      </c>
      <c r="G19" s="274">
        <v>0</v>
      </c>
      <c r="H19" s="274">
        <v>0</v>
      </c>
    </row>
    <row r="20" spans="1:10" x14ac:dyDescent="0.2">
      <c r="A20" s="262"/>
      <c r="B20" s="192" t="s">
        <v>39</v>
      </c>
      <c r="C20" s="272">
        <v>0</v>
      </c>
      <c r="D20" s="272">
        <v>0</v>
      </c>
      <c r="E20" s="272">
        <v>0</v>
      </c>
      <c r="F20" s="273">
        <v>0</v>
      </c>
      <c r="G20" s="274">
        <v>0</v>
      </c>
      <c r="H20" s="274">
        <v>0</v>
      </c>
    </row>
    <row r="21" spans="1:10" x14ac:dyDescent="0.2">
      <c r="A21" s="262"/>
      <c r="B21" s="192" t="s">
        <v>40</v>
      </c>
      <c r="C21" s="272">
        <v>9.0203175253300003</v>
      </c>
      <c r="D21" s="272">
        <v>1.12567207251</v>
      </c>
      <c r="E21" s="272">
        <v>1.12567207251</v>
      </c>
      <c r="F21" s="273">
        <v>7.8946454528200007</v>
      </c>
      <c r="G21" s="274">
        <v>12.47929542778283</v>
      </c>
      <c r="H21" s="274">
        <v>12.47929542778283</v>
      </c>
    </row>
    <row r="22" spans="1:10" ht="11.25" x14ac:dyDescent="0.2">
      <c r="A22" s="265"/>
      <c r="B22" s="191" t="s">
        <v>41</v>
      </c>
      <c r="C22" s="267">
        <v>152.01091928297001</v>
      </c>
      <c r="D22" s="267">
        <v>144.07516333942999</v>
      </c>
      <c r="E22" s="267">
        <v>144.07516333942999</v>
      </c>
      <c r="F22" s="268">
        <v>7.9357559435400162</v>
      </c>
      <c r="G22" s="269">
        <v>94.779482960189512</v>
      </c>
      <c r="H22" s="269">
        <v>94.779482960189512</v>
      </c>
    </row>
    <row r="23" spans="1:10" x14ac:dyDescent="0.2">
      <c r="A23" s="262"/>
      <c r="B23" s="192" t="s">
        <v>38</v>
      </c>
      <c r="C23" s="272">
        <v>85.473221393679992</v>
      </c>
      <c r="D23" s="272">
        <v>84.209054617109985</v>
      </c>
      <c r="E23" s="272">
        <v>84.209054617109985</v>
      </c>
      <c r="F23" s="273">
        <v>1.2641667765700078</v>
      </c>
      <c r="G23" s="274">
        <v>98.520979137141211</v>
      </c>
      <c r="H23" s="274">
        <v>98.520979137141211</v>
      </c>
    </row>
    <row r="24" spans="1:10" x14ac:dyDescent="0.2">
      <c r="A24" s="262"/>
      <c r="B24" s="192" t="s">
        <v>39</v>
      </c>
      <c r="C24" s="272">
        <v>0.02</v>
      </c>
      <c r="D24" s="272">
        <v>1.146366282E-2</v>
      </c>
      <c r="E24" s="272">
        <v>1.146366282E-2</v>
      </c>
      <c r="F24" s="273">
        <v>8.5363371800000008E-3</v>
      </c>
      <c r="G24" s="274">
        <v>57.318314100000002</v>
      </c>
      <c r="H24" s="274">
        <v>57.318314100000002</v>
      </c>
    </row>
    <row r="25" spans="1:10" x14ac:dyDescent="0.2">
      <c r="A25" s="262"/>
      <c r="B25" s="192" t="s">
        <v>40</v>
      </c>
      <c r="C25" s="272">
        <v>58.448608219290001</v>
      </c>
      <c r="D25" s="272">
        <v>51.785555389499997</v>
      </c>
      <c r="E25" s="272">
        <v>51.785555389499997</v>
      </c>
      <c r="F25" s="273">
        <v>6.6630528297900042</v>
      </c>
      <c r="G25" s="274">
        <v>88.60015142740221</v>
      </c>
      <c r="H25" s="274">
        <v>88.60015142740221</v>
      </c>
    </row>
    <row r="26" spans="1:10" x14ac:dyDescent="0.2">
      <c r="A26" s="262"/>
      <c r="B26" s="192" t="s">
        <v>42</v>
      </c>
      <c r="C26" s="272">
        <v>8.0690896700000003</v>
      </c>
      <c r="D26" s="272">
        <v>8.0690896700000003</v>
      </c>
      <c r="E26" s="272">
        <v>8.0690896700000003</v>
      </c>
      <c r="F26" s="273">
        <v>0</v>
      </c>
      <c r="G26" s="274">
        <v>100</v>
      </c>
      <c r="H26" s="274"/>
    </row>
    <row r="27" spans="1:10" x14ac:dyDescent="0.2">
      <c r="A27" s="262"/>
      <c r="B27" s="192"/>
      <c r="C27" s="272"/>
      <c r="D27" s="272"/>
      <c r="E27" s="272"/>
      <c r="F27" s="273"/>
      <c r="G27" s="274">
        <v>0</v>
      </c>
      <c r="H27" s="274"/>
    </row>
    <row r="28" spans="1:10" ht="11.25" x14ac:dyDescent="0.2">
      <c r="A28" s="265" t="s">
        <v>43</v>
      </c>
      <c r="B28" s="278" t="s">
        <v>44</v>
      </c>
      <c r="C28" s="279">
        <v>15514.327541401984</v>
      </c>
      <c r="D28" s="279">
        <v>8637.2855749486662</v>
      </c>
      <c r="E28" s="279">
        <v>8094.7177701204246</v>
      </c>
      <c r="F28" s="280">
        <v>7419.6097712815599</v>
      </c>
      <c r="G28" s="269">
        <v>55.672961344273254</v>
      </c>
      <c r="H28" s="269">
        <v>52.175756561272969</v>
      </c>
      <c r="I28" s="270"/>
      <c r="J28" s="270"/>
    </row>
    <row r="29" spans="1:10" ht="11.25" x14ac:dyDescent="0.2">
      <c r="A29" s="281"/>
      <c r="B29" s="282"/>
      <c r="C29" s="283"/>
      <c r="D29" s="283"/>
      <c r="E29" s="283"/>
      <c r="F29" s="273"/>
      <c r="G29" s="274">
        <v>0</v>
      </c>
      <c r="H29" s="274"/>
    </row>
    <row r="30" spans="1:10" ht="11.25" x14ac:dyDescent="0.2">
      <c r="A30" s="284" t="s">
        <v>45</v>
      </c>
      <c r="B30" s="285" t="s">
        <v>46</v>
      </c>
      <c r="C30" s="286">
        <v>34794.490324159604</v>
      </c>
      <c r="D30" s="286">
        <v>24525.179909446615</v>
      </c>
      <c r="E30" s="286">
        <v>21642.382209138072</v>
      </c>
      <c r="F30" s="287">
        <v>13152.108115021532</v>
      </c>
      <c r="G30" s="288">
        <v>70.485814509596423</v>
      </c>
      <c r="H30" s="288">
        <v>62.200601323683294</v>
      </c>
      <c r="I30" s="270"/>
      <c r="J30" s="270"/>
    </row>
    <row r="31" spans="1:10" ht="11.25" x14ac:dyDescent="0.2">
      <c r="A31" s="289" t="s">
        <v>47</v>
      </c>
      <c r="B31" s="290" t="s">
        <v>48</v>
      </c>
      <c r="C31" s="291">
        <v>34633.459087351308</v>
      </c>
      <c r="D31" s="291">
        <v>24379.979074034673</v>
      </c>
      <c r="E31" s="291">
        <v>21497.181373726129</v>
      </c>
      <c r="F31" s="292">
        <v>13136.277713625179</v>
      </c>
      <c r="G31" s="293">
        <v>70.394294178194372</v>
      </c>
      <c r="H31" s="293">
        <v>62.07055818336449</v>
      </c>
      <c r="I31" s="270"/>
      <c r="J31" s="270"/>
    </row>
    <row r="32" spans="1:10" x14ac:dyDescent="0.25">
      <c r="A32" s="207" t="s">
        <v>49</v>
      </c>
      <c r="C32" s="294"/>
      <c r="D32" s="294"/>
      <c r="E32" s="294"/>
      <c r="F32" s="295"/>
      <c r="G32" s="294"/>
      <c r="H32" s="237"/>
    </row>
    <row r="33" spans="2:8" x14ac:dyDescent="0.25">
      <c r="C33" s="294"/>
      <c r="D33" s="294"/>
      <c r="E33" s="294"/>
      <c r="F33" s="294"/>
      <c r="G33" s="294"/>
      <c r="H33" s="237"/>
    </row>
    <row r="34" spans="2:8" x14ac:dyDescent="0.25">
      <c r="C34" s="294"/>
      <c r="D34" s="294"/>
      <c r="E34" s="294"/>
      <c r="F34" s="294"/>
      <c r="G34" s="294"/>
      <c r="H34" s="237"/>
    </row>
    <row r="35" spans="2:8" x14ac:dyDescent="0.25">
      <c r="B35" s="296"/>
      <c r="C35" s="294"/>
      <c r="D35" s="294"/>
      <c r="E35" s="294"/>
      <c r="F35" s="294"/>
      <c r="G35" s="294"/>
    </row>
    <row r="36" spans="2:8" x14ac:dyDescent="0.25">
      <c r="H36" s="261"/>
    </row>
    <row r="40" spans="2:8" x14ac:dyDescent="0.25">
      <c r="F40" s="223"/>
      <c r="G40" s="223"/>
    </row>
  </sheetData>
  <mergeCells count="10">
    <mergeCell ref="A1:H1"/>
    <mergeCell ref="A2:H2"/>
    <mergeCell ref="A3:H3"/>
    <mergeCell ref="A4:H4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orientation="portrait" r:id="rId1"/>
  <ignoredErrors>
    <ignoredError sqref="C7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 No. 1</vt:lpstr>
      <vt:lpstr>Cuadro No. 2</vt:lpstr>
      <vt:lpstr>Cuadro No. 3</vt:lpstr>
      <vt:lpstr>Cuadro No. 4</vt:lpstr>
      <vt:lpstr>Cuadro No. 5</vt:lpstr>
      <vt:lpstr>Cuadro No. 6</vt:lpstr>
      <vt:lpstr>Cuadro No. 7</vt:lpstr>
      <vt:lpstr>Cuadro No. 8</vt:lpstr>
      <vt:lpstr>Cuadro No. 9</vt:lpstr>
      <vt:lpstr>Cuadro No.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2015-06-05T18:19:34Z</dcterms:created>
  <dcterms:modified xsi:type="dcterms:W3CDTF">2024-09-05T13:34:08Z</dcterms:modified>
</cp:coreProperties>
</file>