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Z:\OAP-2024\7. PROYECTOS\2.6 SEGUIMIENTO A PY INVERSION\9.SEPTIEMBRE\"/>
    </mc:Choice>
  </mc:AlternateContent>
  <xr:revisionPtr revIDLastSave="0" documentId="13_ncr:1_{6A987D9C-A822-4A1F-9116-4EBB5E1728E1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Formuladores 2018" sheetId="1" state="hidden" r:id="rId1"/>
    <sheet name="2018-2019" sheetId="2" state="hidden" r:id="rId2"/>
    <sheet name="PROYECTOS SEPT 2024" sheetId="9" r:id="rId3"/>
    <sheet name="Proyectos 2019 WEB Trimestre" sheetId="6" state="hidden" r:id="rId4"/>
    <sheet name="Proyectos 2019 WEB II Trimestre" sheetId="7" state="hidden" r:id="rId5"/>
    <sheet name="Proyectos 2019 WEB III Trim" sheetId="8" state="hidden" r:id="rId6"/>
  </sheets>
  <definedNames>
    <definedName name="_xlnm.Print_Area" localSheetId="4">'Proyectos 2019 WEB II Trimestre'!$A$1:$F$43</definedName>
    <definedName name="_xlnm.Print_Area" localSheetId="5">'Proyectos 2019 WEB III Trim'!$A$1:$F$46</definedName>
    <definedName name="_xlnm.Print_Area" localSheetId="3">'Proyectos 2019 WEB Trimestre'!$A$1:$F$44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9" l="1"/>
  <c r="F29" i="9"/>
  <c r="K11" i="9"/>
  <c r="K39" i="9"/>
  <c r="K38" i="9"/>
  <c r="K37" i="9"/>
  <c r="K36" i="9"/>
  <c r="K35" i="9"/>
  <c r="K34" i="9"/>
  <c r="K33" i="9"/>
  <c r="K32" i="9"/>
  <c r="K31" i="9"/>
  <c r="K30" i="9"/>
  <c r="K29" i="9"/>
  <c r="I39" i="9"/>
  <c r="I38" i="9"/>
  <c r="I37" i="9"/>
  <c r="I36" i="9"/>
  <c r="I35" i="9"/>
  <c r="I34" i="9"/>
  <c r="I33" i="9"/>
  <c r="I32" i="9"/>
  <c r="I31" i="9"/>
  <c r="I30" i="9"/>
  <c r="K26" i="9"/>
  <c r="K25" i="9"/>
  <c r="K24" i="9"/>
  <c r="K23" i="9"/>
  <c r="I26" i="9"/>
  <c r="I25" i="9"/>
  <c r="I24" i="9"/>
  <c r="I23" i="9"/>
  <c r="K20" i="9"/>
  <c r="K19" i="9"/>
  <c r="K18" i="9"/>
  <c r="K17" i="9"/>
  <c r="K16" i="9"/>
  <c r="K15" i="9"/>
  <c r="K14" i="9"/>
  <c r="K13" i="9"/>
  <c r="K12" i="9"/>
  <c r="K10" i="9"/>
  <c r="I20" i="9"/>
  <c r="I19" i="9"/>
  <c r="I18" i="9"/>
  <c r="I17" i="9"/>
  <c r="I16" i="9"/>
  <c r="I15" i="9"/>
  <c r="I14" i="9"/>
  <c r="I13" i="9"/>
  <c r="I12" i="9"/>
  <c r="I11" i="9"/>
  <c r="I10" i="9"/>
  <c r="F39" i="9" l="1"/>
  <c r="F38" i="9"/>
  <c r="F37" i="9"/>
  <c r="F36" i="9"/>
  <c r="F35" i="9"/>
  <c r="F34" i="9"/>
  <c r="F33" i="9"/>
  <c r="F32" i="9"/>
  <c r="F31" i="9"/>
  <c r="F30" i="9"/>
  <c r="J40" i="9"/>
  <c r="H40" i="9"/>
  <c r="G40" i="9"/>
  <c r="E40" i="9"/>
  <c r="D40" i="9"/>
  <c r="K27" i="9"/>
  <c r="F26" i="9"/>
  <c r="F25" i="9"/>
  <c r="F24" i="9"/>
  <c r="F23" i="9"/>
  <c r="J27" i="9"/>
  <c r="H27" i="9"/>
  <c r="G27" i="9"/>
  <c r="E27" i="9"/>
  <c r="D27" i="9"/>
  <c r="F20" i="9"/>
  <c r="F19" i="9"/>
  <c r="F18" i="9"/>
  <c r="F17" i="9"/>
  <c r="F16" i="9"/>
  <c r="F15" i="9"/>
  <c r="F14" i="9"/>
  <c r="F13" i="9"/>
  <c r="F12" i="9"/>
  <c r="F11" i="9"/>
  <c r="F10" i="9"/>
  <c r="J21" i="9"/>
  <c r="H21" i="9"/>
  <c r="G21" i="9"/>
  <c r="F21" i="9"/>
  <c r="E21" i="9"/>
  <c r="D21" i="9"/>
</calcChain>
</file>

<file path=xl/sharedStrings.xml><?xml version="1.0" encoding="utf-8"?>
<sst xmlns="http://schemas.openxmlformats.org/spreadsheetml/2006/main" count="413" uniqueCount="174">
  <si>
    <t>OPTIMIZACIÓN DEL MODELO DE GESTIÓN Y ADMINISTRACIÓN DEL PORTAFOLIO DE EMPRESAS ESTATALES - BOGOTÁ</t>
  </si>
  <si>
    <t>María Eugenia Chávez Robayo</t>
  </si>
  <si>
    <t>MEJORAMIENTO, EVOLUCIÓN Y ADAPTACIÓN DEL SIIFNACIÓN NACIONAL</t>
  </si>
  <si>
    <t>Miguel Zarate</t>
  </si>
  <si>
    <t>Fabian Díaz Soto</t>
  </si>
  <si>
    <t>APOYO PLAN TODOS SOMOS PAZCIFICO EN EL LITORAL PACÍFICO</t>
  </si>
  <si>
    <t>Jairo Augusto Velasco Rincón</t>
  </si>
  <si>
    <t>DISTRIBUCIÓN COBERTURAS DE TASA DE INTERÉS PARA FINANCIAMIENTO DE VIVIENDA NUVA NACIONAL</t>
  </si>
  <si>
    <t>Candelaria Estefania Pérez Nonsocua</t>
  </si>
  <si>
    <t>ESTRUCTURACIÓN PRIMERA LÍNEA METRO PLM-BOGOTÁ</t>
  </si>
  <si>
    <t>Andrea Cuesta</t>
  </si>
  <si>
    <t>Edgar Neftali Torres Prieto</t>
  </si>
  <si>
    <t>Dirección Administrativa - Subservicios</t>
  </si>
  <si>
    <t>MEJORAMIENTO DE LA INFRAESTRUCTURA FÍSICA DE LA SEDE DEL MINISTERIO DE HACIENDA Y CRÉDITO PÚBLICO - BOGOTÁ, D.C</t>
  </si>
  <si>
    <t>David Orlando Aguilar Ramírez</t>
  </si>
  <si>
    <t>Dirección General de Regulación Económica y de la Seguridad Social</t>
  </si>
  <si>
    <t>FORTALECIMIENTO DEL SEGUIMIENTO Y EVALUACIÓN AL SISTEMA GENERAL DE SEGURIDAD SOCIAL EN SALUD -SGSSS</t>
  </si>
  <si>
    <t>Derly Catherine Cifuentes Guerrero</t>
  </si>
  <si>
    <t>MEJORAMIENTO E INTEGRACIÓN DE LA GESTIÓN FISCAL PÚBLICA NACIONAL</t>
  </si>
  <si>
    <t>ESTRATEGIAS DE SIMPLIFICACIÓN DEL SISTEMA DE AFILIACIÓN Y RECAUDO DEL SISTEMA GENERAL DE SEGURIDAD SOCIAL, A NIVEL NACIONAL</t>
  </si>
  <si>
    <t>Candelaria Estefania Perez Nonsocua</t>
  </si>
  <si>
    <t>APOYO AL APROVECHAMIENTO DE ACTIVOS DE ENAJENACIÓN DE LA PARTICIPACIÓJ ACCIONARIA DE LA NACIÓN</t>
  </si>
  <si>
    <t>Juan Camilo Murillo Ramírez</t>
  </si>
  <si>
    <t>ASISTENCIA TÉCNICA PARA LA SOSTENIBILIDAD FISCAL Y EL MEJORAMIENTO DE LA CALIDAD DEL GASTO TERRITORIAL</t>
  </si>
  <si>
    <t>IMPLEMENTACIÓN ESTRATÉGIA DE FORTALECIMIENTO Y MODERNIZACIÓN DE LAS TICS EN EL MHCP</t>
  </si>
  <si>
    <t>REFORZAMIENTO ESTRUCTURAL EDIFICIO SAN AGUSTIN Y VIAS DE EVACUACION</t>
  </si>
  <si>
    <t>Edith Yasmin Varela</t>
  </si>
  <si>
    <t>0094001209999</t>
  </si>
  <si>
    <t>APOYO A PROYECTOS DE INVERSIÓN A NIVEL NACIONAL</t>
  </si>
  <si>
    <t>Jhonnttan Yamid Beltrán</t>
  </si>
  <si>
    <t>Recursos Humanos</t>
  </si>
  <si>
    <t>0094000640000</t>
  </si>
  <si>
    <t>CAPACITACION PARA EL FORTALECIMIENTO INSTITUCIONAL</t>
  </si>
  <si>
    <t>Fernando Velasquez</t>
  </si>
  <si>
    <t>Ana María Patino Higuera</t>
  </si>
  <si>
    <t>0027040100000</t>
  </si>
  <si>
    <t>IMPLANTACION DEL PROGRAMA DE CONCESIONES Y PRIVATIZACIONES</t>
  </si>
  <si>
    <t>Asesor OAP</t>
  </si>
  <si>
    <t>Formulador</t>
  </si>
  <si>
    <t>Dependencia</t>
  </si>
  <si>
    <t>Código BPIN</t>
  </si>
  <si>
    <t>Nombre</t>
  </si>
  <si>
    <t>FORTALECIMIENTO DEL SEGUIMIENTO Y EVALUACIÓN FINANCIERA Y FISCAL DEL SISTEMA GENERAL DE SEGURIDAD SOCIAL EN SALUD (SGSSS) Y DEL SISTEMA GENERAL DE RIESGOS LABORALES (SGRL) NACIONAL</t>
  </si>
  <si>
    <t>FORTALECIMIENTO DE LAS COMPETENCIAS TÉCNICAS DE LOS FUNCIONARIOS DEL MHCP NACIONAL</t>
  </si>
  <si>
    <t>APOYO PLAN TODOS SOMOS PAZCIFICO EN EL LITORAL PACIFICO NACIONAL</t>
  </si>
  <si>
    <t>DISTRIBUCIÓN COBERTURAS DE TASA DE INTERÉS PARA FINANCIACIÓN DE VIVIENDA NUEVA. NACIONAL</t>
  </si>
  <si>
    <t>FORTALECIMIENTO Y SOSTENIBILIDAD DE LA CAPACIDAD INSTITUCIONAL Y FINANCIERA DE LAS ENTIDADES TERRITORIALES Y SUS DESCENTRALIZADOS, EN EL CONTEXTO DE LAS NORMAS DE RESPONSABILIDAD FISCAL. NACIONAL</t>
  </si>
  <si>
    <t>ADECUACIÓN DEL SIIF NACIÓN A NORMAS, CONCEPTOS Y ESTÁNDARES NACIONALES E INTERNACIONALES BOGOTÁ</t>
  </si>
  <si>
    <t>FORTALECIMIENTO DEL GOBIERNO Y LA GESTIÓN DE SERVICIOS TIC EN EL MHCP BOGOTÁ</t>
  </si>
  <si>
    <t>MEJORAMIENTO Y REFORZAMIENTO SEDES DEL MINISTERIO DE HACIENDA Y CRÉDITO PÚBLICO BOGOTÁ</t>
  </si>
  <si>
    <t>MEJORAMIENTO E INTEGRACIÓN DE LA INFORMACIÓN EN LA GESTIÓN FINANCIERA PÚBLICA NACIONAL NACIONAL</t>
  </si>
  <si>
    <t>MEJORAMIENTO, EVOLUCIÓN Y ADAPTACIÓN DEL SIIF NACIÓN NACIONAL</t>
  </si>
  <si>
    <t>MINISTERIO DE HACIENDA Y CRÉDITO PÚBLICO</t>
  </si>
  <si>
    <t xml:space="preserve">PROYECTOS FORMULADOS Y EJECUTADOS POR EL MINISTERIO DE HACIENDA Y CRÉDITO PÚBLICO </t>
  </si>
  <si>
    <t xml:space="preserve">PROYECTOS REGISTRADOS EN LA SECCIÓN PRESUPUESTAL DEL MINISTERIO DE HACIENDA Y CRÉDITO PÚBLICO PERO EJECUTADOS POR MINISTERIO DE TRANSPORTE </t>
  </si>
  <si>
    <t>Proyectos de Inversión Pública - 2019</t>
  </si>
  <si>
    <t>Indicadores de Gestión</t>
  </si>
  <si>
    <t>Meta 2019</t>
  </si>
  <si>
    <t>Código Bpin</t>
  </si>
  <si>
    <t>Nombre del Proyecto</t>
  </si>
  <si>
    <t>Apropiación Vigente</t>
  </si>
  <si>
    <t>Área/Dependencia Responsable</t>
  </si>
  <si>
    <t>Dirección Administrativa</t>
  </si>
  <si>
    <t>Viceministerio General</t>
  </si>
  <si>
    <t>Dirección General De Participaciones Estatales</t>
  </si>
  <si>
    <t>Viceministerio Técnico</t>
  </si>
  <si>
    <t xml:space="preserve">Dirección de Tecnología </t>
  </si>
  <si>
    <t>Dirección de Apoyo Fiscal</t>
  </si>
  <si>
    <t>Dirección General de Participaciones Estatales</t>
  </si>
  <si>
    <t>Dirección General de Crédito Público y Tesoro Nacional</t>
  </si>
  <si>
    <t>Fortalecimiento de las competencias técnicas de los funcionarios del MHCP nacional</t>
  </si>
  <si>
    <t>Apoyo a proyectos de inversión a nivel nacional</t>
  </si>
  <si>
    <t>Fortalecimiento y sostenibilidad de la capacidad institucional y financiera de las entidades territoriales y sus descentralizados, en el contexto de las normas de responsabilidad fiscal, nacional</t>
  </si>
  <si>
    <t>Fortalecimiento del seguimiento y evaluación financiera y fiscal del sistema general de seguridad social en salud (SGSSS) y del sistema general de riesgos laborales (SGRL) nacional</t>
  </si>
  <si>
    <t>Distribución coberturas de tasa de interés para financiación de vivienda nueva, nacional</t>
  </si>
  <si>
    <t>Apoyo plan todos somos pazcifico en el litoral pacifico nacional</t>
  </si>
  <si>
    <t>Mejoramiento y reforzamiento sedes del Ministerio de Hacienda y Crédito Público, Bogotá</t>
  </si>
  <si>
    <t>Adecuación del SIIF nación a normas, conceptos y estándares nacionales e internacionales bogotá</t>
  </si>
  <si>
    <t xml:space="preserve">Asesorías y Consultorías Contratadas </t>
  </si>
  <si>
    <t>Estudios y consultorias realizadas</t>
  </si>
  <si>
    <t>Optimizacion del modelo de gestion y administracion del portafolio de empresas estatales - Bogotá</t>
  </si>
  <si>
    <t xml:space="preserve">Reuniones de seguimiento realizadas </t>
  </si>
  <si>
    <t xml:space="preserve">Informes de interventoria revisados </t>
  </si>
  <si>
    <t>Oficinas adecuadas y dotadas</t>
  </si>
  <si>
    <t>Area de Infraestructura Mejorada</t>
  </si>
  <si>
    <t>0,31%</t>
  </si>
  <si>
    <t xml:space="preserve">Convocatorias Realizadas </t>
  </si>
  <si>
    <t>Recursos distribuidos</t>
  </si>
  <si>
    <t>Fortalecimiento del gobierno y la gestión de servicios TIC en el MHCP Bogotá</t>
  </si>
  <si>
    <t>Informes Presentados</t>
  </si>
  <si>
    <t>Informes de seguimiento realizados</t>
  </si>
  <si>
    <t>Acciones De Fortalecimiento Institucional Emprendidas</t>
  </si>
  <si>
    <t xml:space="preserve">Documentos insumo elaborados </t>
  </si>
  <si>
    <t>Procesos Contractuales Adjudicados</t>
  </si>
  <si>
    <t>Pruebas Exitosas del Centro de Datos Alterno</t>
  </si>
  <si>
    <t xml:space="preserve">Mejoramiento e integración de la información en la gestión financiera pública nacional  </t>
  </si>
  <si>
    <t>Implementación sistema estratégico de transporte público setp en el municipio de  Neiva</t>
  </si>
  <si>
    <t>Implementación sistema estratégico de transporte público del municipio Popayán</t>
  </si>
  <si>
    <t>Implementación sistema estratégico de transporte público del municipio Montería</t>
  </si>
  <si>
    <t>Implementación del sistema estratégico de transporte público de Sincelejo</t>
  </si>
  <si>
    <t>Implementación sistema estratégico de transporte público de pasajeros para el municipio de Valledupar</t>
  </si>
  <si>
    <t>Implementación sistema estratégico de transporte público setp en el municipio de    Armenia</t>
  </si>
  <si>
    <t>Implementación sistema estratégico de transporte público del municipio  de Santa Marta</t>
  </si>
  <si>
    <t>Implementación sistema integrado de transporte masivo de Cali</t>
  </si>
  <si>
    <t>Implementación sistema integrado de transporte masivo para Cartagena</t>
  </si>
  <si>
    <t>Implementación del sistema integrado del servicio público urbano de transporte masivo de pasajeros del área metropolitana de Bucaramanga</t>
  </si>
  <si>
    <t>Implementación sistema integrado de transporte masivo  Envigado, Medellín, Itagüí</t>
  </si>
  <si>
    <t>Construcción tramo 1 de la primera línea de metro de Bogotá para mejorar las condiciones de movilidad de sus habitantes.  Bogotá</t>
  </si>
  <si>
    <t>Construcción de las fases II y III de la extensión de la troncal Norte Quito Sur del sistema Transmilenio Soacha</t>
  </si>
  <si>
    <t xml:space="preserve">Avaluos contratados para la adquisición de predios y/o mejoras </t>
  </si>
  <si>
    <t xml:space="preserve">Seguimiento A Las Troncales Construidas Para El Transporte Masivo Durante La Vigencia </t>
  </si>
  <si>
    <t>Implementación del sistema estratégico de transporte público de  Pasto</t>
  </si>
  <si>
    <t>Avance Plan De Accion</t>
  </si>
  <si>
    <t xml:space="preserve">Kilómetros Contratados de Infraestructura Vial en Sistemas Estratégicos de Transporte Público </t>
  </si>
  <si>
    <t>0,4 Km</t>
  </si>
  <si>
    <t xml:space="preserve">Avance Plan De Accion </t>
  </si>
  <si>
    <t>Seguimiento A Las Troncales Construidas Para El Transporte Masivo Durante La Vigencia</t>
  </si>
  <si>
    <t>2,17 Km</t>
  </si>
  <si>
    <t xml:space="preserve">Planes De Acción O Gestión Con Seguimiento </t>
  </si>
  <si>
    <t>Contratos suscritos</t>
  </si>
  <si>
    <t xml:space="preserve">Documentos de desarrollo informatico aprobados </t>
  </si>
  <si>
    <t>Fortalecimiento de la gestión con organismos multilaterales de financiamiento y cooperación internacional Nacional</t>
  </si>
  <si>
    <t xml:space="preserve">Subdirección de Financiamiento con Organismos Multilaterales </t>
  </si>
  <si>
    <t>Implementación sistema estratégico de transporte público setp en el municipio de Armenia</t>
  </si>
  <si>
    <t>0,94 Km</t>
  </si>
  <si>
    <t>1,3 Km</t>
  </si>
  <si>
    <t xml:space="preserve"> Kilómetros Contratados de Infraestructura Vial en Sistemas Estratégicos de Transporte Público</t>
  </si>
  <si>
    <t>3,6 Km</t>
  </si>
  <si>
    <t>Oficina Asesora de Planeación</t>
  </si>
  <si>
    <t xml:space="preserve">PROYECTOS REGISTRADOS EN LA SECCIÓN PRESUPUESTAL DEL MINISTERIO DE HACIENDA Y CRÉDITO PÚBLICO QUE SON EJECUTADOS POR MINISTERIO DE TRANSPORTE </t>
  </si>
  <si>
    <t>Grupo de Gestión de Información y de Relación con el Ciudadano</t>
  </si>
  <si>
    <t xml:space="preserve">EJECUCIÓN PRESUPUESTAL DESAGREGADA PROYECTOS MISIONALES - MHCP </t>
  </si>
  <si>
    <t>NOMBRE DEL PROYECTO</t>
  </si>
  <si>
    <t>APROPIACION INICIAL 2024</t>
  </si>
  <si>
    <t>APROPIACION VIGENTE 2024</t>
  </si>
  <si>
    <t>% PART.</t>
  </si>
  <si>
    <t>APROPIACIÓN BLOQUEADA</t>
  </si>
  <si>
    <t>COMPROMISOS 2024</t>
  </si>
  <si>
    <t>OBLIGACIONES 2024</t>
  </si>
  <si>
    <t>Valor</t>
  </si>
  <si>
    <t>%</t>
  </si>
  <si>
    <t>Adecuación del SIIF Nación a normas, conceptos y estándares nacionales e internacionales, Bogotá 8. ESTABILIDAD MACROECONÓMICA / 1. ADMINISTRACIÓN EFICIENTE DE LOS RECURSOS PÚBLICOS</t>
  </si>
  <si>
    <t>Mejoramiento e integración de la información en la gestión financiera pública nacional  8. ESTABILIDAD MACROECONÓMICA / 1. ADMINISTRACIÓN EFICIENTE DE LOS RECURSOS PÚBLICOS</t>
  </si>
  <si>
    <t>Implementación de acciones de fortalecimiento institucional para mejorar la calidad del gasto público y preservar la sostenibilidad fiscal de las entidades territoriales y sus descentralizadas. Nacional. 5. CONVERGENCIA REGIONAL / B. ENTIDADES PÚBLICAS TERRITORIALES Y NACIONALES FORTALECIDAS</t>
  </si>
  <si>
    <t>Optimización del modelo de gestión y administración del portafolio de empresas estatales  -  Bogotá 8. ESTABILIDAD MACROECONÓMICA / 1. ADMINISTRACIÓN EFICIENTE DE LOS RECURSOS PÚBLICOS</t>
  </si>
  <si>
    <t>Fortalecimiento del seguimiento y evaluación financiera y fiscal del sistema general de seguridad social en salud (SGSSS) y del sistema general de riesgos laborales (SGRL) Nacional. 8. ESTABILIDAD MACROECONÓMICA / 1. ADMINISTRACIÓN EFICIENTE DE LOS RECURSOS PÚBLICOS</t>
  </si>
  <si>
    <t>Fortalecimiento de las competencias técnicas de los funcionarios del MHCP, Nacional. 8. ESTABILIDAD MACROECONÓMICA / 1. ADMINISTRACIÓN EFICIENTE DE LOS RECURSOS PÚBLICOS</t>
  </si>
  <si>
    <t>Fortalecimiento del gobierno y la gestión de servicios TIC en el MHCP, Bogotá. 8. ESTABILIDAD MACROECONÓMICA / 1. ADMINISTRACIÓN EFICIENTE DE LOS RECURSOS PÚBLICOS</t>
  </si>
  <si>
    <t>Mejoramiento y reforzamiento sedes del ministerio de hacienda y crédito público, Bogotá. 8. ESTABILIDAD MACROECONÓMICA / 1. ADMINISTRACIÓN EFICIENTE DE LOS RECURSOS PÚBLICOS</t>
  </si>
  <si>
    <t>Fortalecimiento de la gestion institucional con procesos de conocimiento, innovacion y open government  Nacional. 8. ESTABILIDAD MACROECONÓMICA / 1. ADMINISTRACIÓN EFICIENTE DE LOS RECURSOS PÚBLICOS</t>
  </si>
  <si>
    <t>Fortalecimiento de la Gestion documental Ministerio de Hacienda. 8. ESTABILIDAD MACROECONÓMICA / 1. ADMINISTRACIÓN EFICIENTE DE LOS RECURSOS PÚBLICOS</t>
  </si>
  <si>
    <t>Desarrollo e implementación de una estrategia para coberturas de los precios del petróleo para Colombia nacional. 8. ESTABILIDAD MACROECONÓMICA / 1. ADMINISTRACIÓN EFICIENTE DE LOS RECURSOS PÚBLICOS</t>
  </si>
  <si>
    <t xml:space="preserve">TOTAL PROYECTOS MISIONALES MHCP </t>
  </si>
  <si>
    <t>PROYECTOS IMPORTANCIA ESTRATÉGICA NACIONAL</t>
  </si>
  <si>
    <t>Apoyo a proyectos de inversión a nivel nacional*. 8. ESTABILIDAD MACROECONÓMICA / 1. ADMINISTRACIÓN EFICIENTE DE LOS RECURSOS PÚBLICOS</t>
  </si>
  <si>
    <t>Distribución coberturas de tasa de interés para financiación de vivienda nueva. Nacional. 8. ESTABILIDAD MACROECONÓMICA / 1. ADMINISTRACIÓN EFICIENTE DE LOS RECURSOS PÚBLICOS</t>
  </si>
  <si>
    <t>Apoyo plan Todos Somos Pazcífico en el Litoral Pacifico Nacional. 5. CONVERGENCIA REGIONAL / H. ACCESO A SERVICIOS PÚBLICOS A PARTIR DE LAS CAPACIDADES Y NECESIDADES DE LOS TERRITORIOS</t>
  </si>
  <si>
    <t>Apoyo al Fondo DIAN para Colombia Nacional. 8. ESTABILIDAD MACROECONÓMICA / 5. MODERNIZACIÓN DE LA DIRECCIÓN DE IMPUESTOS Y ADUANAS NACIONALES (DIAN)</t>
  </si>
  <si>
    <t>TOTAL PROYECTOS ESTRATÉGICOS MHCP</t>
  </si>
  <si>
    <t>Construcción de las fases II y III de la extensión de la troncal norte quito sur del sistema Transmilenio Soacha. 2. SEGURIDAD HUMANA Y JUSTICIA SOCIAL / B. FINANCIACIÓN SOSTENIBLE DE LOS SISTEMAS DE TRANSPORTE PÚBLICO</t>
  </si>
  <si>
    <t>Implantación del Regiotram de occidente entre Bogotá y Facatativá. 2. SEGURIDAD HUMANA Y JUSTICIA SOCIAL / B. FINANCIACIÓN SOSTENIBLE DE LOS SISTEMAS DE TRANSPORTE PÚBLICO</t>
  </si>
  <si>
    <t>Implementación sistema estratégico de transporte público setp en el municipio de Neiva. 2. SEGURIDAD HUMANA Y JUSTICIA SOCIAL / B. FINANCIACIÓN SOSTENIBLE DE LOS SISTEMAS DE TRANSPORTE PÚBLICO</t>
  </si>
  <si>
    <t>Implementación sistema estratégico de transporte público del municipio Popayán. 2. SEGURIDAD HUMANA Y JUSTICIA SOCIAL / B. FINANCIACIÓN SOSTENIBLE DE LOS SISTEMAS DE TRANSPORTE PÚBLICO</t>
  </si>
  <si>
    <t>Implementación sistema estratégico de transporte público setp en el municipio de Armenia. 2. SEGURIDAD HUMANA Y JUSTICIA SOCIAL / B. FINANCIACIÓN SOSTENIBLE DE LOS SISTEMAS DE TRANSPORTE PÚBLICO</t>
  </si>
  <si>
    <t>Implementación sistema estratégico de transporte público del municipio de Santa Marta. 2. SEGURIDAD HUMANA Y JUSTICIA SOCIAL / B. FINANCIACIÓN SOSTENIBLE DE LOS SISTEMAS DE TRANSPORTE PÚBLICO</t>
  </si>
  <si>
    <t>Implementación sistema integrado de transporte masivo de Cali. 2. SEGURIDAD HUMANA Y JUSTICIA SOCIAL / B. FINANCIACIÓN SOSTENIBLE DE LOS SISTEMAS DE TRANSPORTE PÚBLICO.</t>
  </si>
  <si>
    <t>Construcción tramo 1 de la primera línea de metro de Bogotá para mejorar las condiciones de movilidad de sus habitantes. Bogotá. 2. SEGURIDAD HUMANA Y JUSTICIA SOCIAL / B. FINANCIACIÓN SOSTENIBLE DE LOS SISTEMAS DE TRANSPORTE PÚBLICO</t>
  </si>
  <si>
    <t>Proyecto metro ligero de la avenida 80 de medellín. 2. SEGURIDAD HUMANA Y JUSTICIA SOCIAL / B. FINANCIACIÓN SOSTENIBLE DE LOS SISTEMAS DE TRANSPORTE PÚBLICO.</t>
  </si>
  <si>
    <t>Implementación sistema estratégico de transporte público para el municipio de ibagué. 2. SEGURIDAD HUMANA Y JUSTICIA SOCIAL / B. FINANCIACIÓN SOSTENIBLE DE LOS SISTEMAS DE TRANSPORTE PÚBLICO.</t>
  </si>
  <si>
    <t>Construcción de la troncal de la calle 13 desde la troncal av. las américas hasta el límite de la ciudad, rio bogotá del sistema transmilenio. Bogotá.  2. SEGURIDAD HUMANA Y JUSTICIA SOCIAL / B. FINANCIACIÓN SOSTENIBLE DE LOS SISTEMAS DE TRANSPORTE PÚBLICO.</t>
  </si>
  <si>
    <t>TOTAL PROYECTOS TRANSPORTE MASIVO</t>
  </si>
  <si>
    <t xml:space="preserve">Viceministerio General </t>
  </si>
  <si>
    <t xml:space="preserve">MINISTERIO DE HACIENDA Y CRÉDITO PÚBLICO
PROYECTOS DE INVERSIÓN PÚBLICA - 2024
PROYECTOS FORMULADOS Y EJECUTADOS POR EL MINISTERIO DE HACIENDA Y CRÉDITO PÚBLICO 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</si>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</sst>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[$-1240A]&quot;$&quot;\ #,##0.00;\(&quot;$&quot;\ #,##0.00\)"/>
    <numFmt numFmtId="166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name val="Calibri"/>
      <family val="2"/>
    </font>
    <font>
      <sz val="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 Narrow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2"/>
      <color theme="1"/>
      <name val="Verdan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189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8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right" vertical="center" wrapText="1"/>
    </xf>
    <xf numFmtId="1" fontId="0" fillId="0" borderId="1" xfId="0" quotePrefix="1" applyNumberFormat="1" applyBorder="1" applyAlignment="1">
      <alignment horizontal="right" vertical="center" wrapText="1"/>
    </xf>
    <xf numFmtId="0" fontId="0" fillId="0" borderId="1" xfId="0" quotePrefix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0" fillId="0" borderId="5" xfId="0" quotePrefix="1" applyNumberFormat="1" applyBorder="1" applyAlignment="1">
      <alignment horizontal="right" vertical="center" wrapText="1"/>
    </xf>
    <xf numFmtId="0" fontId="0" fillId="0" borderId="5" xfId="0" quotePrefix="1" applyBorder="1" applyAlignment="1">
      <alignment horizontal="right" vertical="center" wrapText="1"/>
    </xf>
    <xf numFmtId="1" fontId="0" fillId="0" borderId="5" xfId="0" applyNumberForma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1" fontId="0" fillId="0" borderId="7" xfId="0" applyNumberFormat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" fontId="11" fillId="6" borderId="15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justify" vertical="center" wrapText="1"/>
    </xf>
    <xf numFmtId="164" fontId="8" fillId="6" borderId="19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horizontal="left" vertical="center" wrapText="1"/>
    </xf>
    <xf numFmtId="1" fontId="11" fillId="6" borderId="15" xfId="0" applyNumberFormat="1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1" fontId="0" fillId="4" borderId="5" xfId="0" applyNumberFormat="1" applyFill="1" applyBorder="1" applyAlignment="1">
      <alignment horizontal="right" vertical="center" wrapText="1"/>
    </xf>
    <xf numFmtId="1" fontId="11" fillId="6" borderId="28" xfId="0" applyNumberFormat="1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justify" vertical="center" wrapText="1"/>
    </xf>
    <xf numFmtId="0" fontId="0" fillId="6" borderId="23" xfId="0" applyFill="1" applyBorder="1" applyAlignment="1">
      <alignment horizontal="center" vertical="center" wrapText="1"/>
    </xf>
    <xf numFmtId="9" fontId="0" fillId="6" borderId="23" xfId="0" applyNumberFormat="1" applyFill="1" applyBorder="1" applyAlignment="1">
      <alignment horizontal="center" vertical="center" wrapText="1"/>
    </xf>
    <xf numFmtId="41" fontId="0" fillId="6" borderId="15" xfId="2" applyFont="1" applyFill="1" applyBorder="1" applyAlignment="1">
      <alignment horizontal="center" vertical="center"/>
    </xf>
    <xf numFmtId="164" fontId="8" fillId="6" borderId="21" xfId="1" applyFont="1" applyFill="1" applyBorder="1" applyAlignment="1">
      <alignment horizontal="left" vertical="center" wrapText="1"/>
    </xf>
    <xf numFmtId="164" fontId="8" fillId="6" borderId="21" xfId="1" applyFont="1" applyFill="1" applyBorder="1" applyAlignment="1">
      <alignment vertical="center" wrapText="1"/>
    </xf>
    <xf numFmtId="164" fontId="8" fillId="6" borderId="15" xfId="1" applyFont="1" applyFill="1" applyBorder="1" applyAlignment="1">
      <alignment horizontal="left" vertical="center"/>
    </xf>
    <xf numFmtId="164" fontId="8" fillId="6" borderId="18" xfId="1" applyFont="1" applyFill="1" applyBorder="1" applyAlignment="1">
      <alignment horizontal="left" vertical="center" wrapText="1"/>
    </xf>
    <xf numFmtId="164" fontId="8" fillId="6" borderId="20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vertical="center" wrapText="1"/>
    </xf>
    <xf numFmtId="0" fontId="0" fillId="6" borderId="15" xfId="0" applyFill="1" applyBorder="1" applyAlignment="1">
      <alignment horizontal="center" vertical="center" wrapText="1"/>
    </xf>
    <xf numFmtId="9" fontId="0" fillId="6" borderId="15" xfId="0" applyNumberForma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165" fontId="11" fillId="6" borderId="23" xfId="0" applyNumberFormat="1" applyFont="1" applyFill="1" applyBorder="1" applyAlignment="1">
      <alignment horizontal="right" vertical="center" wrapText="1" readingOrder="1"/>
    </xf>
    <xf numFmtId="165" fontId="11" fillId="6" borderId="29" xfId="0" applyNumberFormat="1" applyFont="1" applyFill="1" applyBorder="1" applyAlignment="1">
      <alignment horizontal="right" vertical="center" wrapText="1" readingOrder="1"/>
    </xf>
    <xf numFmtId="0" fontId="10" fillId="5" borderId="12" xfId="0" applyFont="1" applyFill="1" applyBorder="1" applyAlignment="1">
      <alignment horizontal="center" vertical="center" wrapText="1"/>
    </xf>
    <xf numFmtId="164" fontId="8" fillId="6" borderId="28" xfId="1" applyFont="1" applyFill="1" applyBorder="1" applyAlignment="1">
      <alignment vertical="center" wrapText="1"/>
    </xf>
    <xf numFmtId="0" fontId="11" fillId="6" borderId="22" xfId="0" applyFont="1" applyFill="1" applyBorder="1" applyAlignment="1">
      <alignment vertical="center" wrapText="1"/>
    </xf>
    <xf numFmtId="1" fontId="0" fillId="6" borderId="28" xfId="0" applyNumberFormat="1" applyFill="1" applyBorder="1" applyAlignment="1">
      <alignment vertical="center" wrapText="1"/>
    </xf>
    <xf numFmtId="164" fontId="8" fillId="6" borderId="25" xfId="1" applyFont="1" applyFill="1" applyBorder="1" applyAlignment="1">
      <alignment vertical="center" wrapText="1"/>
    </xf>
    <xf numFmtId="9" fontId="0" fillId="6" borderId="27" xfId="0" applyNumberFormat="1" applyFill="1" applyBorder="1" applyAlignment="1">
      <alignment horizontal="center" vertical="center" wrapText="1"/>
    </xf>
    <xf numFmtId="164" fontId="8" fillId="6" borderId="21" xfId="1" applyFont="1" applyFill="1" applyBorder="1" applyAlignment="1">
      <alignment vertical="center"/>
    </xf>
    <xf numFmtId="1" fontId="0" fillId="6" borderId="27" xfId="0" applyNumberFormat="1" applyFill="1" applyBorder="1" applyAlignment="1">
      <alignment vertical="center" wrapText="1"/>
    </xf>
    <xf numFmtId="0" fontId="11" fillId="6" borderId="27" xfId="0" applyFont="1" applyFill="1" applyBorder="1" applyAlignment="1">
      <alignment vertical="center" wrapText="1"/>
    </xf>
    <xf numFmtId="165" fontId="11" fillId="6" borderId="14" xfId="0" applyNumberFormat="1" applyFont="1" applyFill="1" applyBorder="1" applyAlignment="1">
      <alignment horizontal="right" vertical="center" wrapText="1" readingOrder="1"/>
    </xf>
    <xf numFmtId="1" fontId="0" fillId="6" borderId="23" xfId="0" applyNumberForma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center" vertical="center" wrapText="1"/>
    </xf>
    <xf numFmtId="164" fontId="8" fillId="6" borderId="16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indent="1"/>
    </xf>
    <xf numFmtId="3" fontId="13" fillId="0" borderId="1" xfId="0" applyNumberFormat="1" applyFont="1" applyBorder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center" vertical="center" wrapText="1" readingOrder="1"/>
    </xf>
    <xf numFmtId="3" fontId="14" fillId="0" borderId="1" xfId="0" applyNumberFormat="1" applyFont="1" applyBorder="1" applyAlignment="1">
      <alignment horizontal="center" vertical="center" wrapText="1" readingOrder="1"/>
    </xf>
    <xf numFmtId="166" fontId="14" fillId="0" borderId="1" xfId="3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left" vertical="center" wrapText="1" indent="1"/>
    </xf>
    <xf numFmtId="0" fontId="12" fillId="4" borderId="46" xfId="0" applyFont="1" applyFill="1" applyBorder="1" applyAlignment="1">
      <alignment vertical="center" wrapText="1"/>
    </xf>
    <xf numFmtId="3" fontId="15" fillId="7" borderId="27" xfId="0" applyNumberFormat="1" applyFont="1" applyFill="1" applyBorder="1" applyAlignment="1">
      <alignment horizontal="center" vertical="center" wrapText="1" readingOrder="1"/>
    </xf>
    <xf numFmtId="166" fontId="15" fillId="7" borderId="27" xfId="3" applyNumberFormat="1" applyFont="1" applyFill="1" applyBorder="1" applyAlignment="1">
      <alignment horizontal="center" vertical="center" wrapText="1" readingOrder="1"/>
    </xf>
    <xf numFmtId="166" fontId="14" fillId="0" borderId="5" xfId="3" applyNumberFormat="1" applyFont="1" applyBorder="1" applyAlignment="1">
      <alignment horizontal="center" vertical="center"/>
    </xf>
    <xf numFmtId="3" fontId="16" fillId="7" borderId="33" xfId="0" applyNumberFormat="1" applyFont="1" applyFill="1" applyBorder="1" applyAlignment="1">
      <alignment horizontal="center" vertical="center" wrapText="1" readingOrder="1"/>
    </xf>
    <xf numFmtId="166" fontId="16" fillId="7" borderId="33" xfId="3" applyNumberFormat="1" applyFont="1" applyFill="1" applyBorder="1" applyAlignment="1">
      <alignment horizontal="center" vertical="center" wrapText="1" readingOrder="1"/>
    </xf>
    <xf numFmtId="166" fontId="16" fillId="7" borderId="35" xfId="3" applyNumberFormat="1" applyFont="1" applyFill="1" applyBorder="1" applyAlignment="1">
      <alignment horizontal="center" vertical="center" wrapText="1" readingOrder="1"/>
    </xf>
    <xf numFmtId="0" fontId="17" fillId="9" borderId="43" xfId="0" applyFont="1" applyFill="1" applyBorder="1" applyAlignment="1">
      <alignment vertical="center"/>
    </xf>
    <xf numFmtId="0" fontId="17" fillId="9" borderId="44" xfId="0" applyFont="1" applyFill="1" applyBorder="1" applyAlignment="1">
      <alignment horizontal="center" vertical="center"/>
    </xf>
    <xf numFmtId="0" fontId="17" fillId="9" borderId="44" xfId="0" applyFont="1" applyFill="1" applyBorder="1" applyAlignment="1">
      <alignment vertical="center"/>
    </xf>
    <xf numFmtId="0" fontId="17" fillId="9" borderId="44" xfId="0" applyFont="1" applyFill="1" applyBorder="1" applyAlignment="1">
      <alignment horizontal="center" vertical="center" wrapText="1"/>
    </xf>
    <xf numFmtId="0" fontId="17" fillId="9" borderId="45" xfId="0" applyFont="1" applyFill="1" applyBorder="1" applyAlignment="1">
      <alignment vertical="center"/>
    </xf>
    <xf numFmtId="0" fontId="18" fillId="9" borderId="46" xfId="0" applyFont="1" applyFill="1" applyBorder="1"/>
    <xf numFmtId="0" fontId="18" fillId="9" borderId="0" xfId="0" applyFont="1" applyFill="1"/>
    <xf numFmtId="0" fontId="17" fillId="9" borderId="0" xfId="0" applyFont="1" applyFill="1" applyAlignment="1">
      <alignment vertical="center"/>
    </xf>
    <xf numFmtId="0" fontId="17" fillId="9" borderId="40" xfId="0" applyFont="1" applyFill="1" applyBorder="1" applyAlignment="1">
      <alignment vertical="center"/>
    </xf>
    <xf numFmtId="0" fontId="18" fillId="9" borderId="47" xfId="0" applyFont="1" applyFill="1" applyBorder="1"/>
    <xf numFmtId="0" fontId="18" fillId="9" borderId="48" xfId="0" applyFont="1" applyFill="1" applyBorder="1"/>
    <xf numFmtId="0" fontId="17" fillId="9" borderId="48" xfId="0" applyFont="1" applyFill="1" applyBorder="1" applyAlignment="1">
      <alignment vertical="center"/>
    </xf>
    <xf numFmtId="0" fontId="19" fillId="8" borderId="17" xfId="0" applyFont="1" applyFill="1" applyBorder="1" applyAlignment="1">
      <alignment horizontal="center" vertical="center" wrapText="1" readingOrder="1"/>
    </xf>
    <xf numFmtId="0" fontId="19" fillId="8" borderId="8" xfId="0" applyFont="1" applyFill="1" applyBorder="1" applyAlignment="1">
      <alignment horizontal="center" vertical="center" wrapText="1" readingOrder="1"/>
    </xf>
    <xf numFmtId="0" fontId="13" fillId="4" borderId="4" xfId="0" applyFont="1" applyFill="1" applyBorder="1" applyAlignment="1">
      <alignment vertical="center" wrapText="1"/>
    </xf>
    <xf numFmtId="1" fontId="13" fillId="4" borderId="4" xfId="0" applyNumberFormat="1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vertical="center" wrapText="1"/>
    </xf>
    <xf numFmtId="0" fontId="13" fillId="4" borderId="37" xfId="0" applyFont="1" applyFill="1" applyBorder="1" applyAlignment="1">
      <alignment vertical="center" wrapText="1"/>
    </xf>
    <xf numFmtId="1" fontId="13" fillId="4" borderId="37" xfId="0" applyNumberFormat="1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vertical="center" wrapText="1"/>
    </xf>
    <xf numFmtId="1" fontId="13" fillId="4" borderId="38" xfId="0" applyNumberFormat="1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left" vertical="center" wrapText="1" indent="1" readingOrder="1"/>
    </xf>
    <xf numFmtId="3" fontId="13" fillId="0" borderId="39" xfId="0" applyNumberFormat="1" applyFont="1" applyBorder="1" applyAlignment="1">
      <alignment horizontal="center" vertical="center" wrapText="1" readingOrder="1"/>
    </xf>
    <xf numFmtId="166" fontId="14" fillId="0" borderId="39" xfId="3" applyNumberFormat="1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indent="1" readingOrder="1"/>
    </xf>
    <xf numFmtId="9" fontId="15" fillId="7" borderId="27" xfId="3" applyFont="1" applyFill="1" applyBorder="1" applyAlignment="1">
      <alignment horizontal="center" vertical="center" wrapText="1" readingOrder="1"/>
    </xf>
    <xf numFmtId="166" fontId="15" fillId="7" borderId="42" xfId="3" applyNumberFormat="1" applyFont="1" applyFill="1" applyBorder="1" applyAlignment="1">
      <alignment horizontal="center" vertical="center" wrapText="1" readingOrder="1"/>
    </xf>
    <xf numFmtId="166" fontId="13" fillId="0" borderId="39" xfId="0" applyNumberFormat="1" applyFont="1" applyBorder="1" applyAlignment="1">
      <alignment horizontal="center" vertical="center" wrapText="1" readingOrder="1"/>
    </xf>
    <xf numFmtId="1" fontId="18" fillId="4" borderId="4" xfId="0" applyNumberFormat="1" applyFont="1" applyFill="1" applyBorder="1" applyAlignment="1">
      <alignment horizontal="center" vertical="center" wrapText="1"/>
    </xf>
    <xf numFmtId="1" fontId="18" fillId="4" borderId="37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 readingOrder="1"/>
    </xf>
    <xf numFmtId="9" fontId="15" fillId="7" borderId="27" xfId="0" applyNumberFormat="1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18" fillId="9" borderId="48" xfId="0" applyFont="1" applyFill="1" applyBorder="1" applyAlignment="1">
      <alignment horizontal="right" vertical="center"/>
    </xf>
    <xf numFmtId="0" fontId="18" fillId="9" borderId="49" xfId="0" applyFont="1" applyFill="1" applyBorder="1" applyAlignment="1">
      <alignment horizontal="right" vertical="center"/>
    </xf>
    <xf numFmtId="0" fontId="20" fillId="9" borderId="46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9" borderId="40" xfId="0" applyFont="1" applyFill="1" applyBorder="1" applyAlignment="1">
      <alignment horizontal="center" vertical="center" wrapText="1"/>
    </xf>
    <xf numFmtId="0" fontId="15" fillId="7" borderId="50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  <xf numFmtId="0" fontId="15" fillId="7" borderId="55" xfId="0" applyFont="1" applyFill="1" applyBorder="1" applyAlignment="1">
      <alignment horizontal="right" vertical="center" wrapText="1" readingOrder="1"/>
    </xf>
    <xf numFmtId="0" fontId="15" fillId="7" borderId="54" xfId="0" applyFont="1" applyFill="1" applyBorder="1" applyAlignment="1">
      <alignment horizontal="right" vertical="center" wrapText="1" readingOrder="1"/>
    </xf>
    <xf numFmtId="0" fontId="15" fillId="7" borderId="12" xfId="0" applyFont="1" applyFill="1" applyBorder="1" applyAlignment="1">
      <alignment horizontal="right" vertical="center" wrapText="1" readingOrder="1"/>
    </xf>
    <xf numFmtId="0" fontId="19" fillId="8" borderId="30" xfId="0" applyFont="1" applyFill="1" applyBorder="1" applyAlignment="1">
      <alignment horizontal="center" vertical="center" wrapText="1" readingOrder="1"/>
    </xf>
    <xf numFmtId="0" fontId="19" fillId="8" borderId="41" xfId="0" applyFont="1" applyFill="1" applyBorder="1" applyAlignment="1">
      <alignment horizontal="center" vertical="center" wrapText="1" readingOrder="1"/>
    </xf>
    <xf numFmtId="0" fontId="19" fillId="8" borderId="32" xfId="0" applyFont="1" applyFill="1" applyBorder="1" applyAlignment="1">
      <alignment horizontal="center" vertical="center" wrapText="1" readingOrder="1"/>
    </xf>
    <xf numFmtId="0" fontId="19" fillId="8" borderId="27" xfId="0" applyFont="1" applyFill="1" applyBorder="1" applyAlignment="1">
      <alignment horizontal="center" vertical="center" wrapText="1" readingOrder="1"/>
    </xf>
    <xf numFmtId="0" fontId="19" fillId="8" borderId="36" xfId="0" applyFont="1" applyFill="1" applyBorder="1" applyAlignment="1">
      <alignment horizontal="center" vertical="center" wrapText="1" readingOrder="1"/>
    </xf>
    <xf numFmtId="0" fontId="19" fillId="8" borderId="17" xfId="0" applyFont="1" applyFill="1" applyBorder="1" applyAlignment="1">
      <alignment horizontal="center" vertical="center" wrapText="1" readingOrder="1"/>
    </xf>
    <xf numFmtId="0" fontId="19" fillId="8" borderId="39" xfId="0" applyFont="1" applyFill="1" applyBorder="1" applyAlignment="1">
      <alignment horizontal="center" vertical="center" wrapText="1" readingOrder="1"/>
    </xf>
    <xf numFmtId="0" fontId="19" fillId="8" borderId="3" xfId="0" applyFont="1" applyFill="1" applyBorder="1" applyAlignment="1">
      <alignment horizontal="center" vertical="center" wrapText="1" readingOrder="1"/>
    </xf>
    <xf numFmtId="0" fontId="16" fillId="7" borderId="47" xfId="0" applyFont="1" applyFill="1" applyBorder="1" applyAlignment="1">
      <alignment horizontal="right" vertical="center" wrapText="1" readingOrder="1"/>
    </xf>
    <xf numFmtId="0" fontId="16" fillId="7" borderId="48" xfId="0" applyFont="1" applyFill="1" applyBorder="1" applyAlignment="1">
      <alignment horizontal="right" vertical="center" wrapText="1" readingOrder="1"/>
    </xf>
    <xf numFmtId="0" fontId="16" fillId="7" borderId="56" xfId="0" applyFont="1" applyFill="1" applyBorder="1" applyAlignment="1">
      <alignment horizontal="right" vertical="center" wrapText="1" readingOrder="1"/>
    </xf>
    <xf numFmtId="0" fontId="18" fillId="4" borderId="24" xfId="0" applyFont="1" applyFill="1" applyBorder="1" applyAlignment="1">
      <alignment vertical="center" wrapText="1"/>
    </xf>
    <xf numFmtId="0" fontId="4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" fontId="11" fillId="6" borderId="18" xfId="0" applyNumberFormat="1" applyFont="1" applyFill="1" applyBorder="1" applyAlignment="1">
      <alignment horizontal="center" vertical="center" wrapText="1"/>
    </xf>
    <xf numFmtId="1" fontId="11" fillId="6" borderId="20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justify" vertical="center" wrapText="1"/>
    </xf>
    <xf numFmtId="0" fontId="11" fillId="6" borderId="20" xfId="0" applyFont="1" applyFill="1" applyBorder="1" applyAlignment="1">
      <alignment horizontal="justify" vertical="center" wrapText="1"/>
    </xf>
    <xf numFmtId="41" fontId="0" fillId="6" borderId="18" xfId="2" applyFont="1" applyFill="1" applyBorder="1" applyAlignment="1">
      <alignment horizontal="center" vertical="center"/>
    </xf>
    <xf numFmtId="41" fontId="0" fillId="6" borderId="20" xfId="2" applyFont="1" applyFill="1" applyBorder="1" applyAlignment="1">
      <alignment horizontal="center" vertical="center"/>
    </xf>
    <xf numFmtId="1" fontId="11" fillId="6" borderId="19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41" fontId="0" fillId="6" borderId="19" xfId="2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1" fontId="11" fillId="6" borderId="26" xfId="0" applyNumberFormat="1" applyFont="1" applyFill="1" applyBorder="1" applyAlignment="1">
      <alignment horizontal="left" vertical="center" wrapText="1"/>
    </xf>
    <xf numFmtId="1" fontId="11" fillId="6" borderId="16" xfId="0" applyNumberFormat="1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center" vertical="center"/>
    </xf>
    <xf numFmtId="41" fontId="0" fillId="6" borderId="16" xfId="2" applyFont="1" applyFill="1" applyBorder="1" applyAlignment="1">
      <alignment horizontal="center" vertical="center"/>
    </xf>
    <xf numFmtId="1" fontId="11" fillId="6" borderId="26" xfId="0" applyNumberFormat="1" applyFont="1" applyFill="1" applyBorder="1" applyAlignment="1">
      <alignment horizontal="center" vertical="center" wrapText="1"/>
    </xf>
    <xf numFmtId="1" fontId="11" fillId="6" borderId="24" xfId="0" applyNumberFormat="1" applyFont="1" applyFill="1" applyBorder="1" applyAlignment="1">
      <alignment horizontal="center" vertical="center" wrapText="1"/>
    </xf>
    <xf numFmtId="1" fontId="11" fillId="6" borderId="16" xfId="0" applyNumberFormat="1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left" vertical="center"/>
    </xf>
    <xf numFmtId="41" fontId="0" fillId="6" borderId="24" xfId="2" applyFont="1" applyFill="1" applyBorder="1" applyAlignment="1">
      <alignment horizontal="left" vertical="center"/>
    </xf>
    <xf numFmtId="41" fontId="0" fillId="6" borderId="16" xfId="2" applyFont="1" applyFill="1" applyBorder="1" applyAlignment="1">
      <alignment horizontal="left" vertical="center"/>
    </xf>
    <xf numFmtId="1" fontId="0" fillId="6" borderId="30" xfId="0" applyNumberFormat="1" applyFill="1" applyBorder="1" applyAlignment="1">
      <alignment horizontal="center" vertical="center" wrapText="1"/>
    </xf>
    <xf numFmtId="1" fontId="0" fillId="6" borderId="31" xfId="0" applyNumberForma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3" xfId="0" applyFont="1" applyFill="1" applyBorder="1" applyAlignment="1">
      <alignment horizontal="left" vertical="center" wrapText="1"/>
    </xf>
    <xf numFmtId="165" fontId="11" fillId="6" borderId="34" xfId="0" applyNumberFormat="1" applyFont="1" applyFill="1" applyBorder="1" applyAlignment="1">
      <alignment horizontal="center" vertical="center" wrapText="1" readingOrder="1"/>
    </xf>
    <xf numFmtId="165" fontId="11" fillId="6" borderId="35" xfId="0" applyNumberFormat="1" applyFont="1" applyFill="1" applyBorder="1" applyAlignment="1">
      <alignment horizontal="center" vertical="center" wrapText="1" readingOrder="1"/>
    </xf>
  </cellXfs>
  <cellStyles count="5">
    <cellStyle name="Millares [0]" xfId="2" builtinId="6"/>
    <cellStyle name="Moneda [0] 2" xfId="1" xr:uid="{00000000-0005-0000-0000-000001000000}"/>
    <cellStyle name="Normal" xfId="0" builtinId="0"/>
    <cellStyle name="Normal 4" xfId="4" xr:uid="{6AF29CF5-35C4-4237-A25B-B0AE0FFEB7E8}"/>
    <cellStyle name="Porcentaje" xfId="3" builtinId="5"/>
  </cellStyles>
  <dxfs count="0"/>
  <tableStyles count="0" defaultTableStyle="TableStyleMedium2" defaultPivotStyle="PivotStyleLight16"/>
  <colors>
    <mruColors>
      <color rgb="FFB189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378617</xdr:colOff>
      <xdr:row>0</xdr:row>
      <xdr:rowOff>150018</xdr:rowOff>
    </xdr:from>
    <xdr:to>
      <xdr:col>1</xdr:col>
      <xdr:colOff>52932</xdr:colOff>
      <xdr:row>4</xdr:row>
      <xdr:rowOff>178593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56504A2-32B8-AB76-395F-FB2232FD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17" y="150018"/>
          <a:ext cx="1353096" cy="969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7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4" width="32.28515625" customWidth="1"/>
    <col min="5" max="5" width="23.140625" customWidth="1"/>
  </cols>
  <sheetData>
    <row r="1" spans="1:5" x14ac:dyDescent="0.25">
      <c r="A1" s="6" t="s">
        <v>41</v>
      </c>
      <c r="B1" s="6" t="s">
        <v>40</v>
      </c>
      <c r="C1" s="6" t="s">
        <v>39</v>
      </c>
      <c r="D1" s="6" t="s">
        <v>38</v>
      </c>
      <c r="E1" s="6" t="s">
        <v>37</v>
      </c>
    </row>
    <row r="2" spans="1:5" x14ac:dyDescent="0.25">
      <c r="A2" s="2" t="s">
        <v>36</v>
      </c>
      <c r="B2" s="4" t="s">
        <v>35</v>
      </c>
      <c r="C2" s="2"/>
      <c r="D2" s="2" t="s">
        <v>34</v>
      </c>
      <c r="E2" s="2" t="s">
        <v>33</v>
      </c>
    </row>
    <row r="3" spans="1:5" x14ac:dyDescent="0.25">
      <c r="A3" s="2" t="s">
        <v>32</v>
      </c>
      <c r="B3" s="5" t="s">
        <v>31</v>
      </c>
      <c r="C3" s="2" t="s">
        <v>30</v>
      </c>
      <c r="D3" s="2" t="s">
        <v>29</v>
      </c>
      <c r="E3" s="2" t="s">
        <v>10</v>
      </c>
    </row>
    <row r="4" spans="1:5" x14ac:dyDescent="0.25">
      <c r="A4" s="2" t="s">
        <v>28</v>
      </c>
      <c r="B4" s="4" t="s">
        <v>27</v>
      </c>
      <c r="C4" s="2"/>
      <c r="D4" s="2" t="s">
        <v>26</v>
      </c>
      <c r="E4" s="2" t="s">
        <v>3</v>
      </c>
    </row>
    <row r="5" spans="1:5" ht="30" x14ac:dyDescent="0.25">
      <c r="A5" s="2" t="s">
        <v>25</v>
      </c>
      <c r="B5" s="3">
        <v>2011011000202</v>
      </c>
      <c r="C5" s="2" t="s">
        <v>12</v>
      </c>
      <c r="D5" s="2" t="s">
        <v>11</v>
      </c>
      <c r="E5" s="2" t="s">
        <v>10</v>
      </c>
    </row>
    <row r="6" spans="1:5" ht="30" x14ac:dyDescent="0.25">
      <c r="A6" s="2" t="s">
        <v>24</v>
      </c>
      <c r="B6" s="3">
        <v>2011011000513</v>
      </c>
      <c r="C6" s="2"/>
      <c r="D6" s="2" t="s">
        <v>1</v>
      </c>
      <c r="E6" s="2"/>
    </row>
    <row r="7" spans="1:5" ht="30" x14ac:dyDescent="0.25">
      <c r="A7" s="2" t="s">
        <v>23</v>
      </c>
      <c r="B7" s="3">
        <v>2013011000423</v>
      </c>
      <c r="C7" s="2"/>
      <c r="D7" s="2" t="s">
        <v>22</v>
      </c>
      <c r="E7" s="2"/>
    </row>
    <row r="8" spans="1:5" ht="30" x14ac:dyDescent="0.25">
      <c r="A8" s="2" t="s">
        <v>21</v>
      </c>
      <c r="B8" s="3">
        <v>2013011000430</v>
      </c>
      <c r="C8" s="2"/>
      <c r="D8" s="2" t="s">
        <v>20</v>
      </c>
      <c r="E8" s="2"/>
    </row>
    <row r="9" spans="1:5" ht="30" x14ac:dyDescent="0.25">
      <c r="A9" s="2" t="s">
        <v>19</v>
      </c>
      <c r="B9" s="3">
        <v>2014011000317</v>
      </c>
      <c r="C9" s="2" t="s">
        <v>15</v>
      </c>
      <c r="D9" s="2" t="s">
        <v>14</v>
      </c>
      <c r="E9" s="2" t="s">
        <v>10</v>
      </c>
    </row>
    <row r="10" spans="1:5" ht="30" x14ac:dyDescent="0.25">
      <c r="A10" s="2" t="s">
        <v>18</v>
      </c>
      <c r="B10" s="3">
        <v>2014011000314</v>
      </c>
      <c r="C10" s="2"/>
      <c r="D10" s="2" t="s">
        <v>17</v>
      </c>
      <c r="E10" s="2" t="s">
        <v>17</v>
      </c>
    </row>
    <row r="11" spans="1:5" ht="30" x14ac:dyDescent="0.25">
      <c r="A11" s="2" t="s">
        <v>16</v>
      </c>
      <c r="B11" s="3">
        <v>2014011000321</v>
      </c>
      <c r="C11" s="2" t="s">
        <v>15</v>
      </c>
      <c r="D11" s="2" t="s">
        <v>14</v>
      </c>
      <c r="E11" s="2" t="s">
        <v>10</v>
      </c>
    </row>
    <row r="12" spans="1:5" ht="30" x14ac:dyDescent="0.25">
      <c r="A12" s="2" t="s">
        <v>13</v>
      </c>
      <c r="B12" s="3">
        <v>2015011000303</v>
      </c>
      <c r="C12" s="2" t="s">
        <v>12</v>
      </c>
      <c r="D12" s="2" t="s">
        <v>11</v>
      </c>
      <c r="E12" s="2" t="s">
        <v>10</v>
      </c>
    </row>
    <row r="13" spans="1:5" ht="30" x14ac:dyDescent="0.25">
      <c r="A13" s="2" t="s">
        <v>9</v>
      </c>
      <c r="B13" s="3">
        <v>2015011000315</v>
      </c>
      <c r="C13" s="2"/>
      <c r="D13" s="2" t="s">
        <v>8</v>
      </c>
      <c r="E13" s="2"/>
    </row>
    <row r="14" spans="1:5" ht="30" x14ac:dyDescent="0.25">
      <c r="A14" s="2" t="s">
        <v>7</v>
      </c>
      <c r="B14" s="3">
        <v>2015011000331</v>
      </c>
      <c r="C14" s="2"/>
      <c r="D14" s="2" t="s">
        <v>6</v>
      </c>
      <c r="E14" s="2" t="s">
        <v>3</v>
      </c>
    </row>
    <row r="15" spans="1:5" x14ac:dyDescent="0.25">
      <c r="A15" s="2" t="s">
        <v>5</v>
      </c>
      <c r="B15" s="3">
        <v>2015011000355</v>
      </c>
      <c r="C15" s="2"/>
      <c r="D15" s="2" t="s">
        <v>4</v>
      </c>
      <c r="E15" s="2" t="s">
        <v>3</v>
      </c>
    </row>
    <row r="16" spans="1:5" ht="23.25" customHeight="1" x14ac:dyDescent="0.25">
      <c r="A16" s="2" t="s">
        <v>51</v>
      </c>
      <c r="B16" s="3">
        <v>2016011000209</v>
      </c>
      <c r="C16" s="2"/>
      <c r="D16" s="2" t="s">
        <v>1</v>
      </c>
      <c r="E16" s="2"/>
    </row>
    <row r="17" spans="1:5" ht="30" x14ac:dyDescent="0.25">
      <c r="A17" s="2" t="s">
        <v>0</v>
      </c>
      <c r="B17" s="3">
        <v>2017011000338</v>
      </c>
      <c r="C17" s="2"/>
      <c r="D17" s="2"/>
      <c r="E17" s="2"/>
    </row>
  </sheetData>
  <pageMargins left="0.7" right="0.7" top="0.75" bottom="0.75" header="0.3" footer="0.3"/>
  <pageSetup orientation="portrait" r:id="rId1"/>
  <ignoredErrors>
    <ignoredError sqref="B2: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D15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3" width="69.7109375" customWidth="1"/>
    <col min="4" max="4" width="15" style="1" bestFit="1" customWidth="1"/>
  </cols>
  <sheetData>
    <row r="1" spans="1:4" ht="15.75" x14ac:dyDescent="0.25">
      <c r="A1" s="120">
        <v>2018</v>
      </c>
      <c r="B1" s="121"/>
      <c r="C1" s="122">
        <v>2019</v>
      </c>
      <c r="D1" s="121"/>
    </row>
    <row r="2" spans="1:4" x14ac:dyDescent="0.25">
      <c r="A2" s="14" t="s">
        <v>41</v>
      </c>
      <c r="B2" s="15" t="s">
        <v>40</v>
      </c>
      <c r="C2" s="14" t="s">
        <v>41</v>
      </c>
      <c r="D2" s="15" t="s">
        <v>40</v>
      </c>
    </row>
    <row r="3" spans="1:4" ht="30" x14ac:dyDescent="0.25">
      <c r="A3" s="7" t="s">
        <v>32</v>
      </c>
      <c r="B3" s="9" t="s">
        <v>31</v>
      </c>
      <c r="C3" s="13" t="s">
        <v>43</v>
      </c>
      <c r="D3" s="10">
        <v>2018011000715</v>
      </c>
    </row>
    <row r="4" spans="1:4" x14ac:dyDescent="0.25">
      <c r="A4" s="7" t="s">
        <v>28</v>
      </c>
      <c r="B4" s="8" t="s">
        <v>27</v>
      </c>
      <c r="C4" s="13" t="s">
        <v>28</v>
      </c>
      <c r="D4" s="10">
        <v>2018011000720</v>
      </c>
    </row>
    <row r="5" spans="1:4" ht="30" x14ac:dyDescent="0.25">
      <c r="A5" s="7" t="s">
        <v>24</v>
      </c>
      <c r="B5" s="10">
        <v>2011011000513</v>
      </c>
      <c r="C5" s="13" t="s">
        <v>48</v>
      </c>
      <c r="D5" s="10">
        <v>2018011000826</v>
      </c>
    </row>
    <row r="6" spans="1:4" ht="45" x14ac:dyDescent="0.25">
      <c r="A6" s="7" t="s">
        <v>23</v>
      </c>
      <c r="B6" s="10">
        <v>2013011000423</v>
      </c>
      <c r="C6" s="13" t="s">
        <v>46</v>
      </c>
      <c r="D6" s="10">
        <v>2018011000803</v>
      </c>
    </row>
    <row r="7" spans="1:4" ht="30" x14ac:dyDescent="0.25">
      <c r="A7" s="7" t="s">
        <v>18</v>
      </c>
      <c r="B7" s="10">
        <v>2014011000314</v>
      </c>
      <c r="C7" s="23" t="s">
        <v>50</v>
      </c>
      <c r="D7" s="34">
        <v>2018011000854</v>
      </c>
    </row>
    <row r="8" spans="1:4" ht="30" x14ac:dyDescent="0.25">
      <c r="A8" s="7" t="s">
        <v>19</v>
      </c>
      <c r="B8" s="10">
        <v>2014011000317</v>
      </c>
      <c r="C8" s="123" t="s">
        <v>42</v>
      </c>
      <c r="D8" s="125">
        <v>2018011000682</v>
      </c>
    </row>
    <row r="9" spans="1:4" ht="30" x14ac:dyDescent="0.25">
      <c r="A9" s="7" t="s">
        <v>16</v>
      </c>
      <c r="B9" s="10">
        <v>2014011000321</v>
      </c>
      <c r="C9" s="124"/>
      <c r="D9" s="126"/>
    </row>
    <row r="10" spans="1:4" ht="30" x14ac:dyDescent="0.25">
      <c r="A10" s="7" t="s">
        <v>25</v>
      </c>
      <c r="B10" s="10">
        <v>2011011000202</v>
      </c>
      <c r="C10" s="127" t="s">
        <v>49</v>
      </c>
      <c r="D10" s="125">
        <v>2018011000686</v>
      </c>
    </row>
    <row r="11" spans="1:4" ht="30" x14ac:dyDescent="0.25">
      <c r="A11" s="7" t="s">
        <v>13</v>
      </c>
      <c r="B11" s="10">
        <v>2015011000303</v>
      </c>
      <c r="C11" s="128"/>
      <c r="D11" s="126"/>
    </row>
    <row r="12" spans="1:4" ht="30" x14ac:dyDescent="0.25">
      <c r="A12" s="7" t="s">
        <v>7</v>
      </c>
      <c r="B12" s="10">
        <v>2015011000331</v>
      </c>
      <c r="C12" s="23" t="s">
        <v>45</v>
      </c>
      <c r="D12" s="10">
        <v>2018011000802</v>
      </c>
    </row>
    <row r="13" spans="1:4" x14ac:dyDescent="0.25">
      <c r="A13" s="7" t="s">
        <v>5</v>
      </c>
      <c r="B13" s="10">
        <v>2015011000355</v>
      </c>
      <c r="C13" s="23" t="s">
        <v>44</v>
      </c>
      <c r="D13" s="10">
        <v>2018011000770</v>
      </c>
    </row>
    <row r="14" spans="1:4" ht="30" x14ac:dyDescent="0.25">
      <c r="A14" s="7" t="s">
        <v>2</v>
      </c>
      <c r="B14" s="10">
        <v>2016011000209</v>
      </c>
      <c r="C14" s="23" t="s">
        <v>47</v>
      </c>
      <c r="D14" s="10">
        <v>2018011000813</v>
      </c>
    </row>
    <row r="15" spans="1:4" ht="30.75" thickBot="1" x14ac:dyDescent="0.3">
      <c r="A15" s="11" t="s">
        <v>0</v>
      </c>
      <c r="B15" s="12">
        <v>2017011000338</v>
      </c>
      <c r="C15" s="24" t="s">
        <v>0</v>
      </c>
      <c r="D15" s="12">
        <v>2017011000338</v>
      </c>
    </row>
  </sheetData>
  <mergeCells count="6">
    <mergeCell ref="A1:B1"/>
    <mergeCell ref="C1:D1"/>
    <mergeCell ref="C8:C9"/>
    <mergeCell ref="D8:D9"/>
    <mergeCell ref="C10:C11"/>
    <mergeCell ref="D10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BF1A-ED6E-45ED-A34F-53F648A23767}">
  <dimension ref="A1:K41"/>
  <sheetViews>
    <sheetView showGridLines="0" tabSelected="1" zoomScale="80" zoomScaleNormal="80" workbookViewId="0">
      <selection activeCell="M13" sqref="M13"/>
    </sheetView>
  </sheetViews>
  <sheetFormatPr baseColWidth="10" defaultRowHeight="15" x14ac:dyDescent="0.25"/>
  <cols>
    <col min="1" max="1" width="25.140625" customWidth="1"/>
    <col min="2" max="2" width="20" bestFit="1" customWidth="1"/>
    <col min="3" max="3" width="53.140625" customWidth="1"/>
    <col min="4" max="4" width="16.85546875" customWidth="1"/>
    <col min="5" max="5" width="19.140625" customWidth="1"/>
    <col min="6" max="6" width="11.5703125" bestFit="1" customWidth="1"/>
    <col min="7" max="7" width="19.140625" customWidth="1"/>
    <col min="8" max="8" width="13" customWidth="1"/>
    <col min="9" max="9" width="12.42578125" customWidth="1"/>
    <col min="10" max="10" width="13.140625" customWidth="1"/>
    <col min="11" max="11" width="12.28515625" customWidth="1"/>
  </cols>
  <sheetData>
    <row r="1" spans="1:11" s="20" customFormat="1" x14ac:dyDescent="0.25">
      <c r="A1" s="88"/>
      <c r="B1" s="89"/>
      <c r="C1" s="90"/>
      <c r="D1" s="90"/>
      <c r="E1" s="90"/>
      <c r="F1" s="91"/>
      <c r="G1" s="90"/>
      <c r="H1" s="90"/>
      <c r="I1" s="90"/>
      <c r="J1" s="90"/>
      <c r="K1" s="92"/>
    </row>
    <row r="2" spans="1:11" s="17" customFormat="1" ht="20.25" customHeight="1" x14ac:dyDescent="0.25">
      <c r="A2" s="131" t="s">
        <v>172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</row>
    <row r="3" spans="1:11" s="17" customFormat="1" ht="20.25" customHeight="1" x14ac:dyDescent="0.25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3"/>
    </row>
    <row r="4" spans="1:11" s="17" customFormat="1" ht="18" customHeight="1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3"/>
    </row>
    <row r="5" spans="1:11" x14ac:dyDescent="0.25">
      <c r="A5" s="93"/>
      <c r="B5" s="94"/>
      <c r="C5" s="94"/>
      <c r="D5" s="94"/>
      <c r="E5" s="94"/>
      <c r="F5" s="94"/>
      <c r="G5" s="95"/>
      <c r="H5" s="95"/>
      <c r="I5" s="95"/>
      <c r="J5" s="95"/>
      <c r="K5" s="96"/>
    </row>
    <row r="6" spans="1:11" ht="15.75" thickBot="1" x14ac:dyDescent="0.3">
      <c r="A6" s="97"/>
      <c r="B6" s="98"/>
      <c r="C6" s="98"/>
      <c r="D6" s="98"/>
      <c r="E6" s="98"/>
      <c r="F6" s="98"/>
      <c r="G6" s="99"/>
      <c r="H6" s="99"/>
      <c r="I6" s="99"/>
      <c r="J6" s="129" t="s">
        <v>173</v>
      </c>
      <c r="K6" s="130"/>
    </row>
    <row r="7" spans="1:11" ht="15" customHeight="1" thickBot="1" x14ac:dyDescent="0.3">
      <c r="A7" s="134" t="s">
        <v>131</v>
      </c>
      <c r="B7" s="135"/>
      <c r="C7" s="135"/>
      <c r="D7" s="135"/>
      <c r="E7" s="135"/>
      <c r="F7" s="135"/>
      <c r="G7" s="135"/>
      <c r="H7" s="135"/>
      <c r="I7" s="135"/>
      <c r="J7" s="135"/>
      <c r="K7" s="136"/>
    </row>
    <row r="8" spans="1:11" x14ac:dyDescent="0.25">
      <c r="A8" s="140" t="s">
        <v>61</v>
      </c>
      <c r="B8" s="142" t="s">
        <v>40</v>
      </c>
      <c r="C8" s="142" t="s">
        <v>132</v>
      </c>
      <c r="D8" s="144" t="s">
        <v>133</v>
      </c>
      <c r="E8" s="144" t="s">
        <v>134</v>
      </c>
      <c r="F8" s="144" t="s">
        <v>135</v>
      </c>
      <c r="G8" s="142" t="s">
        <v>136</v>
      </c>
      <c r="H8" s="144" t="s">
        <v>137</v>
      </c>
      <c r="I8" s="144"/>
      <c r="J8" s="144" t="s">
        <v>138</v>
      </c>
      <c r="K8" s="147"/>
    </row>
    <row r="9" spans="1:11" ht="15" customHeight="1" x14ac:dyDescent="0.25">
      <c r="A9" s="141"/>
      <c r="B9" s="143"/>
      <c r="C9" s="143"/>
      <c r="D9" s="145"/>
      <c r="E9" s="145"/>
      <c r="F9" s="145"/>
      <c r="G9" s="146"/>
      <c r="H9" s="100" t="s">
        <v>139</v>
      </c>
      <c r="I9" s="100" t="s">
        <v>140</v>
      </c>
      <c r="J9" s="100" t="s">
        <v>139</v>
      </c>
      <c r="K9" s="101" t="s">
        <v>140</v>
      </c>
    </row>
    <row r="10" spans="1:11" ht="63.75" x14ac:dyDescent="0.25">
      <c r="A10" s="102" t="s">
        <v>66</v>
      </c>
      <c r="B10" s="103">
        <v>2018011000813</v>
      </c>
      <c r="C10" s="75" t="s">
        <v>141</v>
      </c>
      <c r="D10" s="76">
        <v>20713.350446</v>
      </c>
      <c r="E10" s="76">
        <v>15972.697886</v>
      </c>
      <c r="F10" s="77">
        <f>E10/$E$21</f>
        <v>0.20259801697020796</v>
      </c>
      <c r="G10" s="76">
        <v>2730</v>
      </c>
      <c r="H10" s="78">
        <v>10206.177642000001</v>
      </c>
      <c r="I10" s="79">
        <f>H10/E10</f>
        <v>0.63897644060153858</v>
      </c>
      <c r="J10" s="118">
        <v>5844.6262617799994</v>
      </c>
      <c r="K10" s="84">
        <f>J10/E10</f>
        <v>0.36591352966757035</v>
      </c>
    </row>
    <row r="11" spans="1:11" ht="51" x14ac:dyDescent="0.25">
      <c r="A11" s="102" t="s">
        <v>171</v>
      </c>
      <c r="B11" s="103">
        <v>2018011000854</v>
      </c>
      <c r="C11" s="75" t="s">
        <v>142</v>
      </c>
      <c r="D11" s="76">
        <v>3936.2750529999998</v>
      </c>
      <c r="E11" s="76">
        <v>3936.2750529999998</v>
      </c>
      <c r="F11" s="77">
        <f t="shared" ref="F11:F20" si="0">E11/$E$21</f>
        <v>4.9927790889107669E-2</v>
      </c>
      <c r="G11" s="76">
        <v>618.12800500000003</v>
      </c>
      <c r="H11" s="78">
        <v>2451.9239170000001</v>
      </c>
      <c r="I11" s="79">
        <f t="shared" ref="I11:I20" si="1">H11/E11</f>
        <v>0.62290462022751336</v>
      </c>
      <c r="J11" s="118">
        <v>1411.8212501300002</v>
      </c>
      <c r="K11" s="84">
        <f>J11/E11</f>
        <v>0.35866935900579205</v>
      </c>
    </row>
    <row r="12" spans="1:11" ht="89.25" x14ac:dyDescent="0.25">
      <c r="A12" s="104" t="s">
        <v>67</v>
      </c>
      <c r="B12" s="103">
        <v>2021011000165</v>
      </c>
      <c r="C12" s="75" t="s">
        <v>143</v>
      </c>
      <c r="D12" s="76">
        <v>7621.1202810000004</v>
      </c>
      <c r="E12" s="76">
        <v>7621.1202810000004</v>
      </c>
      <c r="F12" s="77">
        <f t="shared" si="0"/>
        <v>9.666644088819612E-2</v>
      </c>
      <c r="G12" s="76">
        <v>0</v>
      </c>
      <c r="H12" s="78">
        <v>7211.9273274500001</v>
      </c>
      <c r="I12" s="79">
        <f t="shared" si="1"/>
        <v>0.94630803104234584</v>
      </c>
      <c r="J12" s="118">
        <v>5156.20412046</v>
      </c>
      <c r="K12" s="84">
        <f t="shared" ref="K12:K20" si="2">J12/E12</f>
        <v>0.67656773943258541</v>
      </c>
    </row>
    <row r="13" spans="1:11" ht="63.75" x14ac:dyDescent="0.25">
      <c r="A13" s="102" t="s">
        <v>68</v>
      </c>
      <c r="B13" s="103">
        <v>2017011000338</v>
      </c>
      <c r="C13" s="75" t="s">
        <v>144</v>
      </c>
      <c r="D13" s="76">
        <v>7409.1591440000002</v>
      </c>
      <c r="E13" s="76">
        <v>7409.1591440000002</v>
      </c>
      <c r="F13" s="77">
        <f t="shared" si="0"/>
        <v>9.3977921620039803E-2</v>
      </c>
      <c r="G13" s="76">
        <v>6031.8303859999996</v>
      </c>
      <c r="H13" s="78">
        <v>512.54983000000004</v>
      </c>
      <c r="I13" s="79">
        <f t="shared" si="1"/>
        <v>6.9177867560729508E-2</v>
      </c>
      <c r="J13" s="118">
        <v>258.4344279</v>
      </c>
      <c r="K13" s="84">
        <f t="shared" si="2"/>
        <v>3.4880399094853076E-2</v>
      </c>
    </row>
    <row r="14" spans="1:11" ht="76.5" x14ac:dyDescent="0.25">
      <c r="A14" s="102" t="s">
        <v>15</v>
      </c>
      <c r="B14" s="103">
        <v>2018011000682</v>
      </c>
      <c r="C14" s="75" t="s">
        <v>145</v>
      </c>
      <c r="D14" s="76">
        <v>1199.746132</v>
      </c>
      <c r="E14" s="76">
        <v>1199.746132</v>
      </c>
      <c r="F14" s="77">
        <f t="shared" si="0"/>
        <v>1.5217603747700243E-2</v>
      </c>
      <c r="G14" s="76">
        <v>468.2</v>
      </c>
      <c r="H14" s="78">
        <v>164.42332500000001</v>
      </c>
      <c r="I14" s="79">
        <f t="shared" si="1"/>
        <v>0.13704843100923622</v>
      </c>
      <c r="J14" s="118">
        <v>28.131333000000001</v>
      </c>
      <c r="K14" s="84">
        <f t="shared" si="2"/>
        <v>2.3447738025297506E-2</v>
      </c>
    </row>
    <row r="15" spans="1:11" ht="51" x14ac:dyDescent="0.25">
      <c r="A15" s="102" t="s">
        <v>62</v>
      </c>
      <c r="B15" s="103">
        <v>2018011000715</v>
      </c>
      <c r="C15" s="75" t="s">
        <v>146</v>
      </c>
      <c r="D15" s="76">
        <v>1331.5666839999999</v>
      </c>
      <c r="E15" s="76">
        <v>1331.5666839999999</v>
      </c>
      <c r="F15" s="77">
        <f t="shared" si="0"/>
        <v>1.6889618245296566E-2</v>
      </c>
      <c r="G15" s="76">
        <v>0</v>
      </c>
      <c r="H15" s="78">
        <v>131</v>
      </c>
      <c r="I15" s="79">
        <f t="shared" si="1"/>
        <v>9.8380352688367506E-2</v>
      </c>
      <c r="J15" s="118">
        <v>131</v>
      </c>
      <c r="K15" s="84">
        <f t="shared" si="2"/>
        <v>9.8380352688367506E-2</v>
      </c>
    </row>
    <row r="16" spans="1:11" ht="51" x14ac:dyDescent="0.25">
      <c r="A16" s="102" t="s">
        <v>66</v>
      </c>
      <c r="B16" s="103">
        <v>2018011000826</v>
      </c>
      <c r="C16" s="75" t="s">
        <v>147</v>
      </c>
      <c r="D16" s="76">
        <v>28451.007750000001</v>
      </c>
      <c r="E16" s="76">
        <v>28451.007750000001</v>
      </c>
      <c r="F16" s="77">
        <f t="shared" si="0"/>
        <v>0.36087314692192618</v>
      </c>
      <c r="G16" s="76">
        <v>1990</v>
      </c>
      <c r="H16" s="78">
        <v>16635.704797350001</v>
      </c>
      <c r="I16" s="79">
        <f t="shared" si="1"/>
        <v>0.58471407914716134</v>
      </c>
      <c r="J16" s="118">
        <v>8494.3730840900007</v>
      </c>
      <c r="K16" s="84">
        <f t="shared" si="2"/>
        <v>0.29856141331549146</v>
      </c>
    </row>
    <row r="17" spans="1:11" ht="63.75" x14ac:dyDescent="0.25">
      <c r="A17" s="102" t="s">
        <v>62</v>
      </c>
      <c r="B17" s="103">
        <v>2018011000686</v>
      </c>
      <c r="C17" s="75" t="s">
        <v>148</v>
      </c>
      <c r="D17" s="76">
        <v>10561.267184</v>
      </c>
      <c r="E17" s="76">
        <v>10561.267184</v>
      </c>
      <c r="F17" s="77">
        <f t="shared" si="0"/>
        <v>0.13395932255416682</v>
      </c>
      <c r="G17" s="76">
        <v>1315.914276</v>
      </c>
      <c r="H17" s="78">
        <v>7621.424454</v>
      </c>
      <c r="I17" s="79">
        <f t="shared" si="1"/>
        <v>0.72163920495697964</v>
      </c>
      <c r="J17" s="118">
        <v>0</v>
      </c>
      <c r="K17" s="84">
        <f t="shared" si="2"/>
        <v>0</v>
      </c>
    </row>
    <row r="18" spans="1:11" ht="63.75" x14ac:dyDescent="0.25">
      <c r="A18" s="104" t="s">
        <v>128</v>
      </c>
      <c r="B18" s="106">
        <v>2020011000160</v>
      </c>
      <c r="C18" s="80" t="s">
        <v>149</v>
      </c>
      <c r="D18" s="76">
        <v>359.886236</v>
      </c>
      <c r="E18" s="76">
        <v>359.886236</v>
      </c>
      <c r="F18" s="77">
        <f t="shared" si="0"/>
        <v>4.5648041595014151E-3</v>
      </c>
      <c r="G18" s="76">
        <v>79.086236</v>
      </c>
      <c r="H18" s="78">
        <v>249.2</v>
      </c>
      <c r="I18" s="79">
        <f t="shared" si="1"/>
        <v>0.69244104128505757</v>
      </c>
      <c r="J18" s="118">
        <v>150.82833333000002</v>
      </c>
      <c r="K18" s="84">
        <f t="shared" si="2"/>
        <v>0.41910003285038117</v>
      </c>
    </row>
    <row r="19" spans="1:11" ht="51" x14ac:dyDescent="0.25">
      <c r="A19" s="102" t="s">
        <v>130</v>
      </c>
      <c r="B19" s="103">
        <v>2022011000089</v>
      </c>
      <c r="C19" s="80" t="s">
        <v>150</v>
      </c>
      <c r="D19" s="76">
        <v>1348.5449060000001</v>
      </c>
      <c r="E19" s="76">
        <v>1348.5449060000001</v>
      </c>
      <c r="F19" s="77">
        <f t="shared" si="0"/>
        <v>1.7104970350083758E-2</v>
      </c>
      <c r="G19" s="76">
        <v>1091.3485539999999</v>
      </c>
      <c r="H19" s="78">
        <v>253.44634747999999</v>
      </c>
      <c r="I19" s="79">
        <f t="shared" si="1"/>
        <v>0.18794060646579608</v>
      </c>
      <c r="J19" s="118">
        <v>109.77319900000001</v>
      </c>
      <c r="K19" s="84">
        <f t="shared" si="2"/>
        <v>8.140121883342015E-2</v>
      </c>
    </row>
    <row r="20" spans="1:11" ht="63.75" x14ac:dyDescent="0.25">
      <c r="A20" s="105" t="s">
        <v>65</v>
      </c>
      <c r="B20" s="106">
        <v>2019011000257</v>
      </c>
      <c r="C20" s="75" t="s">
        <v>151</v>
      </c>
      <c r="D20" s="76">
        <v>648.08820500000002</v>
      </c>
      <c r="E20" s="76">
        <v>648.08820500000002</v>
      </c>
      <c r="F20" s="77">
        <f t="shared" si="0"/>
        <v>8.2203636537736494E-3</v>
      </c>
      <c r="G20" s="76">
        <v>347.51597600000002</v>
      </c>
      <c r="H20" s="78">
        <v>162.6</v>
      </c>
      <c r="I20" s="79">
        <f t="shared" si="1"/>
        <v>0.25089177483179159</v>
      </c>
      <c r="J20" s="118">
        <v>96.016666670000006</v>
      </c>
      <c r="K20" s="84">
        <f t="shared" si="2"/>
        <v>0.14815370180977142</v>
      </c>
    </row>
    <row r="21" spans="1:11" ht="15" customHeight="1" thickBot="1" x14ac:dyDescent="0.3">
      <c r="A21" s="137" t="s">
        <v>152</v>
      </c>
      <c r="B21" s="138"/>
      <c r="C21" s="139"/>
      <c r="D21" s="82">
        <f>SUM(D10:D20)</f>
        <v>83580.012021000002</v>
      </c>
      <c r="E21" s="82">
        <f>SUM(E10:E20)</f>
        <v>78839.359460999985</v>
      </c>
      <c r="F21" s="119">
        <f t="shared" ref="F21:J21" si="3">SUM(F10:F20)</f>
        <v>1.0000000000000002</v>
      </c>
      <c r="G21" s="82">
        <f t="shared" si="3"/>
        <v>14672.023433</v>
      </c>
      <c r="H21" s="82">
        <f t="shared" si="3"/>
        <v>45600.377640279999</v>
      </c>
      <c r="I21" s="119"/>
      <c r="J21" s="82">
        <f t="shared" si="3"/>
        <v>21681.208676359995</v>
      </c>
      <c r="K21" s="119"/>
    </row>
    <row r="22" spans="1:11" ht="15" customHeight="1" thickBot="1" x14ac:dyDescent="0.3">
      <c r="A22" s="134" t="s">
        <v>153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6"/>
    </row>
    <row r="23" spans="1:11" ht="51" x14ac:dyDescent="0.25">
      <c r="A23" s="107" t="s">
        <v>66</v>
      </c>
      <c r="B23" s="108">
        <v>2018011000720</v>
      </c>
      <c r="C23" s="109" t="s">
        <v>154</v>
      </c>
      <c r="D23" s="110">
        <v>2232144.8791060001</v>
      </c>
      <c r="E23" s="110">
        <v>2143187.9711770001</v>
      </c>
      <c r="F23" s="111">
        <f>E23/$E$27</f>
        <v>0.71750946364851143</v>
      </c>
      <c r="G23" s="110">
        <v>2179218.2149550002</v>
      </c>
      <c r="H23" s="110">
        <v>0</v>
      </c>
      <c r="I23" s="79">
        <f t="shared" ref="I23:I26" si="4">H23/E23</f>
        <v>0</v>
      </c>
      <c r="J23" s="110">
        <v>0</v>
      </c>
      <c r="K23" s="84">
        <f>J23/E23</f>
        <v>0</v>
      </c>
    </row>
    <row r="24" spans="1:11" ht="63.75" x14ac:dyDescent="0.25">
      <c r="A24" s="102" t="s">
        <v>65</v>
      </c>
      <c r="B24" s="103">
        <v>2018011000826</v>
      </c>
      <c r="C24" s="112" t="s">
        <v>155</v>
      </c>
      <c r="D24" s="76">
        <v>444596.411119</v>
      </c>
      <c r="E24" s="76">
        <v>444596.411119</v>
      </c>
      <c r="F24" s="111">
        <f t="shared" ref="F24:F26" si="5">E24/$E$27</f>
        <v>0.14884468220809235</v>
      </c>
      <c r="G24" s="76">
        <v>0</v>
      </c>
      <c r="H24" s="76">
        <v>444596.411119</v>
      </c>
      <c r="I24" s="79">
        <f t="shared" si="4"/>
        <v>1</v>
      </c>
      <c r="J24" s="76">
        <v>251937.03903806</v>
      </c>
      <c r="K24" s="84">
        <f>J24/E24</f>
        <v>0.5666645810387051</v>
      </c>
    </row>
    <row r="25" spans="1:11" ht="63.75" x14ac:dyDescent="0.25">
      <c r="A25" s="102" t="s">
        <v>69</v>
      </c>
      <c r="B25" s="103">
        <v>2018011000770</v>
      </c>
      <c r="C25" s="112" t="s">
        <v>156</v>
      </c>
      <c r="D25" s="76">
        <v>381528.55895699997</v>
      </c>
      <c r="E25" s="76">
        <v>381528.55895699997</v>
      </c>
      <c r="F25" s="111">
        <f t="shared" si="5"/>
        <v>0.12773044426592586</v>
      </c>
      <c r="G25" s="76">
        <v>0</v>
      </c>
      <c r="H25" s="76">
        <v>381528.55895699997</v>
      </c>
      <c r="I25" s="79">
        <f t="shared" si="4"/>
        <v>1</v>
      </c>
      <c r="J25" s="76">
        <v>175611.02593176</v>
      </c>
      <c r="K25" s="84">
        <f>J25/E25</f>
        <v>0.4602827804341435</v>
      </c>
    </row>
    <row r="26" spans="1:11" ht="51" x14ac:dyDescent="0.25">
      <c r="A26" s="105" t="s">
        <v>69</v>
      </c>
      <c r="B26" s="106">
        <v>2019011000260</v>
      </c>
      <c r="C26" s="109" t="s">
        <v>157</v>
      </c>
      <c r="D26" s="76">
        <v>17669.223803000001</v>
      </c>
      <c r="E26" s="76">
        <v>17669.223803000001</v>
      </c>
      <c r="F26" s="111">
        <f t="shared" si="5"/>
        <v>5.9154098774703394E-3</v>
      </c>
      <c r="G26" s="76">
        <v>0</v>
      </c>
      <c r="H26" s="76">
        <v>17669.223803000001</v>
      </c>
      <c r="I26" s="79">
        <f t="shared" si="4"/>
        <v>1</v>
      </c>
      <c r="J26" s="76">
        <v>7070.92689075</v>
      </c>
      <c r="K26" s="84">
        <f>J26/E26</f>
        <v>0.40018322081298502</v>
      </c>
    </row>
    <row r="27" spans="1:11" ht="15" customHeight="1" thickBot="1" x14ac:dyDescent="0.3">
      <c r="A27" s="137" t="s">
        <v>158</v>
      </c>
      <c r="B27" s="138"/>
      <c r="C27" s="139"/>
      <c r="D27" s="82">
        <f>SUM(D23:D26)</f>
        <v>3075939.072985</v>
      </c>
      <c r="E27" s="82">
        <f>SUM(E23:E26)</f>
        <v>2986982.165056</v>
      </c>
      <c r="F27" s="113">
        <v>1</v>
      </c>
      <c r="G27" s="82">
        <f>SUM(G23:G26)</f>
        <v>2179218.2149550002</v>
      </c>
      <c r="H27" s="82">
        <f>SUM(H23:H26)</f>
        <v>843794.19387899991</v>
      </c>
      <c r="I27" s="83"/>
      <c r="J27" s="82">
        <f>SUM(J23:J26)</f>
        <v>434618.99186056998</v>
      </c>
      <c r="K27" s="114">
        <f>SUM(K23:K26)</f>
        <v>1.4271305822858336</v>
      </c>
    </row>
    <row r="28" spans="1:11" ht="27" customHeight="1" thickBot="1" x14ac:dyDescent="0.3">
      <c r="A28" s="134" t="s">
        <v>129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6"/>
    </row>
    <row r="29" spans="1:11" ht="63.75" x14ac:dyDescent="0.25">
      <c r="A29" s="151" t="s">
        <v>68</v>
      </c>
      <c r="B29" s="108">
        <v>2017011000015</v>
      </c>
      <c r="C29" s="80" t="s">
        <v>159</v>
      </c>
      <c r="D29" s="110">
        <v>115817.97181800001</v>
      </c>
      <c r="E29" s="110">
        <v>115817.97181800001</v>
      </c>
      <c r="F29" s="115">
        <f>E29/$E$40</f>
        <v>5.7089330496887802E-2</v>
      </c>
      <c r="G29" s="110">
        <v>0</v>
      </c>
      <c r="H29" s="110">
        <v>115817.97181800001</v>
      </c>
      <c r="I29" s="79">
        <f>H29/E29</f>
        <v>1</v>
      </c>
      <c r="J29" s="110">
        <v>0</v>
      </c>
      <c r="K29" s="84">
        <f t="shared" ref="K29:K39" si="6">J29/E29</f>
        <v>0</v>
      </c>
    </row>
    <row r="30" spans="1:11" ht="51" x14ac:dyDescent="0.25">
      <c r="A30" s="151"/>
      <c r="B30" s="103">
        <v>2017011000404</v>
      </c>
      <c r="C30" s="75" t="s">
        <v>160</v>
      </c>
      <c r="D30" s="76">
        <v>351733.16624799999</v>
      </c>
      <c r="E30" s="76">
        <v>351733.16624799999</v>
      </c>
      <c r="F30" s="115">
        <f t="shared" ref="F30:F39" si="7">E30/$E$40</f>
        <v>0.17337733220025237</v>
      </c>
      <c r="G30" s="76">
        <v>0</v>
      </c>
      <c r="H30" s="76">
        <v>224032.63867799999</v>
      </c>
      <c r="I30" s="79">
        <f t="shared" ref="I30:I39" si="8">H30/E30</f>
        <v>0.63693919191015125</v>
      </c>
      <c r="J30" s="76">
        <v>0</v>
      </c>
      <c r="K30" s="84">
        <f t="shared" si="6"/>
        <v>0</v>
      </c>
    </row>
    <row r="31" spans="1:11" ht="63.75" x14ac:dyDescent="0.25">
      <c r="A31" s="151"/>
      <c r="B31" s="116">
        <v>2018011000891</v>
      </c>
      <c r="C31" s="75" t="s">
        <v>161</v>
      </c>
      <c r="D31" s="76">
        <v>10000</v>
      </c>
      <c r="E31" s="76">
        <v>10000</v>
      </c>
      <c r="F31" s="115">
        <f t="shared" si="7"/>
        <v>4.9292289962217404E-3</v>
      </c>
      <c r="G31" s="76">
        <v>0</v>
      </c>
      <c r="H31" s="76">
        <v>10000</v>
      </c>
      <c r="I31" s="79">
        <f t="shared" si="8"/>
        <v>1</v>
      </c>
      <c r="J31" s="76">
        <v>0</v>
      </c>
      <c r="K31" s="84">
        <f t="shared" si="6"/>
        <v>0</v>
      </c>
    </row>
    <row r="32" spans="1:11" ht="63.75" x14ac:dyDescent="0.25">
      <c r="A32" s="151"/>
      <c r="B32" s="103">
        <v>2018011000900</v>
      </c>
      <c r="C32" s="75" t="s">
        <v>162</v>
      </c>
      <c r="D32" s="76">
        <v>18026.859007999999</v>
      </c>
      <c r="E32" s="76">
        <v>18026.859007999999</v>
      </c>
      <c r="F32" s="115">
        <f t="shared" si="7"/>
        <v>8.8858516133034672E-3</v>
      </c>
      <c r="G32" s="76">
        <v>0</v>
      </c>
      <c r="H32" s="76">
        <v>18026.859007999999</v>
      </c>
      <c r="I32" s="79">
        <f t="shared" si="8"/>
        <v>1</v>
      </c>
      <c r="J32" s="76">
        <v>0</v>
      </c>
      <c r="K32" s="84">
        <f t="shared" si="6"/>
        <v>0</v>
      </c>
    </row>
    <row r="33" spans="1:11" ht="63.75" x14ac:dyDescent="0.25">
      <c r="A33" s="151"/>
      <c r="B33" s="116">
        <v>2018011000890</v>
      </c>
      <c r="C33" s="75" t="s">
        <v>163</v>
      </c>
      <c r="D33" s="76">
        <v>25019.328598</v>
      </c>
      <c r="E33" s="76">
        <v>25019.328598</v>
      </c>
      <c r="F33" s="115">
        <f t="shared" si="7"/>
        <v>1.2332599999126143E-2</v>
      </c>
      <c r="G33" s="76">
        <v>0</v>
      </c>
      <c r="H33" s="76">
        <v>25019.328598</v>
      </c>
      <c r="I33" s="79">
        <f t="shared" si="8"/>
        <v>1</v>
      </c>
      <c r="J33" s="76">
        <v>0</v>
      </c>
      <c r="K33" s="84">
        <f t="shared" si="6"/>
        <v>0</v>
      </c>
    </row>
    <row r="34" spans="1:11" ht="63.75" x14ac:dyDescent="0.25">
      <c r="A34" s="151"/>
      <c r="B34" s="117">
        <v>2018011000917</v>
      </c>
      <c r="C34" s="75" t="s">
        <v>164</v>
      </c>
      <c r="D34" s="76">
        <v>12000.01</v>
      </c>
      <c r="E34" s="76">
        <v>12000.01</v>
      </c>
      <c r="F34" s="115">
        <f t="shared" si="7"/>
        <v>5.9150797246950845E-3</v>
      </c>
      <c r="G34" s="76">
        <v>0</v>
      </c>
      <c r="H34" s="76">
        <v>12000</v>
      </c>
      <c r="I34" s="79">
        <f t="shared" si="8"/>
        <v>0.99999916666736111</v>
      </c>
      <c r="J34" s="76">
        <v>0</v>
      </c>
      <c r="K34" s="84">
        <f t="shared" si="6"/>
        <v>0</v>
      </c>
    </row>
    <row r="35" spans="1:11" ht="51" x14ac:dyDescent="0.25">
      <c r="A35" s="151"/>
      <c r="B35" s="116">
        <v>2018011000919</v>
      </c>
      <c r="C35" s="75" t="s">
        <v>165</v>
      </c>
      <c r="D35" s="76">
        <v>68981.444516999996</v>
      </c>
      <c r="E35" s="76">
        <v>68981.444516999996</v>
      </c>
      <c r="F35" s="115">
        <f t="shared" si="7"/>
        <v>3.400253365144576E-2</v>
      </c>
      <c r="G35" s="76">
        <v>0</v>
      </c>
      <c r="H35" s="76">
        <v>68981.444516999996</v>
      </c>
      <c r="I35" s="79">
        <f t="shared" si="8"/>
        <v>1</v>
      </c>
      <c r="J35" s="76">
        <v>0</v>
      </c>
      <c r="K35" s="84">
        <f t="shared" si="6"/>
        <v>0</v>
      </c>
    </row>
    <row r="36" spans="1:11" ht="63.75" x14ac:dyDescent="0.25">
      <c r="A36" s="151"/>
      <c r="B36" s="116">
        <v>2018011000914</v>
      </c>
      <c r="C36" s="75" t="s">
        <v>166</v>
      </c>
      <c r="D36" s="76">
        <v>776139.88248899998</v>
      </c>
      <c r="E36" s="76">
        <v>776139.88248899998</v>
      </c>
      <c r="F36" s="115">
        <f t="shared" si="7"/>
        <v>0.38257712138889127</v>
      </c>
      <c r="G36" s="76">
        <v>0</v>
      </c>
      <c r="H36" s="76">
        <v>776139.88248899998</v>
      </c>
      <c r="I36" s="79">
        <f t="shared" si="8"/>
        <v>1</v>
      </c>
      <c r="J36" s="76">
        <v>254734.22244298001</v>
      </c>
      <c r="K36" s="84">
        <f t="shared" si="6"/>
        <v>0.32820658774301587</v>
      </c>
    </row>
    <row r="37" spans="1:11" ht="51" x14ac:dyDescent="0.25">
      <c r="A37" s="151"/>
      <c r="B37" s="116">
        <v>2020011000010</v>
      </c>
      <c r="C37" s="75" t="s">
        <v>167</v>
      </c>
      <c r="D37" s="76">
        <v>483135.94987900002</v>
      </c>
      <c r="E37" s="76">
        <v>483135.94987900002</v>
      </c>
      <c r="F37" s="115">
        <f t="shared" si="7"/>
        <v>0.23814877332607004</v>
      </c>
      <c r="G37" s="76">
        <v>0</v>
      </c>
      <c r="H37" s="76">
        <v>483135.94987900002</v>
      </c>
      <c r="I37" s="79">
        <f t="shared" si="8"/>
        <v>1</v>
      </c>
      <c r="J37" s="76">
        <v>0</v>
      </c>
      <c r="K37" s="84">
        <f t="shared" si="6"/>
        <v>0</v>
      </c>
    </row>
    <row r="38" spans="1:11" ht="63.75" x14ac:dyDescent="0.25">
      <c r="A38" s="151"/>
      <c r="B38" s="116">
        <v>2020011000188</v>
      </c>
      <c r="C38" s="75" t="s">
        <v>168</v>
      </c>
      <c r="D38" s="76">
        <v>60387.986839999998</v>
      </c>
      <c r="E38" s="76">
        <v>60387.986839999998</v>
      </c>
      <c r="F38" s="115">
        <f t="shared" si="7"/>
        <v>2.9766621575518487E-2</v>
      </c>
      <c r="G38" s="76">
        <v>0</v>
      </c>
      <c r="H38" s="76">
        <v>60387.986839999998</v>
      </c>
      <c r="I38" s="79">
        <f t="shared" si="8"/>
        <v>1</v>
      </c>
      <c r="J38" s="76">
        <v>0</v>
      </c>
      <c r="K38" s="84">
        <f t="shared" si="6"/>
        <v>0</v>
      </c>
    </row>
    <row r="39" spans="1:11" ht="76.5" x14ac:dyDescent="0.25">
      <c r="A39" s="151"/>
      <c r="B39" s="116">
        <v>2022011000104</v>
      </c>
      <c r="C39" s="75" t="s">
        <v>169</v>
      </c>
      <c r="D39" s="76">
        <v>107472.237683</v>
      </c>
      <c r="E39" s="76">
        <v>107472.237683</v>
      </c>
      <c r="F39" s="115">
        <f t="shared" si="7"/>
        <v>5.2975527027587843E-2</v>
      </c>
      <c r="G39" s="76">
        <v>0</v>
      </c>
      <c r="H39" s="76">
        <v>78680.979089999993</v>
      </c>
      <c r="I39" s="79">
        <f t="shared" si="8"/>
        <v>0.73210515372423279</v>
      </c>
      <c r="J39" s="76">
        <v>0</v>
      </c>
      <c r="K39" s="84">
        <f t="shared" si="6"/>
        <v>0</v>
      </c>
    </row>
    <row r="40" spans="1:11" ht="15" customHeight="1" thickBot="1" x14ac:dyDescent="0.3">
      <c r="A40" s="148" t="s">
        <v>170</v>
      </c>
      <c r="B40" s="149"/>
      <c r="C40" s="150"/>
      <c r="D40" s="85">
        <f>SUM(D29:D39)</f>
        <v>2028714.83708</v>
      </c>
      <c r="E40" s="85">
        <f>SUM(E29:E39)</f>
        <v>2028714.83708</v>
      </c>
      <c r="F40" s="86">
        <v>1</v>
      </c>
      <c r="G40" s="85">
        <f>SUM(G29:G39)</f>
        <v>0</v>
      </c>
      <c r="H40" s="85">
        <f>SUM(H29:H39)</f>
        <v>1872223.0409169998</v>
      </c>
      <c r="I40" s="86">
        <v>0.78396285121972664</v>
      </c>
      <c r="J40" s="85">
        <f>SUM(J29:J39)</f>
        <v>254734.22244298001</v>
      </c>
      <c r="K40" s="87">
        <v>0</v>
      </c>
    </row>
    <row r="41" spans="1:11" ht="15.75" x14ac:dyDescent="0.25">
      <c r="A41" s="81"/>
    </row>
  </sheetData>
  <mergeCells count="18">
    <mergeCell ref="A40:C40"/>
    <mergeCell ref="A29:A39"/>
    <mergeCell ref="J6:K6"/>
    <mergeCell ref="A2:K4"/>
    <mergeCell ref="A28:K28"/>
    <mergeCell ref="A22:K22"/>
    <mergeCell ref="A21:C21"/>
    <mergeCell ref="A27:C27"/>
    <mergeCell ref="A8:A9"/>
    <mergeCell ref="B8:B9"/>
    <mergeCell ref="A7:K7"/>
    <mergeCell ref="C8:C9"/>
    <mergeCell ref="D8:D9"/>
    <mergeCell ref="E8:E9"/>
    <mergeCell ref="F8:F9"/>
    <mergeCell ref="G8:G9"/>
    <mergeCell ref="H8:I8"/>
    <mergeCell ref="J8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 tint="0.79998168889431442"/>
  </sheetPr>
  <dimension ref="A1:K44"/>
  <sheetViews>
    <sheetView view="pageBreakPreview" topLeftCell="A25" zoomScale="80" zoomScaleNormal="100" zoomScaleSheetLayoutView="80" workbookViewId="0">
      <selection activeCell="B10" sqref="B10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52" t="s">
        <v>52</v>
      </c>
      <c r="B2" s="152"/>
      <c r="C2" s="152"/>
      <c r="D2" s="152"/>
      <c r="E2" s="152"/>
      <c r="F2" s="152"/>
      <c r="G2" s="16"/>
      <c r="H2" s="16"/>
      <c r="I2" s="16"/>
      <c r="J2" s="16"/>
      <c r="K2" s="16"/>
    </row>
    <row r="3" spans="1:11" s="17" customFormat="1" ht="20.25" customHeight="1" x14ac:dyDescent="0.25">
      <c r="A3" s="152" t="s">
        <v>55</v>
      </c>
      <c r="B3" s="152"/>
      <c r="C3" s="152"/>
      <c r="D3" s="152"/>
      <c r="E3" s="152"/>
      <c r="F3" s="152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3" t="s">
        <v>53</v>
      </c>
      <c r="B5" s="153"/>
      <c r="C5" s="153"/>
      <c r="D5" s="153"/>
      <c r="E5" s="153"/>
      <c r="F5" s="153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54">
        <v>2017011000338</v>
      </c>
      <c r="B8" s="156" t="s">
        <v>80</v>
      </c>
      <c r="C8" s="158">
        <v>10584000000</v>
      </c>
      <c r="D8" s="156" t="s">
        <v>68</v>
      </c>
      <c r="E8" s="43" t="s">
        <v>78</v>
      </c>
      <c r="F8" s="48">
        <v>3</v>
      </c>
    </row>
    <row r="9" spans="1:11" ht="30.75" thickBot="1" x14ac:dyDescent="0.3">
      <c r="A9" s="155"/>
      <c r="B9" s="157"/>
      <c r="C9" s="159"/>
      <c r="D9" s="157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54">
        <v>2018011000686</v>
      </c>
      <c r="B11" s="161" t="s">
        <v>76</v>
      </c>
      <c r="C11" s="158">
        <v>4500000000</v>
      </c>
      <c r="D11" s="161" t="s">
        <v>62</v>
      </c>
      <c r="E11" s="43" t="s">
        <v>82</v>
      </c>
      <c r="F11" s="48">
        <v>3</v>
      </c>
    </row>
    <row r="12" spans="1:11" x14ac:dyDescent="0.25">
      <c r="A12" s="160"/>
      <c r="B12" s="162"/>
      <c r="C12" s="164"/>
      <c r="D12" s="162"/>
      <c r="E12" s="29" t="s">
        <v>83</v>
      </c>
      <c r="F12" s="50">
        <v>208</v>
      </c>
    </row>
    <row r="13" spans="1:11" ht="30.75" thickBot="1" x14ac:dyDescent="0.3">
      <c r="A13" s="155"/>
      <c r="B13" s="163"/>
      <c r="C13" s="159"/>
      <c r="D13" s="163"/>
      <c r="E13" s="44" t="s">
        <v>84</v>
      </c>
      <c r="F13" s="49" t="s">
        <v>85</v>
      </c>
    </row>
    <row r="14" spans="1:11" ht="30.75" thickBot="1" x14ac:dyDescent="0.3">
      <c r="A14" s="27">
        <v>2018011000715</v>
      </c>
      <c r="B14" s="28" t="s">
        <v>70</v>
      </c>
      <c r="C14" s="39">
        <v>1327017653</v>
      </c>
      <c r="D14" s="28" t="s">
        <v>62</v>
      </c>
      <c r="E14" s="42" t="s">
        <v>86</v>
      </c>
      <c r="F14" s="46">
        <v>2</v>
      </c>
    </row>
    <row r="15" spans="1:11" ht="15.75" thickBot="1" x14ac:dyDescent="0.3">
      <c r="A15" s="31">
        <v>2018011000720</v>
      </c>
      <c r="B15" s="28" t="s">
        <v>71</v>
      </c>
      <c r="C15" s="39">
        <v>1849272987616</v>
      </c>
      <c r="D15" s="28" t="s">
        <v>63</v>
      </c>
      <c r="E15" s="42" t="s">
        <v>87</v>
      </c>
      <c r="F15" s="47">
        <v>1</v>
      </c>
    </row>
    <row r="16" spans="1:11" ht="30.75" thickBot="1" x14ac:dyDescent="0.3">
      <c r="A16" s="27">
        <v>2018011000770</v>
      </c>
      <c r="B16" s="28" t="s">
        <v>75</v>
      </c>
      <c r="C16" s="39">
        <v>9834280851</v>
      </c>
      <c r="D16" s="28" t="s">
        <v>69</v>
      </c>
      <c r="E16" s="42" t="s">
        <v>89</v>
      </c>
      <c r="F16" s="46">
        <v>1</v>
      </c>
    </row>
    <row r="17" spans="1:6" ht="30.75" thickBot="1" x14ac:dyDescent="0.3">
      <c r="A17" s="27">
        <v>2018011000802</v>
      </c>
      <c r="B17" s="28" t="s">
        <v>74</v>
      </c>
      <c r="C17" s="39">
        <v>212433551632</v>
      </c>
      <c r="D17" s="28" t="s">
        <v>65</v>
      </c>
      <c r="E17" s="30" t="s">
        <v>90</v>
      </c>
      <c r="F17" s="46">
        <v>1</v>
      </c>
    </row>
    <row r="18" spans="1:6" ht="30" x14ac:dyDescent="0.25">
      <c r="A18" s="154">
        <v>2018011000803</v>
      </c>
      <c r="B18" s="161" t="s">
        <v>72</v>
      </c>
      <c r="C18" s="158">
        <v>8500000000</v>
      </c>
      <c r="D18" s="161" t="s">
        <v>67</v>
      </c>
      <c r="E18" s="43" t="s">
        <v>91</v>
      </c>
      <c r="F18" s="48">
        <v>50</v>
      </c>
    </row>
    <row r="19" spans="1:6" ht="30.75" thickBot="1" x14ac:dyDescent="0.3">
      <c r="A19" s="155"/>
      <c r="B19" s="163"/>
      <c r="C19" s="159"/>
      <c r="D19" s="163"/>
      <c r="E19" s="44" t="s">
        <v>92</v>
      </c>
      <c r="F19" s="49">
        <v>2</v>
      </c>
    </row>
    <row r="20" spans="1:6" ht="40.5" customHeight="1" thickBot="1" x14ac:dyDescent="0.3">
      <c r="A20" s="27">
        <v>2018011000813</v>
      </c>
      <c r="B20" s="28" t="s">
        <v>77</v>
      </c>
      <c r="C20" s="39">
        <v>6887000000</v>
      </c>
      <c r="D20" s="28" t="s">
        <v>66</v>
      </c>
      <c r="E20" s="45" t="s">
        <v>93</v>
      </c>
      <c r="F20" s="46">
        <v>44</v>
      </c>
    </row>
    <row r="21" spans="1:6" ht="30" customHeight="1" x14ac:dyDescent="0.25">
      <c r="A21" s="167">
        <v>2018011000826</v>
      </c>
      <c r="B21" s="169" t="s">
        <v>88</v>
      </c>
      <c r="C21" s="171">
        <v>18258700045</v>
      </c>
      <c r="D21" s="169" t="s">
        <v>66</v>
      </c>
      <c r="E21" s="43" t="s">
        <v>93</v>
      </c>
      <c r="F21" s="48">
        <v>40</v>
      </c>
    </row>
    <row r="22" spans="1:6" ht="30.75" thickBot="1" x14ac:dyDescent="0.3">
      <c r="A22" s="168"/>
      <c r="B22" s="170"/>
      <c r="C22" s="172"/>
      <c r="D22" s="170"/>
      <c r="E22" s="44" t="s">
        <v>94</v>
      </c>
      <c r="F22" s="49">
        <v>11</v>
      </c>
    </row>
    <row r="23" spans="1:6" ht="30.75" customHeight="1" thickBot="1" x14ac:dyDescent="0.3">
      <c r="A23" s="173">
        <v>2018011000854</v>
      </c>
      <c r="B23" s="169" t="s">
        <v>95</v>
      </c>
      <c r="C23" s="177">
        <v>6400577446</v>
      </c>
      <c r="D23" s="169" t="s">
        <v>63</v>
      </c>
      <c r="E23" s="74" t="s">
        <v>90</v>
      </c>
      <c r="F23" s="65">
        <v>1</v>
      </c>
    </row>
    <row r="24" spans="1:6" ht="15.75" thickBot="1" x14ac:dyDescent="0.3">
      <c r="A24" s="174"/>
      <c r="B24" s="176"/>
      <c r="C24" s="178"/>
      <c r="D24" s="176"/>
      <c r="E24" s="74" t="s">
        <v>119</v>
      </c>
      <c r="F24" s="65">
        <v>32</v>
      </c>
    </row>
    <row r="25" spans="1:6" ht="30.75" thickBot="1" x14ac:dyDescent="0.3">
      <c r="A25" s="175"/>
      <c r="B25" s="170"/>
      <c r="C25" s="179"/>
      <c r="D25" s="170"/>
      <c r="E25" s="30" t="s">
        <v>120</v>
      </c>
      <c r="F25" s="46">
        <v>1</v>
      </c>
    </row>
    <row r="26" spans="1:6" ht="15" customHeight="1" x14ac:dyDescent="0.25">
      <c r="A26" s="66"/>
      <c r="B26" s="66"/>
      <c r="C26" s="66"/>
      <c r="D26" s="66"/>
      <c r="E26" s="66"/>
      <c r="F26" s="67"/>
    </row>
    <row r="27" spans="1:6" x14ac:dyDescent="0.25">
      <c r="A27" s="68"/>
      <c r="B27" s="68"/>
      <c r="C27" s="68"/>
      <c r="D27" s="69"/>
      <c r="E27" s="68"/>
      <c r="F27" s="70"/>
    </row>
    <row r="28" spans="1:6" ht="20.25" customHeight="1" x14ac:dyDescent="0.25">
      <c r="A28" s="153" t="s">
        <v>54</v>
      </c>
      <c r="B28" s="153"/>
      <c r="C28" s="153"/>
      <c r="D28" s="153"/>
      <c r="E28" s="153"/>
      <c r="F28" s="153"/>
    </row>
    <row r="29" spans="1:6" x14ac:dyDescent="0.25">
      <c r="A29" s="68"/>
      <c r="B29" s="68"/>
      <c r="C29" s="68"/>
      <c r="D29" s="69"/>
      <c r="E29" s="68"/>
      <c r="F29" s="70"/>
    </row>
    <row r="30" spans="1:6" ht="15.75" thickBot="1" x14ac:dyDescent="0.3">
      <c r="A30" s="51" t="s">
        <v>58</v>
      </c>
      <c r="B30" s="51" t="s">
        <v>59</v>
      </c>
      <c r="C30" s="51" t="s">
        <v>60</v>
      </c>
      <c r="D30" s="26" t="s">
        <v>61</v>
      </c>
      <c r="E30" s="54" t="s">
        <v>56</v>
      </c>
      <c r="F30" s="26" t="s">
        <v>57</v>
      </c>
    </row>
    <row r="31" spans="1:6" ht="47.25" customHeight="1" thickBot="1" x14ac:dyDescent="0.3">
      <c r="A31" s="35">
        <v>2017011000015</v>
      </c>
      <c r="B31" s="36" t="s">
        <v>108</v>
      </c>
      <c r="C31" s="53">
        <v>20989269724</v>
      </c>
      <c r="D31" s="165" t="s">
        <v>64</v>
      </c>
      <c r="E31" s="41" t="s">
        <v>109</v>
      </c>
      <c r="F31" s="38">
        <v>0.41</v>
      </c>
    </row>
    <row r="32" spans="1:6" ht="62.25" customHeight="1" thickBot="1" x14ac:dyDescent="0.3">
      <c r="A32" s="57">
        <v>2018011000890</v>
      </c>
      <c r="B32" s="56" t="s">
        <v>101</v>
      </c>
      <c r="C32" s="53">
        <v>13028869406</v>
      </c>
      <c r="D32" s="166"/>
      <c r="E32" s="41" t="s">
        <v>110</v>
      </c>
      <c r="F32" s="38">
        <v>0.25</v>
      </c>
    </row>
    <row r="33" spans="1:6" ht="79.5" customHeight="1" thickBot="1" x14ac:dyDescent="0.3">
      <c r="A33" s="35">
        <v>2018011000891</v>
      </c>
      <c r="B33" s="56" t="s">
        <v>96</v>
      </c>
      <c r="C33" s="53">
        <v>14350743020</v>
      </c>
      <c r="D33" s="166"/>
      <c r="E33" s="41" t="s">
        <v>110</v>
      </c>
      <c r="F33" s="38">
        <v>0.2</v>
      </c>
    </row>
    <row r="34" spans="1:6" ht="65.25" customHeight="1" thickBot="1" x14ac:dyDescent="0.3">
      <c r="A34" s="57">
        <v>2018011000900</v>
      </c>
      <c r="B34" s="56" t="s">
        <v>97</v>
      </c>
      <c r="C34" s="53">
        <v>17050329109</v>
      </c>
      <c r="D34" s="166"/>
      <c r="E34" s="41" t="s">
        <v>110</v>
      </c>
      <c r="F34" s="38">
        <v>0.24</v>
      </c>
    </row>
    <row r="35" spans="1:6" ht="47.25" customHeight="1" thickBot="1" x14ac:dyDescent="0.3">
      <c r="A35" s="57">
        <v>2018011000901</v>
      </c>
      <c r="B35" s="56" t="s">
        <v>111</v>
      </c>
      <c r="C35" s="53">
        <v>26022844696</v>
      </c>
      <c r="D35" s="166"/>
      <c r="E35" s="60" t="s">
        <v>112</v>
      </c>
      <c r="F35" s="38">
        <v>1</v>
      </c>
    </row>
    <row r="36" spans="1:6" ht="47.25" customHeight="1" thickBot="1" x14ac:dyDescent="0.3">
      <c r="A36" s="57">
        <v>2018011000902</v>
      </c>
      <c r="B36" s="56" t="s">
        <v>99</v>
      </c>
      <c r="C36" s="53">
        <v>22216430430</v>
      </c>
      <c r="D36" s="166"/>
      <c r="E36" s="60" t="s">
        <v>115</v>
      </c>
      <c r="F36" s="38">
        <v>0.5</v>
      </c>
    </row>
    <row r="37" spans="1:6" ht="66" customHeight="1" thickBot="1" x14ac:dyDescent="0.3">
      <c r="A37" s="61">
        <v>2018011000908</v>
      </c>
      <c r="B37" s="62" t="s">
        <v>106</v>
      </c>
      <c r="C37" s="63">
        <v>8810608646</v>
      </c>
      <c r="D37" s="166"/>
      <c r="E37" s="58" t="s">
        <v>110</v>
      </c>
      <c r="F37" s="59">
        <v>0.01</v>
      </c>
    </row>
    <row r="38" spans="1:6" ht="78" customHeight="1" thickBot="1" x14ac:dyDescent="0.3">
      <c r="A38" s="57">
        <v>2018011000909</v>
      </c>
      <c r="B38" s="56" t="s">
        <v>104</v>
      </c>
      <c r="C38" s="53">
        <v>50000000000</v>
      </c>
      <c r="D38" s="166"/>
      <c r="E38" s="40" t="s">
        <v>110</v>
      </c>
      <c r="F38" s="38">
        <v>0.42</v>
      </c>
    </row>
    <row r="39" spans="1:6" ht="66" customHeight="1" thickBot="1" x14ac:dyDescent="0.3">
      <c r="A39" s="57">
        <v>2018011000910</v>
      </c>
      <c r="B39" s="56" t="s">
        <v>105</v>
      </c>
      <c r="C39" s="53">
        <v>19934400901</v>
      </c>
      <c r="D39" s="166"/>
      <c r="E39" s="41" t="s">
        <v>110</v>
      </c>
      <c r="F39" s="38">
        <v>1</v>
      </c>
    </row>
    <row r="40" spans="1:6" ht="61.5" customHeight="1" thickBot="1" x14ac:dyDescent="0.3">
      <c r="A40" s="57">
        <v>2018011000911</v>
      </c>
      <c r="B40" s="56" t="s">
        <v>98</v>
      </c>
      <c r="C40" s="53">
        <v>28988259461</v>
      </c>
      <c r="D40" s="166"/>
      <c r="E40" s="41" t="s">
        <v>113</v>
      </c>
      <c r="F40" s="37" t="s">
        <v>114</v>
      </c>
    </row>
    <row r="41" spans="1:6" ht="50.25" customHeight="1" thickBot="1" x14ac:dyDescent="0.3">
      <c r="A41" s="57">
        <v>2018011000914</v>
      </c>
      <c r="B41" s="56" t="s">
        <v>107</v>
      </c>
      <c r="C41" s="52">
        <v>36507390992</v>
      </c>
      <c r="D41" s="166"/>
      <c r="E41" s="55" t="s">
        <v>118</v>
      </c>
      <c r="F41" s="64">
        <v>1</v>
      </c>
    </row>
    <row r="42" spans="1:6" ht="77.25" customHeight="1" thickBot="1" x14ac:dyDescent="0.3">
      <c r="A42" s="57">
        <v>2018011000917</v>
      </c>
      <c r="B42" s="56" t="s">
        <v>102</v>
      </c>
      <c r="C42" s="53">
        <v>18095826645</v>
      </c>
      <c r="D42" s="166"/>
      <c r="E42" s="41" t="s">
        <v>113</v>
      </c>
      <c r="F42" s="37" t="s">
        <v>117</v>
      </c>
    </row>
    <row r="43" spans="1:6" ht="73.5" customHeight="1" thickBot="1" x14ac:dyDescent="0.3">
      <c r="A43" s="57">
        <v>2018011000919</v>
      </c>
      <c r="B43" s="56" t="s">
        <v>103</v>
      </c>
      <c r="C43" s="53">
        <v>37994487925</v>
      </c>
      <c r="D43" s="166"/>
      <c r="E43" s="58" t="s">
        <v>110</v>
      </c>
      <c r="F43" s="59">
        <v>0.2</v>
      </c>
    </row>
    <row r="44" spans="1:6" ht="63" customHeight="1" thickBot="1" x14ac:dyDescent="0.3">
      <c r="A44" s="57">
        <v>2018011000920</v>
      </c>
      <c r="B44" s="56" t="s">
        <v>100</v>
      </c>
      <c r="C44" s="53">
        <v>17556510305</v>
      </c>
      <c r="D44" s="166"/>
      <c r="E44" s="41" t="s">
        <v>116</v>
      </c>
      <c r="F44" s="38">
        <v>0.13</v>
      </c>
    </row>
  </sheetData>
  <mergeCells count="25">
    <mergeCell ref="A28:F28"/>
    <mergeCell ref="D31:D44"/>
    <mergeCell ref="A21:A22"/>
    <mergeCell ref="B21:B22"/>
    <mergeCell ref="C21:C22"/>
    <mergeCell ref="D21:D22"/>
    <mergeCell ref="A23:A25"/>
    <mergeCell ref="B23:B25"/>
    <mergeCell ref="C23:C25"/>
    <mergeCell ref="D23:D25"/>
    <mergeCell ref="A11:A13"/>
    <mergeCell ref="B11:B13"/>
    <mergeCell ref="C11:C13"/>
    <mergeCell ref="D11:D13"/>
    <mergeCell ref="A18:A19"/>
    <mergeCell ref="B18:B19"/>
    <mergeCell ref="C18:C19"/>
    <mergeCell ref="D18:D19"/>
    <mergeCell ref="A2:F2"/>
    <mergeCell ref="A3:F3"/>
    <mergeCell ref="A5:F5"/>
    <mergeCell ref="A8:A9"/>
    <mergeCell ref="B8:B9"/>
    <mergeCell ref="C8:C9"/>
    <mergeCell ref="D8:D9"/>
  </mergeCells>
  <pageMargins left="0.7" right="0.7" top="0.75" bottom="0.75" header="0.3" footer="0.3"/>
  <pageSetup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0.79998168889431442"/>
  </sheetPr>
  <dimension ref="A1:K43"/>
  <sheetViews>
    <sheetView view="pageBreakPreview" topLeftCell="A13" zoomScale="80" zoomScaleNormal="100" zoomScaleSheetLayoutView="80" workbookViewId="0">
      <selection activeCell="B13" sqref="B13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52" t="s">
        <v>52</v>
      </c>
      <c r="B2" s="152"/>
      <c r="C2" s="152"/>
      <c r="D2" s="152"/>
      <c r="E2" s="152"/>
      <c r="F2" s="152"/>
      <c r="G2" s="16"/>
      <c r="H2" s="16"/>
      <c r="I2" s="16"/>
      <c r="J2" s="16"/>
      <c r="K2" s="16"/>
    </row>
    <row r="3" spans="1:11" s="17" customFormat="1" ht="20.25" customHeight="1" x14ac:dyDescent="0.25">
      <c r="A3" s="152" t="s">
        <v>55</v>
      </c>
      <c r="B3" s="152"/>
      <c r="C3" s="152"/>
      <c r="D3" s="152"/>
      <c r="E3" s="152"/>
      <c r="F3" s="152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3" t="s">
        <v>53</v>
      </c>
      <c r="B5" s="153"/>
      <c r="C5" s="153"/>
      <c r="D5" s="153"/>
      <c r="E5" s="153"/>
      <c r="F5" s="153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54">
        <v>2017011000338</v>
      </c>
      <c r="B8" s="156" t="s">
        <v>80</v>
      </c>
      <c r="C8" s="158">
        <v>22649000000</v>
      </c>
      <c r="D8" s="156" t="s">
        <v>68</v>
      </c>
      <c r="E8" s="43" t="s">
        <v>78</v>
      </c>
      <c r="F8" s="48">
        <v>5</v>
      </c>
    </row>
    <row r="9" spans="1:11" ht="30.75" thickBot="1" x14ac:dyDescent="0.3">
      <c r="A9" s="155"/>
      <c r="B9" s="157"/>
      <c r="C9" s="159"/>
      <c r="D9" s="157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54">
        <v>2018011000686</v>
      </c>
      <c r="B11" s="161" t="s">
        <v>76</v>
      </c>
      <c r="C11" s="158">
        <v>4500000000</v>
      </c>
      <c r="D11" s="161" t="s">
        <v>62</v>
      </c>
      <c r="E11" s="43" t="s">
        <v>82</v>
      </c>
      <c r="F11" s="48">
        <v>3</v>
      </c>
    </row>
    <row r="12" spans="1:11" ht="30" customHeight="1" thickBot="1" x14ac:dyDescent="0.3">
      <c r="A12" s="160"/>
      <c r="B12" s="162"/>
      <c r="C12" s="164"/>
      <c r="D12" s="162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1723998562224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54">
        <v>2018011000803</v>
      </c>
      <c r="B17" s="161" t="s">
        <v>72</v>
      </c>
      <c r="C17" s="158">
        <v>8500000000</v>
      </c>
      <c r="D17" s="161" t="s">
        <v>67</v>
      </c>
      <c r="E17" s="43" t="s">
        <v>91</v>
      </c>
      <c r="F17" s="48">
        <v>50</v>
      </c>
    </row>
    <row r="18" spans="1:6" ht="30.75" thickBot="1" x14ac:dyDescent="0.3">
      <c r="A18" s="155"/>
      <c r="B18" s="163"/>
      <c r="C18" s="159"/>
      <c r="D18" s="163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44</v>
      </c>
    </row>
    <row r="20" spans="1:6" ht="30" customHeight="1" x14ac:dyDescent="0.25">
      <c r="A20" s="167">
        <v>2018011000826</v>
      </c>
      <c r="B20" s="169" t="s">
        <v>88</v>
      </c>
      <c r="C20" s="171">
        <v>18258700045</v>
      </c>
      <c r="D20" s="169" t="s">
        <v>66</v>
      </c>
      <c r="E20" s="43" t="s">
        <v>93</v>
      </c>
      <c r="F20" s="48">
        <v>40</v>
      </c>
    </row>
    <row r="21" spans="1:6" ht="30.75" thickBot="1" x14ac:dyDescent="0.3">
      <c r="A21" s="168"/>
      <c r="B21" s="170"/>
      <c r="C21" s="172"/>
      <c r="D21" s="170"/>
      <c r="E21" s="44" t="s">
        <v>94</v>
      </c>
      <c r="F21" s="49">
        <v>11</v>
      </c>
    </row>
    <row r="22" spans="1:6" ht="30.75" customHeight="1" thickBot="1" x14ac:dyDescent="0.3">
      <c r="A22" s="173">
        <v>2018011000854</v>
      </c>
      <c r="B22" s="169" t="s">
        <v>95</v>
      </c>
      <c r="C22" s="177">
        <v>6400577446</v>
      </c>
      <c r="D22" s="169" t="s">
        <v>63</v>
      </c>
      <c r="E22" s="74" t="s">
        <v>90</v>
      </c>
      <c r="F22" s="65">
        <v>1</v>
      </c>
    </row>
    <row r="23" spans="1:6" ht="15.75" thickBot="1" x14ac:dyDescent="0.3">
      <c r="A23" s="174"/>
      <c r="B23" s="176"/>
      <c r="C23" s="178"/>
      <c r="D23" s="176"/>
      <c r="E23" s="74" t="s">
        <v>119</v>
      </c>
      <c r="F23" s="65">
        <v>32</v>
      </c>
    </row>
    <row r="24" spans="1:6" ht="30.75" thickBot="1" x14ac:dyDescent="0.3">
      <c r="A24" s="175"/>
      <c r="B24" s="170"/>
      <c r="C24" s="179"/>
      <c r="D24" s="170"/>
      <c r="E24" s="30" t="s">
        <v>120</v>
      </c>
      <c r="F24" s="46">
        <v>1</v>
      </c>
    </row>
    <row r="25" spans="1:6" ht="15" customHeight="1" x14ac:dyDescent="0.25">
      <c r="A25" s="66"/>
      <c r="B25" s="66"/>
      <c r="C25" s="66"/>
      <c r="D25" s="66"/>
      <c r="E25" s="66"/>
      <c r="F25" s="67"/>
    </row>
    <row r="26" spans="1:6" x14ac:dyDescent="0.25">
      <c r="A26" s="68"/>
      <c r="B26" s="68"/>
      <c r="C26" s="68"/>
      <c r="D26" s="69"/>
      <c r="E26" s="68"/>
      <c r="F26" s="70"/>
    </row>
    <row r="27" spans="1:6" ht="20.25" customHeight="1" x14ac:dyDescent="0.25">
      <c r="A27" s="153" t="s">
        <v>54</v>
      </c>
      <c r="B27" s="153"/>
      <c r="C27" s="153"/>
      <c r="D27" s="153"/>
      <c r="E27" s="153"/>
      <c r="F27" s="153"/>
    </row>
    <row r="28" spans="1:6" x14ac:dyDescent="0.25">
      <c r="A28" s="68"/>
      <c r="B28" s="68"/>
      <c r="C28" s="68"/>
      <c r="D28" s="69"/>
      <c r="E28" s="68"/>
      <c r="F28" s="70"/>
    </row>
    <row r="29" spans="1:6" ht="15.75" thickBot="1" x14ac:dyDescent="0.3">
      <c r="A29" s="51" t="s">
        <v>58</v>
      </c>
      <c r="B29" s="51" t="s">
        <v>59</v>
      </c>
      <c r="C29" s="51" t="s">
        <v>60</v>
      </c>
      <c r="D29" s="26" t="s">
        <v>61</v>
      </c>
      <c r="E29" s="54" t="s">
        <v>56</v>
      </c>
      <c r="F29" s="26" t="s">
        <v>57</v>
      </c>
    </row>
    <row r="30" spans="1:6" ht="47.25" customHeight="1" thickBot="1" x14ac:dyDescent="0.3">
      <c r="A30" s="35">
        <v>2017011000015</v>
      </c>
      <c r="B30" s="36" t="s">
        <v>108</v>
      </c>
      <c r="C30" s="53">
        <v>20989269724</v>
      </c>
      <c r="D30" s="165" t="s">
        <v>64</v>
      </c>
      <c r="E30" s="41" t="s">
        <v>109</v>
      </c>
      <c r="F30" s="38">
        <v>0.41</v>
      </c>
    </row>
    <row r="31" spans="1:6" ht="62.25" customHeight="1" thickBot="1" x14ac:dyDescent="0.3">
      <c r="A31" s="57">
        <v>2018011000890</v>
      </c>
      <c r="B31" s="56" t="s">
        <v>101</v>
      </c>
      <c r="C31" s="53">
        <v>13028869406</v>
      </c>
      <c r="D31" s="166"/>
      <c r="E31" s="41" t="s">
        <v>110</v>
      </c>
      <c r="F31" s="38">
        <v>0.25</v>
      </c>
    </row>
    <row r="32" spans="1:6" ht="79.5" customHeight="1" thickBot="1" x14ac:dyDescent="0.3">
      <c r="A32" s="35">
        <v>2018011000891</v>
      </c>
      <c r="B32" s="56" t="s">
        <v>96</v>
      </c>
      <c r="C32" s="53">
        <v>14350743020</v>
      </c>
      <c r="D32" s="166"/>
      <c r="E32" s="41" t="s">
        <v>110</v>
      </c>
      <c r="F32" s="38">
        <v>0.2</v>
      </c>
    </row>
    <row r="33" spans="1:6" ht="65.25" customHeight="1" thickBot="1" x14ac:dyDescent="0.3">
      <c r="A33" s="57">
        <v>2018011000900</v>
      </c>
      <c r="B33" s="56" t="s">
        <v>97</v>
      </c>
      <c r="C33" s="53">
        <v>17050329109</v>
      </c>
      <c r="D33" s="166"/>
      <c r="E33" s="41" t="s">
        <v>110</v>
      </c>
      <c r="F33" s="38">
        <v>0.24</v>
      </c>
    </row>
    <row r="34" spans="1:6" ht="47.25" customHeight="1" thickBot="1" x14ac:dyDescent="0.3">
      <c r="A34" s="57">
        <v>2018011000901</v>
      </c>
      <c r="B34" s="56" t="s">
        <v>111</v>
      </c>
      <c r="C34" s="53">
        <v>26022844696</v>
      </c>
      <c r="D34" s="166"/>
      <c r="E34" s="60" t="s">
        <v>112</v>
      </c>
      <c r="F34" s="38">
        <v>1</v>
      </c>
    </row>
    <row r="35" spans="1:6" ht="47.25" customHeight="1" thickBot="1" x14ac:dyDescent="0.3">
      <c r="A35" s="57">
        <v>2018011000902</v>
      </c>
      <c r="B35" s="56" t="s">
        <v>99</v>
      </c>
      <c r="C35" s="53">
        <v>22216430430</v>
      </c>
      <c r="D35" s="166"/>
      <c r="E35" s="60" t="s">
        <v>115</v>
      </c>
      <c r="F35" s="38">
        <v>0.5</v>
      </c>
    </row>
    <row r="36" spans="1:6" ht="66" customHeight="1" thickBot="1" x14ac:dyDescent="0.3">
      <c r="A36" s="61">
        <v>2018011000908</v>
      </c>
      <c r="B36" s="62" t="s">
        <v>106</v>
      </c>
      <c r="C36" s="63">
        <v>8810608646</v>
      </c>
      <c r="D36" s="166"/>
      <c r="E36" s="58" t="s">
        <v>110</v>
      </c>
      <c r="F36" s="59">
        <v>0.01</v>
      </c>
    </row>
    <row r="37" spans="1:6" ht="78" customHeight="1" thickBot="1" x14ac:dyDescent="0.3">
      <c r="A37" s="57">
        <v>2018011000909</v>
      </c>
      <c r="B37" s="56" t="s">
        <v>104</v>
      </c>
      <c r="C37" s="53">
        <v>50000000000</v>
      </c>
      <c r="D37" s="166"/>
      <c r="E37" s="40" t="s">
        <v>110</v>
      </c>
      <c r="F37" s="38">
        <v>0.42</v>
      </c>
    </row>
    <row r="38" spans="1:6" ht="66" customHeight="1" thickBot="1" x14ac:dyDescent="0.3">
      <c r="A38" s="57">
        <v>2018011000910</v>
      </c>
      <c r="B38" s="56" t="s">
        <v>105</v>
      </c>
      <c r="C38" s="53">
        <v>19934400901</v>
      </c>
      <c r="D38" s="166"/>
      <c r="E38" s="41" t="s">
        <v>110</v>
      </c>
      <c r="F38" s="38">
        <v>1</v>
      </c>
    </row>
    <row r="39" spans="1:6" ht="61.5" customHeight="1" thickBot="1" x14ac:dyDescent="0.3">
      <c r="A39" s="57">
        <v>2018011000911</v>
      </c>
      <c r="B39" s="56" t="s">
        <v>98</v>
      </c>
      <c r="C39" s="53">
        <v>28988259461</v>
      </c>
      <c r="D39" s="166"/>
      <c r="E39" s="41" t="s">
        <v>113</v>
      </c>
      <c r="F39" s="37" t="s">
        <v>114</v>
      </c>
    </row>
    <row r="40" spans="1:6" ht="50.25" customHeight="1" thickBot="1" x14ac:dyDescent="0.3">
      <c r="A40" s="57">
        <v>2018011000914</v>
      </c>
      <c r="B40" s="56" t="s">
        <v>107</v>
      </c>
      <c r="C40" s="52">
        <v>36507390992</v>
      </c>
      <c r="D40" s="166"/>
      <c r="E40" s="55" t="s">
        <v>118</v>
      </c>
      <c r="F40" s="64">
        <v>1</v>
      </c>
    </row>
    <row r="41" spans="1:6" ht="77.25" customHeight="1" thickBot="1" x14ac:dyDescent="0.3">
      <c r="A41" s="57">
        <v>2018011000917</v>
      </c>
      <c r="B41" s="56" t="s">
        <v>102</v>
      </c>
      <c r="C41" s="53">
        <v>18095826645</v>
      </c>
      <c r="D41" s="166"/>
      <c r="E41" s="41" t="s">
        <v>113</v>
      </c>
      <c r="F41" s="37" t="s">
        <v>117</v>
      </c>
    </row>
    <row r="42" spans="1:6" ht="73.5" customHeight="1" thickBot="1" x14ac:dyDescent="0.3">
      <c r="A42" s="57">
        <v>2018011000919</v>
      </c>
      <c r="B42" s="56" t="s">
        <v>103</v>
      </c>
      <c r="C42" s="53">
        <v>37994487925</v>
      </c>
      <c r="D42" s="166"/>
      <c r="E42" s="58" t="s">
        <v>110</v>
      </c>
      <c r="F42" s="59">
        <v>0.2</v>
      </c>
    </row>
    <row r="43" spans="1:6" ht="63" customHeight="1" thickBot="1" x14ac:dyDescent="0.3">
      <c r="A43" s="57">
        <v>2018011000920</v>
      </c>
      <c r="B43" s="56" t="s">
        <v>100</v>
      </c>
      <c r="C43" s="53">
        <v>17556510305</v>
      </c>
      <c r="D43" s="166"/>
      <c r="E43" s="41" t="s">
        <v>116</v>
      </c>
      <c r="F43" s="38">
        <v>0.13</v>
      </c>
    </row>
  </sheetData>
  <mergeCells count="25">
    <mergeCell ref="A2:F2"/>
    <mergeCell ref="A3:F3"/>
    <mergeCell ref="A5:F5"/>
    <mergeCell ref="A8:A9"/>
    <mergeCell ref="B8:B9"/>
    <mergeCell ref="C8:C9"/>
    <mergeCell ref="D8:D9"/>
    <mergeCell ref="A11:A12"/>
    <mergeCell ref="B11:B12"/>
    <mergeCell ref="C11:C12"/>
    <mergeCell ref="D11:D12"/>
    <mergeCell ref="A17:A18"/>
    <mergeCell ref="B17:B18"/>
    <mergeCell ref="C17:C18"/>
    <mergeCell ref="D17:D18"/>
    <mergeCell ref="A27:F27"/>
    <mergeCell ref="D30:D43"/>
    <mergeCell ref="A20:A21"/>
    <mergeCell ref="B20:B21"/>
    <mergeCell ref="C20:C21"/>
    <mergeCell ref="D20:D21"/>
    <mergeCell ref="A22:A24"/>
    <mergeCell ref="B22:B24"/>
    <mergeCell ref="C22:C24"/>
    <mergeCell ref="D22:D24"/>
  </mergeCells>
  <pageMargins left="0.7" right="0.7" top="0.75" bottom="0.75" header="0.3" footer="0.3"/>
  <pageSetup scale="4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9" tint="0.79998168889431442"/>
  </sheetPr>
  <dimension ref="A1:K46"/>
  <sheetViews>
    <sheetView view="pageBreakPreview" zoomScale="80" zoomScaleNormal="100" zoomScaleSheetLayoutView="80" workbookViewId="0">
      <selection activeCell="B11" sqref="B11:B12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52" t="s">
        <v>52</v>
      </c>
      <c r="B2" s="152"/>
      <c r="C2" s="152"/>
      <c r="D2" s="152"/>
      <c r="E2" s="152"/>
      <c r="F2" s="152"/>
      <c r="G2" s="16"/>
      <c r="H2" s="16"/>
      <c r="I2" s="16"/>
      <c r="J2" s="16"/>
      <c r="K2" s="16"/>
    </row>
    <row r="3" spans="1:11" s="17" customFormat="1" ht="20.25" customHeight="1" x14ac:dyDescent="0.25">
      <c r="A3" s="152" t="s">
        <v>55</v>
      </c>
      <c r="B3" s="152"/>
      <c r="C3" s="152"/>
      <c r="D3" s="152"/>
      <c r="E3" s="152"/>
      <c r="F3" s="152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53" t="s">
        <v>53</v>
      </c>
      <c r="B5" s="153"/>
      <c r="C5" s="153"/>
      <c r="D5" s="153"/>
      <c r="E5" s="153"/>
      <c r="F5" s="153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54">
        <v>2017011000338</v>
      </c>
      <c r="B8" s="156" t="s">
        <v>80</v>
      </c>
      <c r="C8" s="158">
        <v>22649000000</v>
      </c>
      <c r="D8" s="156" t="s">
        <v>68</v>
      </c>
      <c r="E8" s="43" t="s">
        <v>78</v>
      </c>
      <c r="F8" s="48">
        <v>10</v>
      </c>
    </row>
    <row r="9" spans="1:11" ht="30.75" thickBot="1" x14ac:dyDescent="0.3">
      <c r="A9" s="155"/>
      <c r="B9" s="157"/>
      <c r="C9" s="159"/>
      <c r="D9" s="157"/>
      <c r="E9" s="44" t="s">
        <v>79</v>
      </c>
      <c r="F9" s="49">
        <v>4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54">
        <v>2018011000686</v>
      </c>
      <c r="B11" s="161" t="s">
        <v>76</v>
      </c>
      <c r="C11" s="158">
        <v>4500000000</v>
      </c>
      <c r="D11" s="161" t="s">
        <v>62</v>
      </c>
      <c r="E11" s="43" t="s">
        <v>82</v>
      </c>
      <c r="F11" s="48">
        <v>3</v>
      </c>
    </row>
    <row r="12" spans="1:11" ht="30" customHeight="1" thickBot="1" x14ac:dyDescent="0.3">
      <c r="A12" s="160"/>
      <c r="B12" s="162"/>
      <c r="C12" s="164"/>
      <c r="D12" s="162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1716101969777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54">
        <v>2018011000803</v>
      </c>
      <c r="B17" s="161" t="s">
        <v>72</v>
      </c>
      <c r="C17" s="158">
        <v>8500000000</v>
      </c>
      <c r="D17" s="161" t="s">
        <v>67</v>
      </c>
      <c r="E17" s="43" t="s">
        <v>91</v>
      </c>
      <c r="F17" s="48">
        <v>50</v>
      </c>
    </row>
    <row r="18" spans="1:6" ht="30.75" thickBot="1" x14ac:dyDescent="0.3">
      <c r="A18" s="155"/>
      <c r="B18" s="163"/>
      <c r="C18" s="159"/>
      <c r="D18" s="163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55</v>
      </c>
    </row>
    <row r="20" spans="1:6" ht="30" customHeight="1" x14ac:dyDescent="0.25">
      <c r="A20" s="167">
        <v>2018011000826</v>
      </c>
      <c r="B20" s="169" t="s">
        <v>88</v>
      </c>
      <c r="C20" s="171">
        <v>18258700045</v>
      </c>
      <c r="D20" s="169" t="s">
        <v>66</v>
      </c>
      <c r="E20" s="43" t="s">
        <v>93</v>
      </c>
      <c r="F20" s="48">
        <v>28</v>
      </c>
    </row>
    <row r="21" spans="1:6" ht="30.75" thickBot="1" x14ac:dyDescent="0.3">
      <c r="A21" s="168"/>
      <c r="B21" s="170"/>
      <c r="C21" s="172"/>
      <c r="D21" s="170"/>
      <c r="E21" s="44" t="s">
        <v>94</v>
      </c>
      <c r="F21" s="49">
        <v>12</v>
      </c>
    </row>
    <row r="22" spans="1:6" ht="30.75" customHeight="1" thickBot="1" x14ac:dyDescent="0.3">
      <c r="A22" s="173">
        <v>2018011000854</v>
      </c>
      <c r="B22" s="169" t="s">
        <v>95</v>
      </c>
      <c r="C22" s="177">
        <v>7400577446</v>
      </c>
      <c r="D22" s="169" t="s">
        <v>63</v>
      </c>
      <c r="E22" s="74" t="s">
        <v>90</v>
      </c>
      <c r="F22" s="65">
        <v>1</v>
      </c>
    </row>
    <row r="23" spans="1:6" ht="15.75" thickBot="1" x14ac:dyDescent="0.3">
      <c r="A23" s="174"/>
      <c r="B23" s="176"/>
      <c r="C23" s="178"/>
      <c r="D23" s="176"/>
      <c r="E23" s="74" t="s">
        <v>119</v>
      </c>
      <c r="F23" s="65">
        <v>34</v>
      </c>
    </row>
    <row r="24" spans="1:6" ht="30.75" thickBot="1" x14ac:dyDescent="0.3">
      <c r="A24" s="175"/>
      <c r="B24" s="170"/>
      <c r="C24" s="179"/>
      <c r="D24" s="170"/>
      <c r="E24" s="30" t="s">
        <v>120</v>
      </c>
      <c r="F24" s="46">
        <v>2</v>
      </c>
    </row>
    <row r="25" spans="1:6" ht="30.75" customHeight="1" thickBot="1" x14ac:dyDescent="0.3">
      <c r="A25" s="173">
        <v>2019011000256</v>
      </c>
      <c r="B25" s="169" t="s">
        <v>121</v>
      </c>
      <c r="C25" s="177">
        <v>3458043924</v>
      </c>
      <c r="D25" s="169" t="s">
        <v>122</v>
      </c>
      <c r="E25" s="74" t="s">
        <v>89</v>
      </c>
      <c r="F25" s="65">
        <v>1</v>
      </c>
    </row>
    <row r="26" spans="1:6" ht="27.75" customHeight="1" thickBot="1" x14ac:dyDescent="0.3">
      <c r="A26" s="175"/>
      <c r="B26" s="170"/>
      <c r="C26" s="179"/>
      <c r="D26" s="170"/>
      <c r="E26" s="74" t="s">
        <v>119</v>
      </c>
      <c r="F26" s="65">
        <v>2</v>
      </c>
    </row>
    <row r="27" spans="1:6" ht="15" customHeight="1" x14ac:dyDescent="0.25">
      <c r="A27" s="66"/>
      <c r="B27" s="66"/>
      <c r="C27" s="66"/>
      <c r="D27" s="66"/>
      <c r="E27" s="66"/>
      <c r="F27" s="67"/>
    </row>
    <row r="28" spans="1:6" x14ac:dyDescent="0.25">
      <c r="A28" s="68"/>
      <c r="B28" s="68"/>
      <c r="C28" s="68"/>
      <c r="D28" s="69"/>
      <c r="E28" s="68"/>
      <c r="F28" s="70"/>
    </row>
    <row r="29" spans="1:6" ht="20.25" customHeight="1" x14ac:dyDescent="0.25">
      <c r="A29" s="153" t="s">
        <v>54</v>
      </c>
      <c r="B29" s="153"/>
      <c r="C29" s="153"/>
      <c r="D29" s="153"/>
      <c r="E29" s="153"/>
      <c r="F29" s="153"/>
    </row>
    <row r="30" spans="1:6" x14ac:dyDescent="0.25">
      <c r="A30" s="68"/>
      <c r="B30" s="68"/>
      <c r="C30" s="68"/>
      <c r="D30" s="69"/>
      <c r="E30" s="68"/>
      <c r="F30" s="70"/>
    </row>
    <row r="31" spans="1:6" ht="15.75" thickBot="1" x14ac:dyDescent="0.3">
      <c r="A31" s="51" t="s">
        <v>58</v>
      </c>
      <c r="B31" s="51" t="s">
        <v>59</v>
      </c>
      <c r="C31" s="51" t="s">
        <v>60</v>
      </c>
      <c r="D31" s="26" t="s">
        <v>61</v>
      </c>
      <c r="E31" s="54" t="s">
        <v>56</v>
      </c>
      <c r="F31" s="26" t="s">
        <v>57</v>
      </c>
    </row>
    <row r="32" spans="1:6" ht="47.25" customHeight="1" thickBot="1" x14ac:dyDescent="0.3">
      <c r="A32" s="35">
        <v>2017011000015</v>
      </c>
      <c r="B32" s="36" t="s">
        <v>108</v>
      </c>
      <c r="C32" s="53">
        <v>20989269724</v>
      </c>
      <c r="D32" s="165" t="s">
        <v>64</v>
      </c>
      <c r="E32" s="41" t="s">
        <v>109</v>
      </c>
      <c r="F32" s="64">
        <v>41</v>
      </c>
    </row>
    <row r="33" spans="1:6" ht="62.25" customHeight="1" thickBot="1" x14ac:dyDescent="0.3">
      <c r="A33" s="57">
        <v>2018011000890</v>
      </c>
      <c r="B33" s="56" t="s">
        <v>123</v>
      </c>
      <c r="C33" s="53">
        <v>13028869406</v>
      </c>
      <c r="D33" s="166"/>
      <c r="E33" s="41" t="s">
        <v>110</v>
      </c>
      <c r="F33" s="38">
        <v>0.25</v>
      </c>
    </row>
    <row r="34" spans="1:6" ht="79.5" customHeight="1" thickBot="1" x14ac:dyDescent="0.3">
      <c r="A34" s="35">
        <v>2018011000891</v>
      </c>
      <c r="B34" s="56" t="s">
        <v>96</v>
      </c>
      <c r="C34" s="53">
        <v>14350743020</v>
      </c>
      <c r="D34" s="166"/>
      <c r="E34" s="41" t="s">
        <v>110</v>
      </c>
      <c r="F34" s="38">
        <v>0.2</v>
      </c>
    </row>
    <row r="35" spans="1:6" ht="65.25" customHeight="1" thickBot="1" x14ac:dyDescent="0.3">
      <c r="A35" s="57">
        <v>2018011000900</v>
      </c>
      <c r="B35" s="56" t="s">
        <v>97</v>
      </c>
      <c r="C35" s="53">
        <v>17050329109</v>
      </c>
      <c r="D35" s="166"/>
      <c r="E35" s="41" t="s">
        <v>110</v>
      </c>
      <c r="F35" s="38">
        <v>0.33</v>
      </c>
    </row>
    <row r="36" spans="1:6" ht="47.25" customHeight="1" thickBot="1" x14ac:dyDescent="0.3">
      <c r="A36" s="57">
        <v>2018011000901</v>
      </c>
      <c r="B36" s="56" t="s">
        <v>111</v>
      </c>
      <c r="C36" s="53">
        <v>26022844696</v>
      </c>
      <c r="D36" s="166"/>
      <c r="E36" s="60" t="s">
        <v>112</v>
      </c>
      <c r="F36" s="38">
        <v>0.34</v>
      </c>
    </row>
    <row r="37" spans="1:6" ht="47.25" customHeight="1" thickBot="1" x14ac:dyDescent="0.3">
      <c r="A37" s="57">
        <v>2018011000902</v>
      </c>
      <c r="B37" s="56" t="s">
        <v>99</v>
      </c>
      <c r="C37" s="53">
        <v>22216430430</v>
      </c>
      <c r="D37" s="166"/>
      <c r="E37" s="60" t="s">
        <v>115</v>
      </c>
      <c r="F37" s="38">
        <v>0.5</v>
      </c>
    </row>
    <row r="38" spans="1:6" ht="66" customHeight="1" thickBot="1" x14ac:dyDescent="0.3">
      <c r="A38" s="61">
        <v>2018011000908</v>
      </c>
      <c r="B38" s="62" t="s">
        <v>106</v>
      </c>
      <c r="C38" s="63">
        <v>8810608646</v>
      </c>
      <c r="D38" s="166"/>
      <c r="E38" s="58" t="s">
        <v>110</v>
      </c>
      <c r="F38" s="59">
        <v>0.01</v>
      </c>
    </row>
    <row r="39" spans="1:6" ht="78" customHeight="1" thickBot="1" x14ac:dyDescent="0.3">
      <c r="A39" s="57">
        <v>2018011000909</v>
      </c>
      <c r="B39" s="56" t="s">
        <v>104</v>
      </c>
      <c r="C39" s="53">
        <v>50000000000</v>
      </c>
      <c r="D39" s="166"/>
      <c r="E39" s="40" t="s">
        <v>110</v>
      </c>
      <c r="F39" s="38">
        <v>0.72</v>
      </c>
    </row>
    <row r="40" spans="1:6" ht="66" customHeight="1" thickBot="1" x14ac:dyDescent="0.3">
      <c r="A40" s="57">
        <v>2018011000910</v>
      </c>
      <c r="B40" s="56" t="s">
        <v>105</v>
      </c>
      <c r="C40" s="53">
        <v>19934400901</v>
      </c>
      <c r="D40" s="166"/>
      <c r="E40" s="41" t="s">
        <v>110</v>
      </c>
      <c r="F40" s="38">
        <v>0.53</v>
      </c>
    </row>
    <row r="41" spans="1:6" ht="61.5" customHeight="1" thickBot="1" x14ac:dyDescent="0.3">
      <c r="A41" s="57">
        <v>2018011000911</v>
      </c>
      <c r="B41" s="56" t="s">
        <v>98</v>
      </c>
      <c r="C41" s="53">
        <v>28988259461</v>
      </c>
      <c r="D41" s="166"/>
      <c r="E41" s="41" t="s">
        <v>113</v>
      </c>
      <c r="F41" s="37" t="s">
        <v>124</v>
      </c>
    </row>
    <row r="42" spans="1:6" ht="50.25" customHeight="1" thickBot="1" x14ac:dyDescent="0.3">
      <c r="A42" s="57">
        <v>2018011000914</v>
      </c>
      <c r="B42" s="56" t="s">
        <v>107</v>
      </c>
      <c r="C42" s="52">
        <v>36507390992</v>
      </c>
      <c r="D42" s="166"/>
      <c r="E42" s="55" t="s">
        <v>118</v>
      </c>
      <c r="F42" s="64">
        <v>4</v>
      </c>
    </row>
    <row r="43" spans="1:6" ht="77.25" customHeight="1" thickBot="1" x14ac:dyDescent="0.3">
      <c r="A43" s="57">
        <v>2018011000917</v>
      </c>
      <c r="B43" s="56" t="s">
        <v>102</v>
      </c>
      <c r="C43" s="53">
        <v>18095826645</v>
      </c>
      <c r="D43" s="166"/>
      <c r="E43" s="41" t="s">
        <v>113</v>
      </c>
      <c r="F43" s="37" t="s">
        <v>125</v>
      </c>
    </row>
    <row r="44" spans="1:6" ht="73.5" customHeight="1" thickBot="1" x14ac:dyDescent="0.3">
      <c r="A44" s="57">
        <v>2018011000919</v>
      </c>
      <c r="B44" s="56" t="s">
        <v>103</v>
      </c>
      <c r="C44" s="53">
        <v>37994487925</v>
      </c>
      <c r="D44" s="166"/>
      <c r="E44" s="58" t="s">
        <v>110</v>
      </c>
      <c r="F44" s="59">
        <v>0.18</v>
      </c>
    </row>
    <row r="45" spans="1:6" ht="73.5" customHeight="1" thickBot="1" x14ac:dyDescent="0.3">
      <c r="A45" s="180">
        <v>2018011000920</v>
      </c>
      <c r="B45" s="182" t="s">
        <v>100</v>
      </c>
      <c r="C45" s="184">
        <v>17556510305</v>
      </c>
      <c r="D45" s="166"/>
      <c r="E45" s="58" t="s">
        <v>126</v>
      </c>
      <c r="F45" s="37" t="s">
        <v>127</v>
      </c>
    </row>
    <row r="46" spans="1:6" ht="63" customHeight="1" thickBot="1" x14ac:dyDescent="0.3">
      <c r="A46" s="181"/>
      <c r="B46" s="183"/>
      <c r="C46" s="185"/>
      <c r="D46" s="166"/>
      <c r="E46" s="41" t="s">
        <v>116</v>
      </c>
      <c r="F46" s="38">
        <v>0.13</v>
      </c>
    </row>
  </sheetData>
  <mergeCells count="32">
    <mergeCell ref="A2:F2"/>
    <mergeCell ref="A3:F3"/>
    <mergeCell ref="A5:F5"/>
    <mergeCell ref="A8:A9"/>
    <mergeCell ref="B8:B9"/>
    <mergeCell ref="C8:C9"/>
    <mergeCell ref="D8:D9"/>
    <mergeCell ref="A11:A12"/>
    <mergeCell ref="B11:B12"/>
    <mergeCell ref="C11:C12"/>
    <mergeCell ref="D11:D12"/>
    <mergeCell ref="A17:A18"/>
    <mergeCell ref="B17:B18"/>
    <mergeCell ref="C17:C18"/>
    <mergeCell ref="D17:D18"/>
    <mergeCell ref="A20:A21"/>
    <mergeCell ref="B20:B21"/>
    <mergeCell ref="C20:C21"/>
    <mergeCell ref="D20:D21"/>
    <mergeCell ref="A22:A24"/>
    <mergeCell ref="B22:B24"/>
    <mergeCell ref="C22:C24"/>
    <mergeCell ref="D22:D24"/>
    <mergeCell ref="A29:F29"/>
    <mergeCell ref="D32:D46"/>
    <mergeCell ref="A25:A26"/>
    <mergeCell ref="B25:B26"/>
    <mergeCell ref="C25:C26"/>
    <mergeCell ref="D25:D26"/>
    <mergeCell ref="A45:A46"/>
    <mergeCell ref="B45:B46"/>
    <mergeCell ref="C45:C46"/>
  </mergeCells>
  <pageMargins left="0.7" right="0.7" top="0.75" bottom="0.75" header="0.3" footer="0.3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Formuladores 2018</vt:lpstr>
      <vt:lpstr>2018-2019</vt:lpstr>
      <vt:lpstr>PROYECTOS SEPT 2024</vt:lpstr>
      <vt:lpstr>Proyectos 2019 WEB Trimestre</vt:lpstr>
      <vt:lpstr>Proyectos 2019 WEB II Trimestre</vt:lpstr>
      <vt:lpstr>Proyectos 2019 WEB III Trim</vt:lpstr>
      <vt:lpstr>'Proyectos 2019 WEB II Trimestre'!Área_de_impresión</vt:lpstr>
      <vt:lpstr>'Proyectos 2019 WEB III Trim'!Área_de_impresión</vt:lpstr>
      <vt:lpstr>'Proyectos 2019 WEB Trimestre'!Área_de_impresión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Catalina Cuesta Ruiz</dc:creator>
  <cp:lastModifiedBy>Derly Catherine Cifuentes Guerrero</cp:lastModifiedBy>
  <dcterms:created xsi:type="dcterms:W3CDTF">2018-01-25T20:00:15Z</dcterms:created>
  <dcterms:modified xsi:type="dcterms:W3CDTF">2025-01-09T16:16:07Z</dcterms:modified>
</cp:coreProperties>
</file>